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Data" sheetId="1" r:id="rId4"/>
    <sheet state="visible" name="Processed_data" sheetId="2" r:id="rId5"/>
    <sheet state="visible" name="Participant Demographics" sheetId="3" r:id="rId6"/>
    <sheet state="visible" name="Pivot Table - Congruency" sheetId="4" r:id="rId7"/>
    <sheet state="visible" name="Pivot Table - Log RT" sheetId="5" r:id="rId8"/>
    <sheet state="visible" name="Condition Summaries" sheetId="6" r:id="rId9"/>
    <sheet state="visible" name="Gender Analysis" sheetId="7" r:id="rId10"/>
    <sheet state="visible" name="Pivot Table- Demographic" sheetId="8" r:id="rId11"/>
    <sheet state="visible" name="Example Graphs" sheetId="9" r:id="rId12"/>
    <sheet state="visible" name="RT" sheetId="10" r:id="rId13"/>
    <sheet state="visible" name="LogRT" sheetId="11" r:id="rId14"/>
    <sheet state="visible" name="Copy of UsefulEquations" sheetId="12" r:id="rId15"/>
  </sheets>
  <definedNames>
    <definedName hidden="1" localSheetId="2" name="_xlnm._FilterDatabase">'Participant Demographics'!$A$1:$B$20</definedName>
    <definedName hidden="1" localSheetId="7" name="_xlnm._FilterDatabase">'Pivot Table- Demographic'!$A$2:$I$18</definedName>
  </definedNames>
  <calcPr/>
  <pivotCaches>
    <pivotCache cacheId="0" r:id="rId16"/>
  </pivotCaches>
</workbook>
</file>

<file path=xl/sharedStrings.xml><?xml version="1.0" encoding="utf-8"?>
<sst xmlns="http://schemas.openxmlformats.org/spreadsheetml/2006/main" count="35379" uniqueCount="391">
  <si>
    <t>resultId</t>
  </si>
  <si>
    <t>participantId</t>
  </si>
  <si>
    <t>group</t>
  </si>
  <si>
    <t>timestamp</t>
  </si>
  <si>
    <t>birthyear</t>
  </si>
  <si>
    <t>gender</t>
  </si>
  <si>
    <t>ethnicity</t>
  </si>
  <si>
    <t>country</t>
  </si>
  <si>
    <t>language</t>
  </si>
  <si>
    <t>frameId</t>
  </si>
  <si>
    <t>frameName</t>
  </si>
  <si>
    <t>note</t>
  </si>
  <si>
    <t>content</t>
  </si>
  <si>
    <t>responseTime</t>
  </si>
  <si>
    <t>response</t>
  </si>
  <si>
    <t>errors</t>
  </si>
  <si>
    <t>65318684123e8605fe2251ec</t>
  </si>
  <si>
    <t>anonymous</t>
  </si>
  <si>
    <t>none</t>
  </si>
  <si>
    <t>2023-10-19T19:41:56.000Z</t>
  </si>
  <si>
    <t>null</t>
  </si>
  <si>
    <t>2a50dec5be638d61</t>
  </si>
  <si>
    <t>html</t>
  </si>
  <si>
    <t>demographic</t>
  </si>
  <si>
    <t>text</t>
  </si>
  <si>
    <t>F</t>
  </si>
  <si>
    <t>6531881b123e8605fe2251f0</t>
  </si>
  <si>
    <t>2023-10-19T19:48:43.000Z</t>
  </si>
  <si>
    <t>65318898123e8605fe2251f1</t>
  </si>
  <si>
    <t>2023-10-19T19:50:48.000Z</t>
  </si>
  <si>
    <t>65318f1c123e8605fe2251f2</t>
  </si>
  <si>
    <t>2023-10-19T20:18:36.000Z</t>
  </si>
  <si>
    <t>M</t>
  </si>
  <si>
    <t>653191fb123e8605fe2251f5</t>
  </si>
  <si>
    <t>2023-10-19T20:30:51.000Z</t>
  </si>
  <si>
    <t>65319510123e8605fe2251f7</t>
  </si>
  <si>
    <t>2023-10-19T20:44:00.000Z</t>
  </si>
  <si>
    <t>spacebar</t>
  </si>
  <si>
    <t>65319cef123e8605fe225207</t>
  </si>
  <si>
    <t>2023-10-19T21:17:35.000Z</t>
  </si>
  <si>
    <t>6531af7b123e8605fe22520e</t>
  </si>
  <si>
    <t>2023-10-19T22:36:43.000Z</t>
  </si>
  <si>
    <t>6531b2e5123e8605fe22521a</t>
  </si>
  <si>
    <t>2023-10-19T22:51:17.000Z</t>
  </si>
  <si>
    <t>6532d0c8c4263b060d922726</t>
  </si>
  <si>
    <t>2023-10-20T19:11:04.000Z</t>
  </si>
  <si>
    <t>65386f01c4263b060d922c77</t>
  </si>
  <si>
    <t>2023-10-25T01:27:29.000Z</t>
  </si>
  <si>
    <t>65386f07c4263b060d922c78</t>
  </si>
  <si>
    <t>2023-10-25T01:27:35.000Z</t>
  </si>
  <si>
    <t>65386f14c4263b060d922c79</t>
  </si>
  <si>
    <t>2023-10-25T01:27:48.000Z</t>
  </si>
  <si>
    <t>65386f25c4263b060d922c7a</t>
  </si>
  <si>
    <t>2023-10-25T01:28:05.000Z</t>
  </si>
  <si>
    <t>65386f4cc4263b060d922c7b</t>
  </si>
  <si>
    <t>2023-10-25T01:28:44.000Z</t>
  </si>
  <si>
    <t>65386f4dc4263b060d922c7c</t>
  </si>
  <si>
    <t>2023-10-25T01:28:45.000Z</t>
  </si>
  <si>
    <t>65386f59c4263b060d922c7d</t>
  </si>
  <si>
    <t>2023-10-25T01:28:57.000Z</t>
  </si>
  <si>
    <t>65386f81c4263b060d922c7f</t>
  </si>
  <si>
    <t>2023-10-25T01:29:37.000Z</t>
  </si>
  <si>
    <t>653877b4c4263b060d922c82</t>
  </si>
  <si>
    <t>2023-10-25T02:04:36.000Z</t>
  </si>
  <si>
    <t>Gender</t>
  </si>
  <si>
    <t xml:space="preserve"> </t>
  </si>
  <si>
    <t>Congruence</t>
  </si>
  <si>
    <t>Log RT</t>
  </si>
  <si>
    <t>7490b6e40e09b02f</t>
  </si>
  <si>
    <t>CN_PracticeInstr</t>
  </si>
  <si>
    <t>e24bd1feed65d92b</t>
  </si>
  <si>
    <t>a8cc6a79046e188f</t>
  </si>
  <si>
    <t>image</t>
  </si>
  <si>
    <t>mother_pink</t>
  </si>
  <si>
    <t>CN_Cong_Practice</t>
  </si>
  <si>
    <t>Screen Shot 2023-10-09 at 10.26.09 AM.png</t>
  </si>
  <si>
    <t>P</t>
  </si>
  <si>
    <t>4db78970c3816d3d</t>
  </si>
  <si>
    <t>female_pink</t>
  </si>
  <si>
    <t>Screen Shot 2023-10-09 at 10.23.18 AM.png</t>
  </si>
  <si>
    <t>dd2942c485109f3e</t>
  </si>
  <si>
    <t>husband_pink</t>
  </si>
  <si>
    <t>CN_Incong_Practice</t>
  </si>
  <si>
    <t>Screen Shot 2023-10-09 at 10.25.06 AM.png</t>
  </si>
  <si>
    <t>5eb0fbeb9b0685e2</t>
  </si>
  <si>
    <t>boy_blue</t>
  </si>
  <si>
    <t>Screen Shot 2023-10-09 at 10.24.16 AM.png</t>
  </si>
  <si>
    <t>B</t>
  </si>
  <si>
    <t>c21c48d74bc99a68</t>
  </si>
  <si>
    <t>niece_blue</t>
  </si>
  <si>
    <t>Screen Shot 2023-10-09 at 10.25.38 AM.png</t>
  </si>
  <si>
    <t>77428e3473274be1</t>
  </si>
  <si>
    <t>0e0d9c90306a797b</t>
  </si>
  <si>
    <t>blue_chair</t>
  </si>
  <si>
    <t>CN_Neutral</t>
  </si>
  <si>
    <t>Screen Shot 2023-10-18 at 5.36.41 PM.png_Screen Shot 2023-10-18 at 5.36.52 PM.png_Screen Shot 2023-10-18 at 5.36.59 PM.png</t>
  </si>
  <si>
    <t>5adedfadb9effe33</t>
  </si>
  <si>
    <t>pink_shirt</t>
  </si>
  <si>
    <t>Screen Shot 2023-10-18 at 6.27.32 PM.png</t>
  </si>
  <si>
    <t>1ceab5bcff1a0586</t>
  </si>
  <si>
    <t>blue_book</t>
  </si>
  <si>
    <t>Screen Shot 2023-10-19 at 3.18.45 PM.png</t>
  </si>
  <si>
    <t>8a770d45bcb1a5dc</t>
  </si>
  <si>
    <t>blue_weather</t>
  </si>
  <si>
    <t>Screen Shot 2023-10-18 at 5.36.15 PM.png</t>
  </si>
  <si>
    <t>376dc7f2253b585c</t>
  </si>
  <si>
    <t>pink_female</t>
  </si>
  <si>
    <t>CN_Cong</t>
  </si>
  <si>
    <t>Screen Shot 2023-10-09 at 10.40.28 AM.png</t>
  </si>
  <si>
    <t>a2a11eb4961689e6</t>
  </si>
  <si>
    <t>blue_damsel</t>
  </si>
  <si>
    <t>CN_Incong</t>
  </si>
  <si>
    <t>Screen Shot 2023-10-11 at 12.12.20 PM.png</t>
  </si>
  <si>
    <t>eea2eb531150911e</t>
  </si>
  <si>
    <t>blue_son</t>
  </si>
  <si>
    <t>Screen Shot 2023-10-11 at 12.09.17 PM.png</t>
  </si>
  <si>
    <t>e0ff70d22422f1a6</t>
  </si>
  <si>
    <t>pink_male</t>
  </si>
  <si>
    <t>Screen Shot 2023-10-11 at 12.17.12 PM.png</t>
  </si>
  <si>
    <t>055c2cfdcd6a7464</t>
  </si>
  <si>
    <t>blue_actor</t>
  </si>
  <si>
    <t>Screen Shot 2023-10-18 at 5.34.12 PM.png</t>
  </si>
  <si>
    <t>4d9fd45303049e22</t>
  </si>
  <si>
    <t>pink_sister</t>
  </si>
  <si>
    <t>Screen Shot 2023-10-11 at 12.19.06 PM.png</t>
  </si>
  <si>
    <t>b43bc26bfd8f42ee</t>
  </si>
  <si>
    <t>pink_girl</t>
  </si>
  <si>
    <t>Screen Shot 2023-10-11 at 12.07.40 PM.png</t>
  </si>
  <si>
    <t>90cd0a290c8e811e</t>
  </si>
  <si>
    <t>teacher_pink</t>
  </si>
  <si>
    <t>Screen Shot 2023-10-18 at 5.32.48 PM.png</t>
  </si>
  <si>
    <t>59549d24760be5f5</t>
  </si>
  <si>
    <t>pink_grandpa</t>
  </si>
  <si>
    <t>Screen Shot 2023-10-09 at 11.53.30 AM.png</t>
  </si>
  <si>
    <t>95a4597dcae1cb4c</t>
  </si>
  <si>
    <t>pink_daughter</t>
  </si>
  <si>
    <t>Screen Shot 2023-10-09 at 11.55.39 AM.png</t>
  </si>
  <si>
    <t>13c426ae02f2bce7</t>
  </si>
  <si>
    <t>pink_bird</t>
  </si>
  <si>
    <t>Screen Shot 2023-10-18 at 5.39.11 PM.png</t>
  </si>
  <si>
    <t>76238ed79b9a58c5</t>
  </si>
  <si>
    <t>pink_face</t>
  </si>
  <si>
    <t>Screen Shot 2023-10-18 at 6.28.08 PM.png</t>
  </si>
  <si>
    <t>56dca7c8dfd599ae</t>
  </si>
  <si>
    <t>blue_wife</t>
  </si>
  <si>
    <t>Screen Shot 2023-10-09 at 11.54.24 AM.png</t>
  </si>
  <si>
    <t>8a513dc88d35d7e0</t>
  </si>
  <si>
    <t>pink_sky</t>
  </si>
  <si>
    <t>Screen Shot 2023-10-18 at 5.39.51 PM.png</t>
  </si>
  <si>
    <t>262bef3dcc29d26d</t>
  </si>
  <si>
    <t>blue_employee</t>
  </si>
  <si>
    <t>b41dcdf52fe0f6c3</t>
  </si>
  <si>
    <t>blue_classmate</t>
  </si>
  <si>
    <t>Screen Shot 2023-10-18 at 6.27.18 PM.png</t>
  </si>
  <si>
    <t>bcf4252bee76c4ed</t>
  </si>
  <si>
    <t>blue_aunt</t>
  </si>
  <si>
    <t>Screen Shot 2023-10-09 at 10.44.46 AM.png</t>
  </si>
  <si>
    <t>82a12c661bc4926f</t>
  </si>
  <si>
    <t>pink_nephew</t>
  </si>
  <si>
    <t>Screen Shot 2023-10-09 at 11.56.43 AM.png</t>
  </si>
  <si>
    <t>31de5b60c0731533</t>
  </si>
  <si>
    <t>blue_sled</t>
  </si>
  <si>
    <t>Screen Shot 2023-10-18 at 6.27.46 PM.png</t>
  </si>
  <si>
    <t>45d31e911c004126</t>
  </si>
  <si>
    <t>blue_same</t>
  </si>
  <si>
    <t>Screen Shot 2023-10-19 at 3.19.45 PM.png</t>
  </si>
  <si>
    <t>f5f1d7cd0bbf8171</t>
  </si>
  <si>
    <t>blue_grandma</t>
  </si>
  <si>
    <t>Screen Shot 2023-10-11 at 12.20.13 PM.png</t>
  </si>
  <si>
    <t>b4dcdeb147cfb236</t>
  </si>
  <si>
    <t>pink_lady</t>
  </si>
  <si>
    <t>Screen Shot 2023-10-11 at 12.20.57 PM.png</t>
  </si>
  <si>
    <t>a171473be9c41dd0</t>
  </si>
  <si>
    <t>blue_father</t>
  </si>
  <si>
    <t>Screen Shot 2023-10-11 at 12.17.59 PM.png</t>
  </si>
  <si>
    <t>e6e17dcebc39f57a</t>
  </si>
  <si>
    <t>pink_musician</t>
  </si>
  <si>
    <t>Screen Shot 2023-10-18 at 5.34.33 PM.png</t>
  </si>
  <si>
    <t>91a2f3a8ca40aa88</t>
  </si>
  <si>
    <t>blue_maid</t>
  </si>
  <si>
    <t>Screen Shot 2023-10-11 at 12.22.06 PM.png</t>
  </si>
  <si>
    <t>ccf81e9fdab6c6a0</t>
  </si>
  <si>
    <t>blue_handsome</t>
  </si>
  <si>
    <t>Screen Shot 2023-10-09 at 11.56.12 AM.png</t>
  </si>
  <si>
    <t>3276fd1b317b2a7c</t>
  </si>
  <si>
    <t>pink_gentleman</t>
  </si>
  <si>
    <t>Screen Shot 2023-10-11 at 12.10.26 PM.png</t>
  </si>
  <si>
    <t>092eb00a62d212aa</t>
  </si>
  <si>
    <t>blue_guy</t>
  </si>
  <si>
    <t>Screen Shot 2023-10-11 at 12.21.44 PM.png</t>
  </si>
  <si>
    <t>b942caa7f0b93d3e</t>
  </si>
  <si>
    <t>blue_uncle</t>
  </si>
  <si>
    <t>Screen Shot 2023-10-09 at 10.41.40 AM.png</t>
  </si>
  <si>
    <t>82a918e37b445246</t>
  </si>
  <si>
    <t>pink_leader</t>
  </si>
  <si>
    <t>Screen Shot 2023-10-18 at 5.35.41 PM.png</t>
  </si>
  <si>
    <t>0860f0608b8dc6b7</t>
  </si>
  <si>
    <t>pink_dad</t>
  </si>
  <si>
    <t>Screen Shot 2023-10-11 at 12.19.37 PM.png</t>
  </si>
  <si>
    <t>bdb4552c63ca83c1</t>
  </si>
  <si>
    <t>task1_complete</t>
  </si>
  <si>
    <t>GC_PracticeInstr</t>
  </si>
  <si>
    <t>43709216f93797eb</t>
  </si>
  <si>
    <t>task2_instructions</t>
  </si>
  <si>
    <t>c7ba2d501827399c</t>
  </si>
  <si>
    <t>blue_man</t>
  </si>
  <si>
    <t>GC_Cong_Practice</t>
  </si>
  <si>
    <t>Screen Shot 2023-10-18 at 5.45.51 PM.png</t>
  </si>
  <si>
    <t>18f2b184a3f1101d</t>
  </si>
  <si>
    <t>GC_Incong_Practice</t>
  </si>
  <si>
    <t>Screen Shot 2023-10-18 at 5.46.51 PM.png</t>
  </si>
  <si>
    <t>e201deae51424a25</t>
  </si>
  <si>
    <t>pink_mother</t>
  </si>
  <si>
    <t>Screen Shot 2023-10-18 at 5.46.06 PM.png</t>
  </si>
  <si>
    <t>b72cf4a58960c2a2</t>
  </si>
  <si>
    <t>grey_female</t>
  </si>
  <si>
    <t>GC_Neutral_Practice</t>
  </si>
  <si>
    <t>Screen Shot 2023-10-18 at 5.46.23 PM.png</t>
  </si>
  <si>
    <t>4e1d1577f4c8c61d</t>
  </si>
  <si>
    <t>Screen Shot 2023-10-18 at 5.46.36 PM.png</t>
  </si>
  <si>
    <t>0a2929d6bf61041d</t>
  </si>
  <si>
    <t>d3ec2adc688cc87c</t>
  </si>
  <si>
    <t>grey_grandmother</t>
  </si>
  <si>
    <t>GC_Neutral</t>
  </si>
  <si>
    <t>Screen Shot 2023-10-18 at 6.18.02 PM.png</t>
  </si>
  <si>
    <t>1bb3e84ed63d0487</t>
  </si>
  <si>
    <t>grey_boy</t>
  </si>
  <si>
    <t>Screen Shot 2023-10-18 at 6.17.25 PM.png</t>
  </si>
  <si>
    <t>2fa3ce682530f3b4</t>
  </si>
  <si>
    <t>GC_Cong</t>
  </si>
  <si>
    <t>Screen Shot 2023-10-18 at 6.04.49 PM.png</t>
  </si>
  <si>
    <t>7c8cc74fad73d1f4</t>
  </si>
  <si>
    <t>blue_lady</t>
  </si>
  <si>
    <t>GC_Incong</t>
  </si>
  <si>
    <t>Screen Shot 2023-10-18 at 6.20.00 PM.png</t>
  </si>
  <si>
    <t>cb0c7a58135129f9</t>
  </si>
  <si>
    <t>blue_mother</t>
  </si>
  <si>
    <t>Screen Shot 2023-10-18 at 6.08.19 PM.png</t>
  </si>
  <si>
    <t>65cc9fee1cf5e67b</t>
  </si>
  <si>
    <t>grey_ladies</t>
  </si>
  <si>
    <t>Screen Shot 2023-10-18 at 6.08.08 PM.png</t>
  </si>
  <si>
    <t>030bc82239c33c2d</t>
  </si>
  <si>
    <t>pink_damsel</t>
  </si>
  <si>
    <t>Screen Shot 2023-10-18 at 6.08.31 PM.png</t>
  </si>
  <si>
    <t>0de55c9b0394985f</t>
  </si>
  <si>
    <t>Screen Shot 2023-10-18 at 6.18.15 PM.png</t>
  </si>
  <si>
    <t>6c6059a3d690afea</t>
  </si>
  <si>
    <t>Screen Shot 2023-10-18 at 6.07.52 PM.png</t>
  </si>
  <si>
    <t>d77b5827b4073e9f</t>
  </si>
  <si>
    <t>Screen Shot 2023-10-18 at 6.09.02 PM.png</t>
  </si>
  <si>
    <t>c88913076834d592</t>
  </si>
  <si>
    <t>Screen Shot 2023-10-18 at 6.20.30 PM.png</t>
  </si>
  <si>
    <t>f1aa5be7777d0d19</t>
  </si>
  <si>
    <t>grey_mother</t>
  </si>
  <si>
    <t>Screen Shot 2023-10-18 at 6.20.57 PM.png</t>
  </si>
  <si>
    <t>714491a586652961</t>
  </si>
  <si>
    <t>grey_husband</t>
  </si>
  <si>
    <t>Screen Shot 2023-10-18 at 6.08.42 PM.png</t>
  </si>
  <si>
    <t>ba8c39e4fa7c595e</t>
  </si>
  <si>
    <t>pink_man</t>
  </si>
  <si>
    <t>Screen Shot 2023-10-18 at 6.16.24 PM.png</t>
  </si>
  <si>
    <t>b9b4dbfbd1efb438</t>
  </si>
  <si>
    <t>grey_guy</t>
  </si>
  <si>
    <t>Screen Shot 2023-10-18 at 6.18.47 PM.png</t>
  </si>
  <si>
    <t>e56eaf28673c1dea</t>
  </si>
  <si>
    <t>Screen Shot 2023-10-18 at 6.16.12 PM.png</t>
  </si>
  <si>
    <t>ab3d1b24c841ca9f</t>
  </si>
  <si>
    <t>blue_female</t>
  </si>
  <si>
    <t>Screen Shot 2023-10-18 at 6.07.32 PM.png</t>
  </si>
  <si>
    <t>1efb8f01aaee82bf</t>
  </si>
  <si>
    <t>Screen Shot 2023-10-18 at 6.08.52 PM.png</t>
  </si>
  <si>
    <t>a84aa099fb1265ba</t>
  </si>
  <si>
    <t>Screen Shot 2023-10-18 at 6.09.12 PM.png</t>
  </si>
  <si>
    <t>6db1cd340a96c8f8</t>
  </si>
  <si>
    <t>blue_daughter</t>
  </si>
  <si>
    <t>Screen Shot 2023-10-18 at 6.17.39 PM.png</t>
  </si>
  <si>
    <t>7bf4c48a1cd8fcb0</t>
  </si>
  <si>
    <t>pink_aunt</t>
  </si>
  <si>
    <t>Screen Shot 2023-10-18 at 6.15.44 PM.png</t>
  </si>
  <si>
    <t>f06415c524acb9dc</t>
  </si>
  <si>
    <t>grey_mom</t>
  </si>
  <si>
    <t>Screen Shot 2023-10-18 at 6.16.35 PM.png</t>
  </si>
  <si>
    <t>01aa0f20404240c1</t>
  </si>
  <si>
    <t>pink_boys</t>
  </si>
  <si>
    <t>Screen Shot 2023-10-18 at 6.17.49 PM.png</t>
  </si>
  <si>
    <t>cf96e8f2c03db9cc</t>
  </si>
  <si>
    <t>Screen Shot 2023-10-18 at 6.07.01 PM.png</t>
  </si>
  <si>
    <t>ff224b0809f3be09</t>
  </si>
  <si>
    <t>grey_girlfriend</t>
  </si>
  <si>
    <t>Screen Shot 2023-10-18 at 6.15.31 PM.png</t>
  </si>
  <si>
    <t>5880952b10b128be</t>
  </si>
  <si>
    <t>pink_madam</t>
  </si>
  <si>
    <t>Screen Shot 2023-10-18 at 6.18.33 PM.png</t>
  </si>
  <si>
    <t>5a919e73c4459b95</t>
  </si>
  <si>
    <t>Screen Shot 2023-10-18 at 6.16.47 PM.png</t>
  </si>
  <si>
    <t>5e9d6ccd1afd2d69</t>
  </si>
  <si>
    <t>grey_stepson</t>
  </si>
  <si>
    <t>Screen Shot 2023-10-18 at 6.15.54 PM.png</t>
  </si>
  <si>
    <t>4858c33991d67922</t>
  </si>
  <si>
    <t>pink_girls</t>
  </si>
  <si>
    <t>Screen Shot 2023-10-18 at 6.17.03 PM.png</t>
  </si>
  <si>
    <t>7e07872cba87f614</t>
  </si>
  <si>
    <t>grey_brother</t>
  </si>
  <si>
    <t>Screen Shot 2023-10-18 at 6.07.14 PM.png</t>
  </si>
  <si>
    <t>d375e2746e8f4cca</t>
  </si>
  <si>
    <t>Screen Shot 2023-10-18 at 5.35.00 PM.png</t>
  </si>
  <si>
    <t>653ab606ce887a060f8f067b</t>
  </si>
  <si>
    <t>650350e7938c4e060cb9448f</t>
  </si>
  <si>
    <t>2023-10-26T18:55:02.000Z</t>
  </si>
  <si>
    <t>na</t>
  </si>
  <si>
    <t>other</t>
  </si>
  <si>
    <t>653ab781ce887a060f8f0692</t>
  </si>
  <si>
    <t>65035512938c4e060cb944a2</t>
  </si>
  <si>
    <t>2023-10-26T19:01:21.000Z</t>
  </si>
  <si>
    <t>male</t>
  </si>
  <si>
    <t>hispanic</t>
  </si>
  <si>
    <t>US</t>
  </si>
  <si>
    <t>english</t>
  </si>
  <si>
    <t>653abe23ce887a060f8f06f4</t>
  </si>
  <si>
    <t>650352b0938c4e060cb94494</t>
  </si>
  <si>
    <t>2023-10-26T19:29:39.000Z</t>
  </si>
  <si>
    <t>white</t>
  </si>
  <si>
    <t>Inc-Con_CN</t>
  </si>
  <si>
    <t>Female</t>
  </si>
  <si>
    <t>Male</t>
  </si>
  <si>
    <t>the difference in between scores b/w incon/cong</t>
  </si>
  <si>
    <t>Inc-Con_GC</t>
  </si>
  <si>
    <t>CongScore</t>
  </si>
  <si>
    <t>female scores</t>
  </si>
  <si>
    <t xml:space="preserve">male scores </t>
  </si>
  <si>
    <t>AVERAGE of responseTime</t>
  </si>
  <si>
    <t>AVERAGE of Log RT</t>
  </si>
  <si>
    <t>AVERAGE of LOG RT</t>
  </si>
  <si>
    <t>Is GC=CN?</t>
  </si>
  <si>
    <t xml:space="preserve">Is Inc?Cong </t>
  </si>
  <si>
    <t>CN_all</t>
  </si>
  <si>
    <t>GC_all</t>
  </si>
  <si>
    <t>Inc_all</t>
  </si>
  <si>
    <t>cong_all</t>
  </si>
  <si>
    <t>Is F=M?</t>
  </si>
  <si>
    <t>Mean:</t>
  </si>
  <si>
    <t>CN_Neu</t>
  </si>
  <si>
    <t>GC_Neu</t>
  </si>
  <si>
    <t>SEM:</t>
  </si>
  <si>
    <t>SD:</t>
  </si>
  <si>
    <t>Count:</t>
  </si>
  <si>
    <t>df (2-sample):</t>
  </si>
  <si>
    <t>t-stat (2-sample):</t>
  </si>
  <si>
    <t>df (paired):</t>
  </si>
  <si>
    <t>p-value (2-samples:</t>
  </si>
  <si>
    <t>t-stat (paired):</t>
  </si>
  <si>
    <t xml:space="preserve">2 tail </t>
  </si>
  <si>
    <t>p-value (paired):</t>
  </si>
  <si>
    <t>2 tail</t>
  </si>
  <si>
    <t>significant difference</t>
  </si>
  <si>
    <t>A</t>
  </si>
  <si>
    <t>C</t>
  </si>
  <si>
    <t>D</t>
  </si>
  <si>
    <t>E</t>
  </si>
  <si>
    <t>G</t>
  </si>
  <si>
    <t>H</t>
  </si>
  <si>
    <t>I</t>
  </si>
  <si>
    <t>J</t>
  </si>
  <si>
    <t>K</t>
  </si>
  <si>
    <t>L</t>
  </si>
  <si>
    <t>N</t>
  </si>
  <si>
    <t>O</t>
  </si>
  <si>
    <t>RT -- means</t>
  </si>
  <si>
    <t>log RT -- means</t>
  </si>
  <si>
    <t>Congruent</t>
  </si>
  <si>
    <t>Incongruent</t>
  </si>
  <si>
    <t>Neutral</t>
  </si>
  <si>
    <t xml:space="preserve">Neutral </t>
  </si>
  <si>
    <t>Color naming</t>
  </si>
  <si>
    <t>Gender Categorization</t>
  </si>
  <si>
    <t>RT -- SEMs</t>
  </si>
  <si>
    <t>log RT -- SEMs</t>
  </si>
  <si>
    <t>bins</t>
  </si>
  <si>
    <t>Frequency</t>
  </si>
  <si>
    <t>More</t>
  </si>
  <si>
    <t>Summary Statistics</t>
  </si>
  <si>
    <t>Standard deviation (SD):</t>
  </si>
  <si>
    <t>Standard error of the mean (SEM):</t>
  </si>
  <si>
    <t>Skewness:</t>
  </si>
  <si>
    <t>Minimum:</t>
  </si>
  <si>
    <t>Maximum:</t>
  </si>
  <si>
    <t>exampleRTdata</t>
  </si>
  <si>
    <t>exRTcondition1</t>
  </si>
  <si>
    <t>exRTcondition2</t>
  </si>
  <si>
    <t>Inferential Statistics</t>
  </si>
  <si>
    <t>p-value (2-sample):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</si>
</sst>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b/>
      <color theme="1"/>
      <name val="Arial"/>
      <scheme val="minor"/>
    </font>
    <font>
      <sz val="9.0"/>
      <color rgb="FF000000"/>
      <name val="&quot;Google Sans Mono&quot;"/>
    </font>
    <font>
      <sz val="12.0"/>
      <color theme="1"/>
      <name val="Calibri"/>
    </font>
    <font>
      <b/>
      <color rgb="FF000000"/>
      <name val="Arial"/>
    </font>
    <font>
      <b/>
      <sz val="12.0"/>
      <color rgb="FF4472C4"/>
      <name val="Calibri"/>
    </font>
    <font>
      <sz val="12.0"/>
      <color rgb="FF4472C4"/>
      <name val="Calibri"/>
    </font>
    <font>
      <color rgb="FF4472C4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b/>
      <sz val="12.0"/>
      <color rgb="FF000000"/>
      <name val="Arial"/>
      <scheme val="minor"/>
    </font>
    <font>
      <sz val="12.0"/>
      <color rgb="FF000000"/>
      <name val="Arial"/>
      <scheme val="minor"/>
    </font>
    <font>
      <i/>
      <sz val="12.0"/>
      <color theme="1"/>
      <name val="Arial"/>
      <scheme val="minor"/>
    </font>
    <font>
      <b/>
      <u/>
      <sz val="12.0"/>
      <color rgb="FF000000"/>
      <name val="Arial"/>
      <scheme val="minor"/>
    </font>
    <font>
      <b/>
      <sz val="12.0"/>
      <color theme="4"/>
      <name val="Arial"/>
      <scheme val="minor"/>
    </font>
    <font>
      <sz val="12.0"/>
      <color theme="4"/>
      <name val="Arial"/>
      <scheme val="minor"/>
    </font>
    <font>
      <sz val="12.0"/>
      <color theme="1"/>
      <name val="Cambria"/>
    </font>
    <font>
      <sz val="12.0"/>
      <color rgb="FF000000"/>
      <name val="Cambria"/>
    </font>
    <font>
      <b/>
      <u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3">
    <border/>
    <border>
      <top style="medium">
        <color rgb="FF000000"/>
      </top>
      <bottom style="thin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ill="1" applyFont="1">
      <alignment horizontal="left" readingOrder="0"/>
    </xf>
    <xf borderId="0" fillId="3" fontId="4" numFmtId="0" xfId="0" applyAlignment="1" applyFill="1" applyFont="1">
      <alignment readingOrder="0"/>
    </xf>
    <xf borderId="0" fillId="3" fontId="1" numFmtId="0" xfId="0" applyFont="1"/>
    <xf borderId="0" fillId="2" fontId="5" numFmtId="0" xfId="0" applyAlignment="1" applyFont="1">
      <alignment horizontal="left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3" fontId="1" numFmtId="0" xfId="0" applyAlignment="1" applyFont="1">
      <alignment readingOrder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4" numFmtId="0" xfId="0" applyFont="1"/>
    <xf borderId="0" fillId="2" fontId="7" numFmtId="0" xfId="0" applyAlignment="1" applyFont="1">
      <alignment horizontal="left" readingOrder="0"/>
    </xf>
    <xf borderId="0" fillId="5" fontId="4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5" fontId="6" numFmtId="0" xfId="0" applyAlignment="1" applyFont="1">
      <alignment horizontal="right" vertical="bottom"/>
    </xf>
    <xf borderId="0" fillId="5" fontId="1" numFmtId="0" xfId="0" applyFont="1"/>
    <xf borderId="0" fillId="6" fontId="2" numFmtId="0" xfId="0" applyAlignment="1" applyFill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3" fontId="8" numFmtId="0" xfId="0" applyAlignment="1" applyFont="1">
      <alignment horizontal="right" vertical="bottom"/>
    </xf>
    <xf borderId="0" fillId="3" fontId="9" numFmtId="0" xfId="0" applyAlignment="1" applyFont="1">
      <alignment horizontal="right" vertical="bottom"/>
    </xf>
    <xf borderId="0" fillId="0" fontId="6" numFmtId="0" xfId="0" applyAlignment="1" applyFont="1">
      <alignment readingOrder="0" vertical="bottom"/>
    </xf>
    <xf borderId="0" fillId="0" fontId="8" numFmtId="0" xfId="0" applyAlignment="1" applyFont="1">
      <alignment horizontal="right" vertical="bottom"/>
    </xf>
    <xf borderId="0" fillId="3" fontId="10" numFmtId="0" xfId="0" applyFont="1"/>
    <xf borderId="0" fillId="3" fontId="8" numFmtId="0" xfId="0" applyAlignment="1" applyFont="1">
      <alignment horizontal="right" vertical="bottom"/>
    </xf>
    <xf borderId="0" fillId="0" fontId="9" numFmtId="0" xfId="0" applyAlignment="1" applyFont="1">
      <alignment horizontal="right" vertical="bottom"/>
    </xf>
    <xf borderId="0" fillId="3" fontId="10" numFmtId="0" xfId="0" applyAlignment="1" applyFont="1">
      <alignment readingOrder="0"/>
    </xf>
    <xf borderId="0" fillId="3" fontId="8" numFmtId="0" xfId="0" applyAlignment="1" applyFont="1">
      <alignment horizontal="right" shrinkToFit="0" vertical="bottom" wrapText="1"/>
    </xf>
    <xf borderId="0" fillId="2" fontId="6" numFmtId="0" xfId="0" applyAlignment="1" applyFont="1">
      <alignment readingOrder="0" vertical="bottom"/>
    </xf>
    <xf borderId="0" fillId="0" fontId="9" numFmtId="0" xfId="0" applyAlignment="1" applyFont="1">
      <alignment horizontal="right" readingOrder="0" vertical="bottom"/>
    </xf>
    <xf borderId="0" fillId="0" fontId="8" numFmtId="0" xfId="0" applyAlignment="1" applyFont="1">
      <alignment shrinkToFit="0" vertical="bottom" wrapText="0"/>
    </xf>
    <xf borderId="0" fillId="0" fontId="7" numFmtId="0" xfId="0" applyAlignment="1" applyFont="1">
      <alignment horizontal="left" readingOrder="0"/>
    </xf>
    <xf borderId="0" fillId="4" fontId="6" numFmtId="0" xfId="0" applyAlignment="1" applyFont="1">
      <alignment horizontal="right" vertical="bottom"/>
    </xf>
    <xf borderId="0" fillId="6" fontId="1" numFmtId="0" xfId="0" applyFont="1"/>
    <xf borderId="0" fillId="6" fontId="1" numFmtId="0" xfId="0" applyAlignment="1" applyFont="1">
      <alignment readingOrder="0"/>
    </xf>
    <xf borderId="0" fillId="6" fontId="6" numFmtId="0" xfId="0" applyAlignment="1" applyFont="1">
      <alignment horizontal="right" vertical="bottom"/>
    </xf>
    <xf borderId="0" fillId="3" fontId="9" numFmtId="0" xfId="0" applyAlignment="1" applyFont="1">
      <alignment horizontal="right" readingOrder="0"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horizontal="right" shrinkToFit="0" vertical="bottom" wrapText="1"/>
    </xf>
    <xf borderId="0" fillId="0" fontId="11" numFmtId="0" xfId="0" applyAlignment="1" applyFont="1">
      <alignment horizontal="right"/>
    </xf>
    <xf borderId="0" fillId="0" fontId="11" numFmtId="0" xfId="0" applyAlignment="1" applyFont="1">
      <alignment horizontal="center"/>
    </xf>
    <xf borderId="0" fillId="0" fontId="12" numFmtId="0" xfId="0" applyAlignment="1" applyFont="1">
      <alignment horizontal="right"/>
    </xf>
    <xf borderId="0" fillId="0" fontId="12" numFmtId="0" xfId="0" applyAlignment="1" applyFont="1">
      <alignment horizontal="center"/>
    </xf>
    <xf borderId="0" fillId="0" fontId="12" numFmtId="0" xfId="0" applyFont="1"/>
    <xf borderId="0" fillId="0" fontId="12" numFmtId="0" xfId="0" applyAlignment="1" applyFont="1">
      <alignment horizontal="left"/>
    </xf>
    <xf borderId="0" fillId="0" fontId="12" numFmtId="0" xfId="0" applyAlignment="1" applyFont="1">
      <alignment readingOrder="0"/>
    </xf>
    <xf borderId="0" fillId="0" fontId="11" numFmtId="0" xfId="0" applyFont="1"/>
    <xf borderId="0" fillId="2" fontId="9" numFmtId="0" xfId="0" applyAlignment="1" applyFont="1">
      <alignment horizontal="right" vertical="bottom"/>
    </xf>
    <xf borderId="0" fillId="0" fontId="11" numFmtId="0" xfId="0" applyAlignment="1" applyFont="1">
      <alignment horizontal="center"/>
    </xf>
    <xf borderId="0" fillId="0" fontId="11" numFmtId="0" xfId="0" applyFont="1"/>
    <xf borderId="0" fillId="0" fontId="12" numFmtId="0" xfId="0" applyAlignment="1" applyFont="1">
      <alignment horizontal="right" readingOrder="0"/>
    </xf>
    <xf borderId="0" fillId="0" fontId="12" numFmtId="0" xfId="0" applyAlignment="1" applyFont="1">
      <alignment horizontal="left" readingOrder="0"/>
    </xf>
    <xf borderId="0" fillId="0" fontId="13" numFmtId="0" xfId="0" applyAlignment="1" applyFont="1">
      <alignment horizontal="center" readingOrder="0"/>
    </xf>
    <xf borderId="0" fillId="0" fontId="14" numFmtId="0" xfId="0" applyAlignment="1" applyFont="1">
      <alignment horizontal="center"/>
    </xf>
    <xf borderId="0" fillId="0" fontId="1" numFmtId="0" xfId="0" applyAlignment="1" applyFont="1">
      <alignment horizontal="center"/>
    </xf>
    <xf borderId="1" fillId="0" fontId="15" numFmtId="0" xfId="0" applyAlignment="1" applyBorder="1" applyFont="1">
      <alignment horizontal="center"/>
    </xf>
    <xf borderId="0" fillId="0" fontId="14" numFmtId="0" xfId="0" applyAlignment="1" applyFont="1">
      <alignment readingOrder="0"/>
    </xf>
    <xf borderId="2" fillId="0" fontId="11" numFmtId="0" xfId="0" applyBorder="1" applyFont="1"/>
    <xf borderId="0" fillId="7" fontId="16" numFmtId="49" xfId="0" applyAlignment="1" applyFill="1" applyFont="1" applyNumberFormat="1">
      <alignment horizontal="center" readingOrder="0" shrinkToFit="0" wrapText="1"/>
    </xf>
    <xf borderId="0" fillId="3" fontId="17" numFmtId="49" xfId="0" applyAlignment="1" applyFont="1" applyNumberFormat="1">
      <alignment horizontal="right" shrinkToFit="0" wrapText="1"/>
    </xf>
    <xf borderId="0" fillId="3" fontId="18" numFmtId="0" xfId="0" applyFont="1"/>
    <xf borderId="0" fillId="0" fontId="6" numFmtId="0" xfId="0" applyAlignment="1" applyFont="1">
      <alignment horizontal="right" readingOrder="0" vertical="bottom"/>
    </xf>
    <xf borderId="0" fillId="0" fontId="17" numFmtId="49" xfId="0" applyAlignment="1" applyFont="1" applyNumberFormat="1">
      <alignment horizontal="right" shrinkToFit="0" wrapText="1"/>
    </xf>
    <xf borderId="0" fillId="0" fontId="18" numFmtId="0" xfId="0" applyFont="1"/>
    <xf borderId="0" fillId="0" fontId="11" numFmtId="49" xfId="0" applyAlignment="1" applyFont="1" applyNumberFormat="1">
      <alignment shrinkToFit="0" wrapText="1"/>
    </xf>
    <xf borderId="0" fillId="0" fontId="13" numFmtId="0" xfId="0" applyAlignment="1" applyFont="1">
      <alignment readingOrder="0"/>
    </xf>
    <xf borderId="0" fillId="0" fontId="19" numFmtId="0" xfId="0" applyAlignment="1" applyFont="1">
      <alignment horizontal="left" vertical="center"/>
    </xf>
    <xf borderId="0" fillId="0" fontId="20" numFmtId="0" xfId="0" applyAlignment="1" applyFont="1">
      <alignment horizontal="left" vertical="center"/>
    </xf>
    <xf borderId="0" fillId="7" fontId="21" numFmtId="0" xfId="0" applyAlignment="1" applyFont="1">
      <alignment horizontal="center" readingOrder="0"/>
    </xf>
    <xf borderId="0" fillId="3" fontId="17" numFmtId="0" xfId="0" applyAlignment="1" applyFont="1">
      <alignment horizontal="right"/>
    </xf>
    <xf borderId="0" fillId="0" fontId="18" numFmtId="0" xfId="0" applyAlignment="1" applyFont="1">
      <alignment horizontal="right"/>
    </xf>
    <xf borderId="0" fillId="0" fontId="17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600">
                <a:solidFill>
                  <a:srgbClr val="757575"/>
                </a:solidFill>
                <a:latin typeface="+mn-lt"/>
              </a:defRPr>
            </a:pPr>
            <a:r>
              <a:rPr b="0" i="0" sz="1600">
                <a:solidFill>
                  <a:srgbClr val="757575"/>
                </a:solidFill>
                <a:latin typeface="+mn-lt"/>
              </a:rPr>
              <a:t>Effect of Task and Congruency on RT</a:t>
            </a:r>
          </a:p>
        </c:rich>
      </c:tx>
      <c:layout>
        <c:manualLayout>
          <c:xMode val="edge"/>
          <c:yMode val="edge"/>
          <c:x val="0.25210039556397873"/>
          <c:y val="0.028415598261614248"/>
        </c:manualLayout>
      </c:layout>
      <c:overlay val="0"/>
    </c:title>
    <c:plotArea>
      <c:layout/>
      <c:lineChart>
        <c:ser>
          <c:idx val="0"/>
          <c:order val="0"/>
          <c:tx>
            <c:strRef>
              <c:f>'Example Graphs'!$B$5</c:f>
            </c:strRef>
          </c:tx>
          <c:spPr>
            <a:ln cmpd="sng" w="38100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'Example Graphs'!$C$4:$E$4</c:f>
            </c:strRef>
          </c:cat>
          <c:val>
            <c:numRef>
              <c:f>'Example Graphs'!$C$5:$E$5</c:f>
              <c:numCache/>
            </c:numRef>
          </c:val>
          <c:smooth val="0"/>
        </c:ser>
        <c:ser>
          <c:idx val="1"/>
          <c:order val="1"/>
          <c:tx>
            <c:strRef>
              <c:f>'Example Graphs'!$B$6</c:f>
            </c:strRef>
          </c:tx>
          <c:spPr>
            <a:ln cmpd="sng" w="38100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'Example Graphs'!$C$4:$E$4</c:f>
            </c:strRef>
          </c:cat>
          <c:val>
            <c:numRef>
              <c:f>'Example Graphs'!$C$6:$E$6</c:f>
              <c:numCache/>
            </c:numRef>
          </c:val>
          <c:smooth val="0"/>
        </c:ser>
        <c:axId val="289292241"/>
        <c:axId val="1943251454"/>
      </c:lineChart>
      <c:catAx>
        <c:axId val="2892922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400">
                <a:solidFill>
                  <a:srgbClr val="000000"/>
                </a:solidFill>
                <a:latin typeface="Arial"/>
              </a:defRPr>
            </a:pPr>
          </a:p>
        </c:txPr>
        <c:crossAx val="1943251454"/>
      </c:catAx>
      <c:valAx>
        <c:axId val="1943251454"/>
        <c:scaling>
          <c:orientation val="minMax"/>
          <c:max val="11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Response Time (sec)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+mn-lt"/>
              </a:defRPr>
            </a:pPr>
          </a:p>
        </c:txPr>
        <c:crossAx val="289292241"/>
      </c:valAx>
    </c:plotArea>
    <c:legend>
      <c:legendPos val="r"/>
      <c:layout>
        <c:manualLayout>
          <c:xMode val="edge"/>
          <c:yMode val="edge"/>
          <c:x val="0.19035459026507792"/>
          <c:y val="0.14437585110450254"/>
        </c:manualLayout>
      </c:layout>
      <c:overlay val="0"/>
      <c:txPr>
        <a:bodyPr/>
        <a:lstStyle/>
        <a:p>
          <a:pPr lvl="0">
            <a:defRPr b="1" i="0" sz="12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600">
                <a:solidFill>
                  <a:srgbClr val="757575"/>
                </a:solidFill>
                <a:latin typeface="+mn-lt"/>
              </a:defRPr>
            </a:pPr>
            <a:r>
              <a:rPr b="0" i="0" sz="1600">
                <a:solidFill>
                  <a:srgbClr val="757575"/>
                </a:solidFill>
                <a:latin typeface="+mn-lt"/>
              </a:rPr>
              <a:t>Effect of Task and Congruency on log 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'Example Graphs'!$H$5</c:f>
            </c:strRef>
          </c:tx>
          <c:spPr>
            <a:ln cmpd="sng" w="38100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'Example Graphs'!$I$4:$K$4</c:f>
            </c:strRef>
          </c:cat>
          <c:val>
            <c:numRef>
              <c:f>'Example Graphs'!$I$5:$K$5</c:f>
              <c:numCache/>
            </c:numRef>
          </c:val>
          <c:smooth val="0"/>
        </c:ser>
        <c:ser>
          <c:idx val="1"/>
          <c:order val="1"/>
          <c:tx>
            <c:strRef>
              <c:f>'Example Graphs'!$H$6</c:f>
            </c:strRef>
          </c:tx>
          <c:spPr>
            <a:ln cmpd="sng" w="38100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'Example Graphs'!$I$4:$K$4</c:f>
            </c:strRef>
          </c:cat>
          <c:val>
            <c:numRef>
              <c:f>'Example Graphs'!$I$6:$K$6</c:f>
              <c:numCache/>
            </c:numRef>
          </c:val>
          <c:smooth val="0"/>
        </c:ser>
        <c:axId val="1436310757"/>
        <c:axId val="1160434347"/>
      </c:lineChart>
      <c:catAx>
        <c:axId val="14363107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400">
                <a:solidFill>
                  <a:srgbClr val="000000"/>
                </a:solidFill>
                <a:latin typeface="+mn-lt"/>
              </a:defRPr>
            </a:pPr>
          </a:p>
        </c:txPr>
        <c:crossAx val="1160434347"/>
      </c:catAx>
      <c:valAx>
        <c:axId val="1160434347"/>
        <c:scaling>
          <c:orientation val="minMax"/>
          <c:max val="3.2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Response Time (log-transformed)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+mn-lt"/>
              </a:defRPr>
            </a:pPr>
          </a:p>
        </c:txPr>
        <c:crossAx val="1436310757"/>
      </c:valAx>
    </c:plotArea>
    <c:legend>
      <c:legendPos val="r"/>
      <c:layout>
        <c:manualLayout>
          <c:xMode val="edge"/>
          <c:yMode val="edge"/>
          <c:x val="0.19907701782980092"/>
          <c:y val="0.1511220664999074"/>
        </c:manualLayout>
      </c:layout>
      <c:overlay val="0"/>
      <c:txPr>
        <a:bodyPr/>
        <a:lstStyle/>
        <a:p>
          <a:pPr lvl="0">
            <a:defRPr b="1" i="0" sz="12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000000"/>
                </a:solidFill>
                <a:latin typeface="+mn-lt"/>
              </a:defRPr>
            </a:pPr>
            <a:r>
              <a:rPr b="1" i="0" sz="1800">
                <a:solidFill>
                  <a:srgbClr val="000000"/>
                </a:solidFill>
                <a:latin typeface="+mn-lt"/>
              </a:rPr>
              <a:t>Histogram of RTs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RT!$C$3:$C$17</c:f>
            </c:strRef>
          </c:cat>
          <c:val>
            <c:numRef>
              <c:f>RT!$D$3:$D$17</c:f>
              <c:numCache/>
            </c:numRef>
          </c:val>
        </c:ser>
        <c:axId val="560340304"/>
        <c:axId val="1687403415"/>
      </c:barChart>
      <c:catAx>
        <c:axId val="560340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bins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7403415"/>
      </c:catAx>
      <c:valAx>
        <c:axId val="16874034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0340304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000000"/>
                </a:solidFill>
                <a:latin typeface="+mn-lt"/>
              </a:defRPr>
            </a:pPr>
            <a:r>
              <a:rPr b="1" i="0" sz="1800">
                <a:solidFill>
                  <a:srgbClr val="000000"/>
                </a:solidFill>
                <a:latin typeface="+mn-lt"/>
              </a:rPr>
              <a:t>Histogram of log(RTs)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LogRT!$C$3:$C$17</c:f>
            </c:strRef>
          </c:cat>
          <c:val>
            <c:numRef>
              <c:f>LogRT!$D$3:$D$17</c:f>
              <c:numCache/>
            </c:numRef>
          </c:val>
        </c:ser>
        <c:axId val="1392671938"/>
        <c:axId val="1067885133"/>
      </c:barChart>
      <c:catAx>
        <c:axId val="13926719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bins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7885133"/>
      </c:catAx>
      <c:valAx>
        <c:axId val="10678851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2671938"/>
      </c:valAx>
    </c:plotArea>
    <c:plotVisOnly val="1"/>
  </c:chart>
</c:chartSpace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12</xdr:row>
      <xdr:rowOff>152400</xdr:rowOff>
    </xdr:from>
    <xdr:ext cx="4981575" cy="34099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47625</xdr:colOff>
      <xdr:row>13</xdr:row>
      <xdr:rowOff>0</xdr:rowOff>
    </xdr:from>
    <xdr:ext cx="5153025" cy="34099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742950</xdr:colOff>
      <xdr:row>1</xdr:row>
      <xdr:rowOff>123825</xdr:rowOff>
    </xdr:from>
    <xdr:ext cx="5372100" cy="3324225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742950</xdr:colOff>
      <xdr:row>1</xdr:row>
      <xdr:rowOff>123825</xdr:rowOff>
    </xdr:from>
    <xdr:ext cx="5372100" cy="33242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S1496" sheet="Processed_data"/>
  </cacheSource>
  <cacheFields>
    <cacheField name="resultId" numFmtId="0">
      <sharedItems>
        <s v="65318684123e8605fe2251ec"/>
        <s v="6531881b123e8605fe2251f0"/>
        <s v="65318898123e8605fe2251f1"/>
        <s v="65318f1c123e8605fe2251f2"/>
        <s v="653191fb123e8605fe2251f5"/>
        <s v="65319510123e8605fe2251f7"/>
        <s v="65319cef123e8605fe225207"/>
        <s v="6531af7b123e8605fe22520e"/>
        <s v="6531b2e5123e8605fe22521a"/>
        <s v="6532d0c8c4263b060d922726"/>
        <s v="65386f01c4263b060d922c77"/>
        <s v="65386f07c4263b060d922c78"/>
        <s v="65386f14c4263b060d922c79"/>
        <s v="65386f25c4263b060d922c7a"/>
        <s v="65386f4cc4263b060d922c7b"/>
        <s v="65386f4dc4263b060d922c7c"/>
        <s v="65386f59c4263b060d922c7d"/>
        <s v="65386f81c4263b060d922c7f"/>
        <s v="653877b4c4263b060d922c82"/>
      </sharedItems>
    </cacheField>
    <cacheField name="Gender" numFmtId="0">
      <sharedItems>
        <s v="F"/>
        <s v="M"/>
        <s v="spacebar"/>
      </sharedItems>
    </cacheField>
    <cacheField name="participantId" numFmtId="0">
      <sharedItems>
        <s v="anonymous"/>
      </sharedItems>
    </cacheField>
    <cacheField name="group" numFmtId="0">
      <sharedItems>
        <s v="none"/>
      </sharedItems>
    </cacheField>
    <cacheField name="timestamp" numFmtId="0">
      <sharedItems>
        <s v="2023-10-19T19:41:56.000Z"/>
        <s v="2023-10-19T19:48:43.000Z"/>
        <s v="2023-10-19T19:50:48.000Z"/>
        <s v="2023-10-19T20:18:36.000Z"/>
        <s v="2023-10-19T20:30:51.000Z"/>
        <s v="2023-10-19T20:44:00.000Z"/>
        <s v="2023-10-19T21:17:35.000Z"/>
        <s v="2023-10-19T22:36:43.000Z"/>
        <s v="2023-10-19T22:51:17.000Z"/>
        <s v="2023-10-20T19:11:04.000Z"/>
        <s v="2023-10-25T01:27:29.000Z"/>
        <s v="2023-10-25T01:27:35.000Z"/>
        <s v="2023-10-25T01:27:48.000Z"/>
        <s v="2023-10-25T01:28:05.000Z"/>
        <s v="2023-10-25T01:28:44.000Z"/>
        <s v="2023-10-25T01:28:45.000Z"/>
        <s v="2023-10-25T01:28:57.000Z"/>
        <s v="2023-10-25T01:29:37.000Z"/>
        <s v="2023-10-25T02:04:36.000Z"/>
      </sharedItems>
    </cacheField>
    <cacheField name=" " numFmtId="0">
      <sharedItems containsBlank="1">
        <m/>
        <s v="null"/>
      </sharedItems>
    </cacheField>
    <cacheField name=" 2" numFmtId="0">
      <sharedItems containsBlank="1">
        <m/>
        <s v="null"/>
      </sharedItems>
    </cacheField>
    <cacheField name=" 3" numFmtId="0">
      <sharedItems containsBlank="1">
        <m/>
        <s v="null"/>
      </sharedItems>
    </cacheField>
    <cacheField name=" 4" numFmtId="0">
      <sharedItems containsBlank="1">
        <m/>
        <s v="null"/>
      </sharedItems>
    </cacheField>
    <cacheField name=" 5" numFmtId="0">
      <sharedItems containsBlank="1">
        <m/>
        <s v="null"/>
      </sharedItems>
    </cacheField>
    <cacheField name="frameId" numFmtId="0">
      <sharedItems>
        <s v="2a50dec5be638d61"/>
        <s v="7490b6e40e09b02f"/>
        <s v="e24bd1feed65d92b"/>
        <s v="a8cc6a79046e188f"/>
        <s v="4db78970c3816d3d"/>
        <s v="dd2942c485109f3e"/>
        <s v="5eb0fbeb9b0685e2"/>
        <s v="c21c48d74bc99a68"/>
        <s v="77428e3473274be1"/>
        <s v="0e0d9c90306a797b"/>
        <s v="5adedfadb9effe33"/>
        <s v="1ceab5bcff1a0586"/>
        <s v="8a770d45bcb1a5dc"/>
        <s v="376dc7f2253b585c"/>
        <s v="a2a11eb4961689e6"/>
        <s v="eea2eb531150911e"/>
        <s v="e0ff70d22422f1a6"/>
        <s v="055c2cfdcd6a7464"/>
        <s v="4d9fd45303049e22"/>
        <s v="b43bc26bfd8f42ee"/>
        <s v="90cd0a290c8e811e"/>
        <s v="59549d24760be5f5"/>
        <s v="95a4597dcae1cb4c"/>
        <s v="13c426ae02f2bce7"/>
        <s v="76238ed79b9a58c5"/>
        <s v="56dca7c8dfd599ae"/>
        <s v="8a513dc88d35d7e0"/>
        <s v="262bef3dcc29d26d"/>
        <s v="b41dcdf52fe0f6c3"/>
        <s v="bcf4252bee76c4ed"/>
        <s v="82a12c661bc4926f"/>
        <s v="31de5b60c0731533"/>
        <s v="45d31e911c004126"/>
        <s v="f5f1d7cd0bbf8171"/>
        <s v="b4dcdeb147cfb236"/>
        <s v="a171473be9c41dd0"/>
        <s v="e6e17dcebc39f57a"/>
        <s v="91a2f3a8ca40aa88"/>
        <s v="ccf81e9fdab6c6a0"/>
        <s v="3276fd1b317b2a7c"/>
        <s v="092eb00a62d212aa"/>
        <s v="b942caa7f0b93d3e"/>
        <s v="82a918e37b445246"/>
        <s v="0860f0608b8dc6b7"/>
        <s v="bdb4552c63ca83c1"/>
        <s v="43709216f93797eb"/>
        <s v="c7ba2d501827399c"/>
        <s v="18f2b184a3f1101d"/>
        <s v="e201deae51424a25"/>
        <s v="b72cf4a58960c2a2"/>
        <s v="4e1d1577f4c8c61d"/>
        <s v="0a2929d6bf61041d"/>
        <s v="d3ec2adc688cc87c"/>
        <s v="1bb3e84ed63d0487"/>
        <s v="2fa3ce682530f3b4"/>
        <s v="7c8cc74fad73d1f4"/>
        <s v="cb0c7a58135129f9"/>
        <s v="65cc9fee1cf5e67b"/>
        <s v="030bc82239c33c2d"/>
        <s v="0de55c9b0394985f"/>
        <s v="6c6059a3d690afea"/>
        <s v="d77b5827b4073e9f"/>
        <s v="c88913076834d592"/>
        <s v="f1aa5be7777d0d19"/>
        <s v="714491a586652961"/>
        <s v="ba8c39e4fa7c595e"/>
        <s v="b9b4dbfbd1efb438"/>
        <s v="e56eaf28673c1dea"/>
        <s v="ab3d1b24c841ca9f"/>
        <s v="1efb8f01aaee82bf"/>
        <s v="a84aa099fb1265ba"/>
        <s v="6db1cd340a96c8f8"/>
        <s v="7bf4c48a1cd8fcb0"/>
        <s v="f06415c524acb9dc"/>
        <s v="01aa0f20404240c1"/>
        <s v="cf96e8f2c03db9cc"/>
        <s v="ff224b0809f3be09"/>
        <s v="5880952b10b128be"/>
        <s v="5a919e73c4459b95"/>
        <s v="5e9d6ccd1afd2d69"/>
        <s v="4858c33991d67922"/>
        <s v="7e07872cba87f614"/>
        <s v="d375e2746e8f4cca"/>
      </sharedItems>
    </cacheField>
    <cacheField name="frameName" numFmtId="0">
      <sharedItems>
        <s v="html"/>
        <s v="image"/>
      </sharedItems>
    </cacheField>
    <cacheField name="note" numFmtId="0">
      <sharedItems containsBlank="1">
        <s v="demographic"/>
        <s v="CN_PracticeInstr"/>
        <s v="mother_pink"/>
        <s v="female_pink"/>
        <s v="husband_pink"/>
        <s v="boy_blue"/>
        <s v="niece_blue"/>
        <s v="blue_chair"/>
        <s v="pink_shirt"/>
        <s v="blue_book"/>
        <s v="blue_weather"/>
        <s v="pink_female"/>
        <s v="blue_damsel"/>
        <s v="blue_son"/>
        <s v="pink_male"/>
        <s v="blue_actor"/>
        <s v="pink_sister"/>
        <s v="pink_girl"/>
        <s v="teacher_pink"/>
        <s v="pink_grandpa"/>
        <s v="pink_daughter"/>
        <s v="pink_bird"/>
        <s v="pink_face"/>
        <s v="blue_wife"/>
        <s v="pink_sky"/>
        <s v="blue_employee"/>
        <s v="blue_classmate"/>
        <s v="blue_aunt"/>
        <s v="pink_nephew"/>
        <s v="blue_sled"/>
        <s v="blue_same"/>
        <s v="blue_grandma"/>
        <s v="pink_lady"/>
        <s v="blue_father"/>
        <s v="pink_musician"/>
        <s v="blue_maid"/>
        <s v="blue_handsome"/>
        <s v="pink_gentleman"/>
        <s v="blue_guy"/>
        <s v="blue_uncle"/>
        <s v="pink_leader"/>
        <s v="pink_dad"/>
        <s v="task1_complete"/>
        <s v="task2_instructions"/>
        <s v="blue_man"/>
        <s v="pink_mother"/>
        <s v="grey_female"/>
        <m/>
        <s v="grey_grandmother"/>
        <s v="grey_boy"/>
        <s v="blue_lady"/>
        <s v="blue_mother"/>
        <s v="grey_ladies"/>
        <s v="pink_damsel"/>
        <s v="grey_mother"/>
        <s v="grey_husband"/>
        <s v="pink_man"/>
        <s v="grey_guy"/>
        <s v="blue_female"/>
        <s v="blue_daughter"/>
        <s v="pink_aunt"/>
        <s v="grey_mom"/>
        <s v="pink_boys"/>
        <s v="grey_girlfriend"/>
        <s v="pink_madam"/>
        <s v="grey_stepson"/>
        <s v="pink_girls"/>
        <s v="grey_brother"/>
      </sharedItems>
    </cacheField>
    <cacheField name="Congruence" numFmtId="0">
      <sharedItems containsBlank="1">
        <s v="demographic"/>
        <s v="CN_PracticeInstr"/>
        <s v="CN_Cong_Practice"/>
        <s v="CN_Incong_Practice"/>
        <s v="CN_Neutral"/>
        <s v="CN_Cong"/>
        <s v="CN_Incong"/>
        <s v="GC_PracticeInstr"/>
        <s v="GC_Cong_Practice"/>
        <s v="GC_Incong_Practice"/>
        <s v="GC_Neutral_Practice"/>
        <s v="GC_Neutral"/>
        <s v="GC_Cong"/>
        <s v="GC_Incong"/>
        <m/>
      </sharedItems>
    </cacheField>
    <cacheField name="content" numFmtId="0">
      <sharedItems>
        <s v="text"/>
        <s v="Screen Shot 2023-10-09 at 10.26.09 AM.png"/>
        <s v="Screen Shot 2023-10-09 at 10.23.18 AM.png"/>
        <s v="Screen Shot 2023-10-09 at 10.25.06 AM.png"/>
        <s v="Screen Shot 2023-10-09 at 10.24.16 AM.png"/>
        <s v="Screen Shot 2023-10-09 at 10.25.38 AM.png"/>
        <s v="Screen Shot 2023-10-18 at 5.36.41 PM.png_Screen Shot 2023-10-18 at 5.36.52 PM.png_Screen Shot 2023-10-18 at 5.36.59 PM.png"/>
        <s v="Screen Shot 2023-10-18 at 6.27.32 PM.png"/>
        <s v="Screen Shot 2023-10-19 at 3.18.45 PM.png"/>
        <s v="Screen Shot 2023-10-18 at 5.36.15 PM.png"/>
        <s v="Screen Shot 2023-10-09 at 10.40.28 AM.png"/>
        <s v="Screen Shot 2023-10-11 at 12.12.20 PM.png"/>
        <s v="Screen Shot 2023-10-11 at 12.09.17 PM.png"/>
        <s v="Screen Shot 2023-10-11 at 12.17.12 PM.png"/>
        <s v="Screen Shot 2023-10-18 at 5.34.12 PM.png"/>
        <s v="Screen Shot 2023-10-11 at 12.19.06 PM.png"/>
        <s v="Screen Shot 2023-10-11 at 12.07.40 PM.png"/>
        <s v="Screen Shot 2023-10-18 at 5.32.48 PM.png"/>
        <s v="Screen Shot 2023-10-09 at 11.53.30 AM.png"/>
        <s v="Screen Shot 2023-10-09 at 11.55.39 AM.png"/>
        <s v="Screen Shot 2023-10-18 at 5.39.11 PM.png"/>
        <s v="Screen Shot 2023-10-18 at 6.28.08 PM.png"/>
        <s v="Screen Shot 2023-10-09 at 11.54.24 AM.png"/>
        <s v="Screen Shot 2023-10-18 at 5.39.51 PM.png"/>
        <s v="CN_Neutral"/>
        <s v="Screen Shot 2023-10-18 at 6.27.18 PM.png"/>
        <s v="Screen Shot 2023-10-09 at 10.44.46 AM.png"/>
        <s v="Screen Shot 2023-10-09 at 11.56.43 AM.png"/>
        <s v="Screen Shot 2023-10-18 at 6.27.46 PM.png"/>
        <s v="Screen Shot 2023-10-19 at 3.19.45 PM.png"/>
        <s v="Screen Shot 2023-10-11 at 12.20.13 PM.png"/>
        <s v="Screen Shot 2023-10-11 at 12.20.57 PM.png"/>
        <s v="Screen Shot 2023-10-11 at 12.17.59 PM.png"/>
        <s v="Screen Shot 2023-10-18 at 5.34.33 PM.png"/>
        <s v="Screen Shot 2023-10-11 at 12.22.06 PM.png"/>
        <s v="Screen Shot 2023-10-09 at 11.56.12 AM.png"/>
        <s v="Screen Shot 2023-10-11 at 12.10.26 PM.png"/>
        <s v="Screen Shot 2023-10-11 at 12.21.44 PM.png"/>
        <s v="Screen Shot 2023-10-09 at 10.41.40 AM.png"/>
        <s v="Screen Shot 2023-10-18 at 5.35.41 PM.png"/>
        <s v="Screen Shot 2023-10-11 at 12.19.37 PM.png"/>
        <s v="Screen Shot 2023-10-18 at 5.45.51 PM.png"/>
        <s v="Screen Shot 2023-10-18 at 5.46.51 PM.png"/>
        <s v="Screen Shot 2023-10-18 at 5.46.06 PM.png"/>
        <s v="Screen Shot 2023-10-18 at 5.46.23 PM.png"/>
        <s v="Screen Shot 2023-10-18 at 5.46.36 PM.png"/>
        <s v="Screen Shot 2023-10-18 at 6.18.02 PM.png"/>
        <s v="Screen Shot 2023-10-18 at 6.17.25 PM.png"/>
        <s v="Screen Shot 2023-10-18 at 6.04.49 PM.png"/>
        <s v="Screen Shot 2023-10-18 at 6.20.00 PM.png"/>
        <s v="Screen Shot 2023-10-18 at 6.08.19 PM.png"/>
        <s v="Screen Shot 2023-10-18 at 6.08.08 PM.png"/>
        <s v="Screen Shot 2023-10-18 at 6.08.31 PM.png"/>
        <s v="Screen Shot 2023-10-18 at 6.18.15 PM.png"/>
        <s v="Screen Shot 2023-10-18 at 6.07.52 PM.png"/>
        <s v="Screen Shot 2023-10-18 at 6.09.02 PM.png"/>
        <s v="Screen Shot 2023-10-18 at 6.20.30 PM.png"/>
        <s v="Screen Shot 2023-10-18 at 6.20.57 PM.png"/>
        <s v="Screen Shot 2023-10-18 at 6.08.42 PM.png"/>
        <s v="Screen Shot 2023-10-18 at 6.16.24 PM.png"/>
        <s v="Screen Shot 2023-10-18 at 6.18.47 PM.png"/>
        <s v="Screen Shot 2023-10-18 at 6.16.12 PM.png"/>
        <s v="Screen Shot 2023-10-18 at 6.07.32 PM.png"/>
        <s v="Screen Shot 2023-10-18 at 6.08.52 PM.png"/>
        <s v="Screen Shot 2023-10-18 at 6.09.12 PM.png"/>
        <s v="Screen Shot 2023-10-18 at 6.17.39 PM.png"/>
        <s v="Screen Shot 2023-10-18 at 6.15.44 PM.png"/>
        <s v="Screen Shot 2023-10-18 at 6.16.35 PM.png"/>
        <s v="Screen Shot 2023-10-18 at 6.17.49 PM.png"/>
        <s v="Screen Shot 2023-10-18 at 6.07.01 PM.png"/>
        <s v="Screen Shot 2023-10-18 at 6.15.31 PM.png"/>
        <s v="Screen Shot 2023-10-18 at 6.18.33 PM.png"/>
        <s v="Screen Shot 2023-10-18 at 6.16.47 PM.png"/>
        <s v="Screen Shot 2023-10-18 at 6.15.54 PM.png"/>
        <s v="Screen Shot 2023-10-18 at 6.17.03 PM.png"/>
        <s v="Screen Shot 2023-10-18 at 6.07.14 PM.png"/>
        <s v="Screen Shot 2023-10-18 at 5.35.00 PM.png"/>
      </sharedItems>
    </cacheField>
    <cacheField name="responseTime" numFmtId="0">
      <sharedItems containsSemiMixedTypes="0" containsString="0" containsNumber="1" containsInteger="1">
        <n v="7254.0"/>
        <n v="12191.0"/>
        <n v="2164.0"/>
        <n v="1159.0"/>
        <n v="726.0"/>
        <n v="560.0"/>
        <n v="673.0"/>
        <n v="473.0"/>
        <n v="1634.0"/>
        <n v="1162.0"/>
        <n v="692.0"/>
        <n v="672.0"/>
        <n v="652.0"/>
        <n v="587.0"/>
        <n v="1008.0"/>
        <n v="630.0"/>
        <n v="717.0"/>
        <n v="690.0"/>
        <n v="651.0"/>
        <n v="579.0"/>
        <n v="623.0"/>
        <n v="622.0"/>
        <n v="616.0"/>
        <n v="553.0"/>
        <n v="599.0"/>
        <n v="747.0"/>
        <n v="597.0"/>
        <n v="564.0"/>
        <n v="1138.0"/>
        <n v="711.0"/>
        <n v="1013.0"/>
        <n v="700.0"/>
        <n v="583.0"/>
        <n v="639.0"/>
        <n v="653.0"/>
        <n v="708.0"/>
        <n v="586.0"/>
        <n v="634.0"/>
        <n v="1533.0"/>
        <n v="2479.0"/>
        <n v="4030.0"/>
        <n v="1146.0"/>
        <n v="1408.0"/>
        <n v="998.0"/>
        <n v="916.0"/>
        <n v="2267.0"/>
        <n v="1352.0"/>
        <n v="789.0"/>
        <n v="791.0"/>
        <n v="1050.0"/>
        <n v="985.0"/>
        <n v="996.0"/>
        <n v="981.0"/>
        <n v="705.0"/>
        <n v="1554.0"/>
        <n v="648.0"/>
        <n v="771.0"/>
        <n v="909.0"/>
        <n v="685.0"/>
        <n v="869.0"/>
        <n v="836.0"/>
        <n v="815.0"/>
        <n v="613.0"/>
        <n v="795.0"/>
        <n v="744.0"/>
        <n v="680.0"/>
        <n v="1044.0"/>
        <n v="709.0"/>
        <n v="908.0"/>
        <n v="689.0"/>
        <n v="921.0"/>
        <n v="1365.0"/>
        <n v="4752.0"/>
        <n v="13717.0"/>
        <n v="2089.0"/>
        <n v="1841.0"/>
        <n v="1330.0"/>
        <n v="632.0"/>
        <n v="644.0"/>
        <n v="1208.0"/>
        <n v="3016.0"/>
        <n v="850.0"/>
        <n v="698.0"/>
        <n v="595.0"/>
        <n v="589.0"/>
        <n v="637.0"/>
        <n v="534.0"/>
        <n v="556.0"/>
        <n v="661.0"/>
        <n v="539.0"/>
        <n v="511.0"/>
        <n v="479.0"/>
        <n v="545.0"/>
        <n v="624.0"/>
        <n v="490.0"/>
        <n v="476.0"/>
        <n v="548.0"/>
        <n v="438.0"/>
        <n v="489.0"/>
        <n v="546.0"/>
        <n v="533.0"/>
        <n v="621.0"/>
        <n v="468.0"/>
        <n v="531.0"/>
        <n v="537.0"/>
        <n v="628.0"/>
        <n v="609.0"/>
        <n v="574.0"/>
        <n v="508.0"/>
        <n v="585.0"/>
        <n v="1210.0"/>
        <n v="14660.0"/>
        <n v="1770.0"/>
        <n v="960.0"/>
        <n v="922.0"/>
        <n v="757.0"/>
        <n v="865.0"/>
        <n v="1758.0"/>
        <n v="1284.0"/>
        <n v="970.0"/>
        <n v="932.0"/>
        <n v="911.0"/>
        <n v="993.0"/>
        <n v="756.0"/>
        <n v="773.0"/>
        <n v="1067.0"/>
        <n v="785.0"/>
        <n v="790.0"/>
        <n v="758.0"/>
        <n v="649.0"/>
        <n v="615.0"/>
        <n v="647.0"/>
        <n v="720.0"/>
        <n v="691.0"/>
        <n v="798.0"/>
        <n v="879.0"/>
        <n v="677.0"/>
        <n v="578.0"/>
        <n v="832.0"/>
        <n v="750.0"/>
        <n v="882.0"/>
        <n v="2044.0"/>
        <n v="874.0"/>
        <n v="1087.0"/>
        <n v="1069.0"/>
        <n v="29238.0"/>
        <n v="32046.0"/>
        <n v="4741.0"/>
        <n v="710.0"/>
        <n v="607.0"/>
        <n v="487.0"/>
        <n v="559.0"/>
        <n v="5141.0"/>
        <n v="606.0"/>
        <n v="510.0"/>
        <n v="605.0"/>
        <n v="554.0"/>
        <n v="516.0"/>
        <n v="470.0"/>
        <n v="526.0"/>
        <n v="568.0"/>
        <n v="1660.0"/>
        <n v="594.0"/>
        <n v="547.0"/>
        <n v="496.0"/>
        <n v="563.0"/>
        <n v="611.0"/>
        <n v="495.0"/>
        <n v="454.0"/>
        <n v="482.0"/>
        <n v="641.0"/>
        <n v="683.0"/>
        <n v="494.0"/>
        <n v="504.0"/>
        <n v="674.0"/>
        <n v="601.0"/>
        <n v="612.0"/>
        <n v="1512.0"/>
        <n v="18055.0"/>
        <n v="962.0"/>
        <n v="808.0"/>
        <n v="823.0"/>
        <n v="841.0"/>
        <n v="5027.0"/>
        <n v="763.0"/>
        <n v="558.0"/>
        <n v="666.0"/>
        <n v="688.0"/>
        <n v="681.0"/>
        <n v="721.0"/>
        <n v="752.0"/>
        <n v="772.0"/>
        <n v="1031.0"/>
        <n v="728.0"/>
        <n v="696.0"/>
        <n v="745.0"/>
        <n v="762.0"/>
        <n v="727.0"/>
        <n v="619.0"/>
        <n v="665.0"/>
        <n v="729.0"/>
        <n v="663.0"/>
        <n v="1341.0"/>
        <n v="4688.0"/>
        <n v="12192.0"/>
        <n v="3180.0"/>
        <n v="1397.0"/>
        <n v="781.0"/>
        <n v="4738.0"/>
        <n v="541.0"/>
        <n v="415.0"/>
        <n v="535.0"/>
        <n v="443.0"/>
        <n v="460.0"/>
        <n v="450.0"/>
        <n v="465.0"/>
        <n v="463.0"/>
        <n v="387.0"/>
        <n v="436.0"/>
        <n v="1984.0"/>
        <n v="529.0"/>
        <n v="471.0"/>
        <n v="466.0"/>
        <n v="401.0"/>
        <n v="480.0"/>
        <n v="414.0"/>
        <n v="427.0"/>
        <n v="407.0"/>
        <n v="481.0"/>
        <n v="518.0"/>
        <n v="425.0"/>
        <n v="455.0"/>
        <n v="453.0"/>
        <n v="410.0"/>
        <n v="1344.0"/>
        <n v="11756.0"/>
        <n v="1673.0"/>
        <n v="1110.0"/>
        <n v="963.0"/>
        <n v="767.0"/>
        <n v="1545.0"/>
        <n v="797.0"/>
        <n v="584.0"/>
        <n v="566.0"/>
        <n v="514.0"/>
        <n v="1081.0"/>
        <n v="626.0"/>
        <n v="880.0"/>
        <n v="769.0"/>
        <n v="1232.0"/>
        <n v="1054.0"/>
        <n v="498.0"/>
        <n v="600.0"/>
        <n v="561.0"/>
        <n v="825.0"/>
        <n v="603.0"/>
        <n v="1369.0"/>
        <n v="1174.0"/>
        <n v="739.0"/>
        <n v="889.0"/>
        <n v="748.0"/>
        <n v="1678.0"/>
        <n v="12140.0"/>
        <n v="25026.0"/>
        <n v="1289.0"/>
        <n v="702.0"/>
        <n v="787.0"/>
        <n v="3333.0"/>
        <n v="863.0"/>
        <n v="684.0"/>
        <n v="754.0"/>
        <n v="671.0"/>
        <n v="731.0"/>
        <n v="737.0"/>
        <n v="658.0"/>
        <n v="614.0"/>
        <n v="725.0"/>
        <n v="768.0"/>
        <n v="686.0"/>
        <n v="2197.0"/>
        <n v="1743.0"/>
        <n v="1200.0"/>
        <n v="856.0"/>
        <n v="742.0"/>
        <n v="1377.0"/>
        <n v="9676.0"/>
        <n v="1472.0"/>
        <n v="1183.0"/>
        <n v="1012.0"/>
        <n v="997.0"/>
        <n v="991.0"/>
        <n v="2845.0"/>
        <n v="933.0"/>
        <n v="802.0"/>
        <n v="1064.0"/>
        <n v="935.0"/>
        <n v="881.0"/>
        <n v="1325.0"/>
        <n v="792.0"/>
        <n v="1366.0"/>
        <n v="1363.0"/>
        <n v="746.0"/>
        <n v="878.0"/>
        <n v="1179.0"/>
        <n v="1116.0"/>
        <n v="1410.0"/>
        <n v="778.0"/>
        <n v="900.0"/>
        <n v="1219.0"/>
        <n v="1023.0"/>
        <n v="885.0"/>
        <n v="774.0"/>
        <n v="1132.0"/>
        <n v="738.0"/>
        <n v="810.0"/>
        <n v="1201.0"/>
        <n v="3681.0"/>
        <n v="19702.0"/>
        <n v="3343.0"/>
        <n v="1473.0"/>
        <n v="866.0"/>
        <n v="803.0"/>
        <n v="1818.0"/>
        <n v="1052.0"/>
        <n v="604.0"/>
        <n v="659.0"/>
        <n v="699.0"/>
        <n v="749.0"/>
        <n v="764.0"/>
        <n v="657.0"/>
        <n v="714.0"/>
        <n v="638.0"/>
        <n v="570.0"/>
        <n v="557.0"/>
        <n v="527.0"/>
        <n v="540.0"/>
        <n v="582.0"/>
        <n v="591.0"/>
        <n v="631.0"/>
        <n v="550.0"/>
        <n v="1589.0"/>
        <n v="34018.0"/>
        <n v="1575.0"/>
        <n v="904.0"/>
        <n v="1768.0"/>
        <n v="1528.0"/>
        <n v="1266.0"/>
        <n v="1115.0"/>
        <n v="1098.0"/>
        <n v="1083.0"/>
        <n v="1040.0"/>
        <n v="1815.0"/>
        <n v="784.0"/>
        <n v="851.0"/>
        <n v="830.0"/>
        <n v="918.0"/>
        <n v="1199.0"/>
        <n v="719.0"/>
        <n v="730.0"/>
        <n v="782.0"/>
        <n v="1028.0"/>
        <n v="813.0"/>
        <n v="805.0"/>
        <n v="2587.0"/>
        <n v="789607.0"/>
        <n v="2155.0"/>
        <n v="3759.0"/>
        <n v="1078.0"/>
        <n v="1334.0"/>
        <n v="687.0"/>
        <n v="580.0"/>
        <n v="2891.0"/>
        <n v="515.0"/>
        <n v="543.0"/>
        <n v="449.0"/>
        <n v="397.0"/>
        <n v="433.0"/>
        <n v="485.0"/>
        <n v="1663.0"/>
        <n v="592.0"/>
        <n v="847.0"/>
        <n v="567.0"/>
        <n v="444.0"/>
        <n v="512.0"/>
        <n v="426.0"/>
        <n v="406.0"/>
        <n v="475.0"/>
        <n v="2037.0"/>
        <n v="5412.0"/>
        <n v="1139.0"/>
        <n v="1197.0"/>
        <n v="617.0"/>
        <n v="1002.0"/>
        <n v="821.0"/>
        <n v="682.0"/>
        <n v="956.0"/>
        <n v="809.0"/>
        <n v="706.0"/>
        <n v="575.0"/>
        <n v="887.0"/>
        <n v="724.0"/>
        <n v="940.0"/>
        <n v="838.0"/>
        <n v="775.0"/>
        <n v="667.0"/>
        <n v="715.0"/>
        <n v="765.0"/>
        <n v="694.0"/>
        <n v="1661.0"/>
        <n v="2475.0"/>
        <n v="19197.0"/>
        <n v="3372.0"/>
        <n v="1522.0"/>
        <n v="1025.0"/>
        <n v="1049.0"/>
        <n v="777.0"/>
        <n v="6998.0"/>
        <n v="542.0"/>
        <n v="565.0"/>
        <n v="536.0"/>
        <n v="596.0"/>
        <n v="788.0"/>
        <n v="513.0"/>
        <n v="474.0"/>
        <n v="2193.0"/>
        <n v="598.0"/>
        <n v="1954.0"/>
        <n v="19638.0"/>
        <n v="1757.0"/>
        <n v="1140.0"/>
        <n v="816.0"/>
        <n v="1288.0"/>
        <n v="1165.0"/>
        <n v="678.0"/>
        <n v="620.0"/>
        <n v="969.0"/>
        <n v="741.0"/>
        <n v="491.0"/>
        <n v="523.0"/>
        <n v="569.0"/>
        <n v="1659.0"/>
        <n v="906.0"/>
        <n v="1006.0"/>
        <n v="2015.0"/>
        <n v="1026.0"/>
        <n v="2331.0"/>
        <n v="1034.0"/>
        <n v="812.0"/>
        <n v="722.0"/>
        <n v="1424.0"/>
        <n v="14621.0"/>
        <n v="197129.0"/>
        <n v="6110.0"/>
        <n v="5745.0"/>
        <n v="2708.0"/>
        <n v="6448.0"/>
        <n v="2308.0"/>
        <n v="1731.0"/>
        <n v="120365.0"/>
        <n v="1493.0"/>
        <n v="1209.0"/>
        <n v="1061.0"/>
        <n v="868.0"/>
        <n v="1390.0"/>
        <n v="1234.0"/>
        <n v="1549.0"/>
        <n v="1306.0"/>
        <n v="818.0"/>
        <n v="1299.0"/>
        <n v="1264.0"/>
        <n v="562.0"/>
        <n v="1088.0"/>
        <n v="1182.0"/>
        <n v="1348.0"/>
        <n v="1314.0"/>
        <n v="1428.0"/>
        <n v="1113.0"/>
        <n v="1763.0"/>
        <n v="716.0"/>
        <n v="1193.0"/>
        <n v="1047.0"/>
        <n v="1966.0"/>
        <n v="925.0"/>
        <n v="20493.0"/>
        <n v="47535.0"/>
        <n v="5991.0"/>
        <n v="1329.0"/>
        <n v="1564.0"/>
        <n v="1175.0"/>
        <n v="3570910.0"/>
        <n v="977.0"/>
        <n v="4735.0"/>
        <n v="1791.0"/>
        <n v="4763.0"/>
        <n v="1386.0"/>
        <n v="1222.0"/>
        <n v="3418.0"/>
        <n v="1073.0"/>
        <n v="857.0"/>
        <n v="3563.0"/>
        <n v="1118.0"/>
        <n v="1909.0"/>
        <n v="8028.0"/>
        <n v="1092.0"/>
        <n v="946.0"/>
        <n v="1775.0"/>
        <n v="938.0"/>
        <n v="2415.0"/>
        <n v="2622.0"/>
        <n v="1596.0"/>
        <n v="2671.0"/>
        <n v="902.0"/>
        <n v="1212.0"/>
        <n v="2090.0"/>
        <n v="2654.0"/>
        <n v="3307.0"/>
        <n v="1022.0"/>
        <n v="3771.0"/>
        <n v="7.5729399E7"/>
        <n v="18864.0"/>
        <n v="2849.0"/>
        <n v="1224.0"/>
        <n v="1507.0"/>
        <n v="1172.0"/>
        <n v="822.0"/>
        <n v="2242.0"/>
        <n v="1519.0"/>
        <n v="829.0"/>
        <n v="783.0"/>
        <n v="864.0"/>
        <n v="1084.0"/>
        <n v="831.0"/>
        <n v="858.0"/>
        <n v="581.0"/>
        <n v="845.0"/>
        <n v="1001.0"/>
        <n v="712.0"/>
        <n v="1471.0"/>
        <n v="820.0"/>
        <n v="793.0"/>
        <n v="497.0"/>
        <n v="670.0"/>
        <n v="923.0"/>
        <n v="806.0"/>
        <n v="1381.0"/>
        <n v="11959.0"/>
        <n v="1581.0"/>
        <n v="2040.0"/>
        <n v="1167.0"/>
        <n v="1531.0"/>
        <n v="860.0"/>
        <n v="852.0"/>
        <n v="1119.0"/>
        <n v="1057.0"/>
        <n v="817.0"/>
        <n v="948.0"/>
        <n v="942.0"/>
        <n v="660.0"/>
        <n v="646.0"/>
        <n v="734.0"/>
        <n v="635.0"/>
        <n v="901.0"/>
        <n v="796.0"/>
        <n v="1017.0"/>
        <n v="799.0"/>
        <n v="1746.0"/>
        <n v="13638.0"/>
        <n v="25027.0"/>
        <n v="6898.0"/>
        <n v="1558.0"/>
        <n v="1870.0"/>
        <n v="1033.0"/>
        <n v="1129.0"/>
        <n v="5083.0"/>
        <n v="884.0"/>
        <n v="530.0"/>
        <n v="732.0"/>
        <n v="418.0"/>
        <n v="446.0"/>
        <n v="467.0"/>
        <n v="1842.0"/>
        <n v="488.0"/>
        <n v="528.0"/>
        <n v="1781.0"/>
        <n v="17217.0"/>
        <n v="1265.0"/>
        <n v="1039.0"/>
        <n v="1345.0"/>
        <n v="953.0"/>
        <n v="2189.0"/>
        <n v="1323.0"/>
        <n v="944.0"/>
        <n v="1080.0"/>
        <n v="770.0"/>
        <n v="572.0"/>
        <n v="1120.0"/>
        <n v="1018.0"/>
        <n v="509.0"/>
        <n v="1373.0"/>
        <n v="1009.0"/>
        <n v="1807.0"/>
        <n v="602.0"/>
        <n v="679.0"/>
        <n v="952.0"/>
        <n v="625.0"/>
        <n v="1313.0"/>
        <n v="3359.0"/>
        <n v="2310.0"/>
        <n v="4647.0"/>
        <n v="14727.0"/>
        <n v="2598.0"/>
        <n v="1246.0"/>
        <n v="1335.0"/>
        <n v="1290.0"/>
        <n v="1456.0"/>
        <n v="4477.0"/>
        <n v="967.0"/>
        <n v="877.0"/>
        <n v="903.0"/>
        <n v="776.0"/>
        <n v="786.0"/>
        <n v="779.0"/>
        <n v="753.0"/>
        <n v="743.0"/>
        <n v="859.0"/>
        <n v="701.0"/>
        <n v="736.0"/>
        <n v="2453.0"/>
        <n v="13199.0"/>
        <n v="888.0"/>
        <n v="2279.0"/>
        <n v="955.0"/>
        <n v="766.0"/>
        <n v="697.0"/>
        <n v="2095.0"/>
        <n v="1051.0"/>
        <n v="837.0"/>
        <n v="899.0"/>
        <n v="846.0"/>
        <n v="835.0"/>
        <n v="855.0"/>
        <n v="844.0"/>
        <n v="854.0"/>
        <n v="930.0"/>
        <n v="872.0"/>
        <n v="957.0"/>
        <n v="1819.0"/>
        <n v="3096.0"/>
        <n v="13744.0"/>
        <n v="2884.0"/>
        <n v="1302.0"/>
        <n v="1309.0"/>
        <n v="1252.0"/>
        <n v="2778.0"/>
        <n v="883.0"/>
        <n v="843.0"/>
        <n v="552.0"/>
        <n v="462.0"/>
        <n v="645.0"/>
        <n v="544.0"/>
        <n v="492.0"/>
        <n v="461.0"/>
        <n v="532.0"/>
        <n v="484.0"/>
        <n v="1846.0"/>
        <n v="17532.0"/>
        <n v="1166.0"/>
        <n v="1793.0"/>
        <n v="1632.0"/>
        <n v="3731.0"/>
        <n v="1104.0"/>
        <n v="849.0"/>
        <n v="919.0"/>
        <n v="755.0"/>
        <n v="668.0"/>
        <n v="693.0"/>
        <n v="675.0"/>
        <n v="937.0"/>
        <n v="478.0"/>
        <n v="733.0"/>
        <n v="913.0"/>
        <n v="1154.0"/>
        <n v="959.0"/>
        <n v="1322.0"/>
        <n v="10407.0"/>
        <n v="41951.0"/>
        <n v="3255.0"/>
        <n v="1609.0"/>
        <n v="1241.0"/>
        <n v="11781.0"/>
        <n v="1045.0"/>
        <n v="650.0"/>
        <n v="610.0"/>
        <n v="493.0"/>
        <n v="440.0"/>
        <n v="519.0"/>
        <n v="654.0"/>
        <n v="669.0"/>
        <n v="3433.0"/>
        <n v="1706.0"/>
        <n v="28159.0"/>
        <n v="1913.0"/>
        <n v="898.0"/>
        <n v="2520.0"/>
        <n v="751.0"/>
        <n v="1792.0"/>
        <n v="1280.0"/>
        <n v="950.0"/>
        <n v="999.0"/>
        <n v="1180.0"/>
        <n v="890.0"/>
        <n v="826.0"/>
        <n v="1343.0"/>
        <n v="1249.0"/>
        <n v="897.0"/>
        <n v="964.0"/>
        <n v="1188.0"/>
        <n v="1086.0"/>
        <n v="834.0"/>
        <n v="1310.0"/>
        <n v="1270.0"/>
        <n v="1383.0"/>
        <n v="862.0"/>
        <n v="1500.0"/>
        <n v="5732.0"/>
        <n v="20238.0"/>
        <n v="3909.0"/>
        <n v="2210.0"/>
        <n v="1465.0"/>
        <n v="2005.0"/>
        <n v="1499.0"/>
        <n v="1206.0"/>
        <n v="5893.0"/>
        <n v="1254.0"/>
        <n v="975.0"/>
        <n v="1448.0"/>
        <n v="590.0"/>
        <n v="811.0"/>
        <n v="588.0"/>
        <n v="894.0"/>
        <n v="571.0"/>
        <n v="4101.0"/>
        <n v="1346.0"/>
        <n v="936.0"/>
        <n v="1639.0"/>
        <n v="11956.0"/>
        <n v="1891.0"/>
        <n v="1079.0"/>
        <n v="973.0"/>
        <n v="1121.0"/>
        <n v="1399.0"/>
        <n v="794.0"/>
        <n v="713.0"/>
        <n v="704.0"/>
        <n v="994.0"/>
        <n v="827.0"/>
        <n v="1137.0"/>
        <n v="1664.0"/>
        <n v="1100.0"/>
        <n v="2665.0"/>
        <n v="1773.0"/>
        <n v="2347.0"/>
        <n v="804.0"/>
        <n v="876.0"/>
        <n v="1411.0"/>
        <n v="1003.0"/>
        <n v="1058.0"/>
        <n v="1584.0"/>
        <n v="15084.0"/>
        <n v="20565.0"/>
        <n v="2635.0"/>
        <n v="1594.0"/>
        <n v="1164.0"/>
        <n v="1496.0"/>
        <n v="1631.0"/>
        <n v="3804.0"/>
        <n v="1074.0"/>
        <n v="971.0"/>
        <n v="928.0"/>
        <n v="1103.0"/>
        <n v="931.0"/>
        <n v="915.0"/>
        <n v="893.0"/>
        <n v="1291.0"/>
        <n v="1821.0"/>
        <n v="2328.0"/>
        <n v="891.0"/>
        <n v="807.0"/>
        <n v="656.0"/>
        <n v="735.0"/>
        <n v="1482.0"/>
        <n v="12934.0"/>
        <n v="3188.0"/>
        <n v="1461.0"/>
        <n v="1452.0"/>
        <n v="1117.0"/>
        <n v="1401.0"/>
        <n v="2599.0"/>
        <n v="1131.0"/>
        <n v="1867.0"/>
        <n v="2676.0"/>
        <n v="2159.0"/>
        <n v="2361.0"/>
        <n v="1630.0"/>
        <n v="1326.0"/>
        <n v="2679.0"/>
        <n v="1501.0"/>
        <n v="1826.0"/>
        <n v="2414.0"/>
        <n v="1319.0"/>
        <n v="839.0"/>
        <n v="1712.0"/>
        <n v="842.0"/>
        <n v="990.0"/>
        <n v="1101.0"/>
        <n v="2318.0"/>
        <n v="9253.0"/>
        <n v="20125.0"/>
        <n v="2161.0"/>
        <n v="1082.0"/>
        <n v="477.0"/>
        <n v="5649.0"/>
        <n v="1096.0"/>
        <n v="538.0"/>
        <n v="445.0"/>
        <n v="469.0"/>
        <n v="434.0"/>
        <n v="522.0"/>
        <n v="420.0"/>
        <n v="447.0"/>
        <n v="502.0"/>
        <n v="472.0"/>
        <n v="439.0"/>
        <n v="1695.0"/>
        <n v="11556.0"/>
        <n v="2938.0"/>
        <n v="1228.0"/>
        <n v="1295.0"/>
        <n v="4163.0"/>
        <n v="828.0"/>
        <n v="1016.0"/>
        <n v="760.0"/>
        <n v="1070.0"/>
        <n v="780.0"/>
        <n v="958.0"/>
        <n v="2008.0"/>
        <n v="875.0"/>
        <n v="2245.0"/>
        <n v="723.0"/>
        <n v="1211.0"/>
        <n v="6484.0"/>
        <n v="1169.0"/>
        <n v="1230.0"/>
        <n v="861.0"/>
        <n v="1112.0"/>
        <n v="506.0"/>
        <n v="448.0"/>
        <n v="442.0"/>
        <n v="432.0"/>
        <n v="456.0"/>
        <n v="655.0"/>
        <n v="428.0"/>
        <n v="2621.0"/>
        <n v="9739.0"/>
        <n v="2076.0"/>
        <n v="2022.0"/>
        <n v="848.0"/>
        <n v="1065.0"/>
        <n v="929.0"/>
        <n v="896.0"/>
        <n v="1095.0"/>
        <n v="1656.0"/>
        <n v="943.0"/>
        <n v="618.0"/>
        <n v="1168.0"/>
        <n v="2147.0"/>
        <n v="1662.0"/>
        <n v="853.0"/>
        <n v="593.0"/>
        <n v="1157.0"/>
        <n v="662.0"/>
        <n v="2264.0"/>
        <n v="7712.0"/>
      </sharedItems>
    </cacheField>
    <cacheField name="Log RT" numFmtId="0">
      <sharedItems containsSemiMixedTypes="0" containsString="0" containsNumber="1">
        <n v="3.8605775512444156"/>
        <n v="4.086039331268039"/>
        <n v="3.3352572564345317"/>
        <n v="3.064083435963596"/>
        <n v="2.8609366207000937"/>
        <n v="2.7481880270062002"/>
        <n v="2.828015064223977"/>
        <n v="2.6748611407378116"/>
        <n v="3.2132520521963968"/>
        <n v="3.065206128054312"/>
        <n v="2.840106094456758"/>
        <n v="2.8273692730538253"/>
        <n v="2.81424759573192"/>
        <n v="2.7686381012476144"/>
        <n v="3.0034605321095067"/>
        <n v="2.7993405494535817"/>
        <n v="2.8555191556678"/>
        <n v="2.838849090737255"/>
        <n v="2.813580988568192"/>
        <n v="2.762678563727436"/>
        <n v="2.7944880466591697"/>
        <n v="2.7937903846908188"/>
        <n v="2.7895807121644256"/>
        <n v="2.7427251313046983"/>
        <n v="2.7774268223893115"/>
        <n v="2.873320601815399"/>
        <n v="2.775974331129369"/>
        <n v="2.751279103983342"/>
        <n v="3.056142262059052"/>
        <n v="2.851869600729766"/>
        <n v="3.0056094453602804"/>
        <n v="2.845098040014257"/>
        <n v="2.765668554759014"/>
        <n v="2.8055008581584002"/>
        <n v="2.814913181275074"/>
        <n v="2.850033257689769"/>
        <n v="2.767897616018091"/>
        <n v="2.802089257881733"/>
        <n v="3.185542154854375"/>
        <n v="3.3942765267678214"/>
        <n v="3.6053050461411096"/>
        <n v="3.059184617631371"/>
        <n v="3.1486026548060932"/>
        <n v="2.999130541287371"/>
        <n v="2.9618954736678504"/>
        <n v="3.3554515201265174"/>
        <n v="3.130976691605617"/>
        <n v="2.89707700320942"/>
        <n v="2.8981764834976764"/>
        <n v="3.0211892990699383"/>
        <n v="2.9934362304976116"/>
        <n v="2.998259338423699"/>
        <n v="2.9916690073799486"/>
        <n v="2.848189116991399"/>
        <n v="3.1914510144648953"/>
        <n v="2.8115750058705933"/>
        <n v="2.8870543780509568"/>
        <n v="2.9585638832219674"/>
        <n v="2.8356905714924254"/>
        <n v="2.9390197764486663"/>
        <n v="2.9222062774390163"/>
        <n v="2.9111576087399764"/>
        <n v="2.787460474518415"/>
        <n v="2.9003671286564705"/>
        <n v="2.8715729355458786"/>
        <n v="2.832508912706236"/>
        <n v="3.0187004986662433"/>
        <n v="2.8506462351830666"/>
        <n v="2.958085848521085"/>
        <n v="2.8382192219076257"/>
        <n v="2.964259630196849"/>
        <n v="3.1351326513767748"/>
        <n v="3.6768764319731373"/>
        <n v="4.137259138636768"/>
        <n v="3.3199384399803087"/>
        <n v="3.2650537885040145"/>
        <n v="3.123851640967086"/>
        <n v="2.800717078282385"/>
        <n v="2.808885867359812"/>
        <n v="3.082066934285113"/>
        <n v="3.4794313371977363"/>
        <n v="2.929418925714293"/>
        <n v="2.843855422623161"/>
        <n v="2.7745169657285498"/>
        <n v="2.7701152947871015"/>
        <n v="2.8041394323353503"/>
        <n v="2.727541257028556"/>
        <n v="2.7450747915820575"/>
        <n v="2.82020145948564"/>
        <n v="2.7315887651867388"/>
        <n v="2.708420900134713"/>
        <n v="2.680335513414563"/>
        <n v="2.7363965022766426"/>
        <n v="2.795184589682424"/>
        <n v="2.690196080028514"/>
        <n v="2.677606952720493"/>
        <n v="2.738780558484369"/>
        <n v="2.6414741105040997"/>
        <n v="2.6893088591236203"/>
        <n v="2.7371926427047373"/>
        <n v="2.7267272090265724"/>
        <n v="2.79309160017658"/>
        <n v="2.670245853074124"/>
        <n v="2.725094521081469"/>
        <n v="2.7299742856995555"/>
        <n v="2.797959643737196"/>
        <n v="2.784617292632875"/>
        <n v="2.7589118923979736"/>
        <n v="2.7058637122839193"/>
        <n v="2.7671558660821804"/>
        <n v="3.0827853703164503"/>
        <n v="4.1661339703051095"/>
        <n v="3.247973266361807"/>
        <n v="2.9822712330395684"/>
        <n v="2.9647309210536292"/>
        <n v="2.8790958795000727"/>
        <n v="2.9370161074648142"/>
        <n v="3.245018870737753"/>
        <n v="3.1085650237328344"/>
        <n v="2.9867717342662448"/>
        <n v="2.9694159123539814"/>
        <n v="2.9595183769729982"/>
        <n v="2.996949248495381"/>
        <n v="2.8785217955012063"/>
        <n v="2.888179493918325"/>
        <n v="3.0281644194244697"/>
        <n v="2.8948696567452528"/>
        <n v="2.8976270912904414"/>
        <n v="2.8796692056320534"/>
        <n v="2.812244696800369"/>
        <n v="2.788875115775417"/>
        <n v="2.8109042806687006"/>
        <n v="2.8573324964312685"/>
        <n v="2.8394780473741985"/>
        <n v="2.9020028913507296"/>
        <n v="2.9439888750737717"/>
        <n v="2.8305886686851442"/>
        <n v="2.761927838420529"/>
        <n v="2.920123326290724"/>
        <n v="2.8750612633917"/>
        <n v="2.94546858513182"/>
        <n v="3.3104808914626753"/>
        <n v="2.941511432634403"/>
        <n v="3.0362295440862948"/>
        <n v="3.028977705208778"/>
        <n v="4.465947661764938"/>
        <n v="4.505773828352781"/>
        <n v="3.6758699553189564"/>
        <n v="2.8512583487190755"/>
        <n v="2.7831886910752575"/>
        <n v="2.6875289612146345"/>
        <n v="2.747411807886423"/>
        <n v="3.711047603867034"/>
        <n v="2.782472624166286"/>
        <n v="2.7075701760979363"/>
        <n v="2.781755374652469"/>
        <n v="2.74350976472843"/>
        <n v="2.7126497016272113"/>
        <n v="2.6720978579357175"/>
        <n v="2.7209857441537393"/>
        <n v="2.754348335711019"/>
        <n v="3.220108088040055"/>
        <n v="2.7737864449811935"/>
        <n v="2.737987326333431"/>
        <n v="2.6954816764901977"/>
        <n v="2.7505083948513462"/>
        <n v="2.786041210242554"/>
        <n v="2.694605198933569"/>
        <n v="2.6570558528571038"/>
        <n v="2.6830470382388496"/>
        <n v="2.8068580295188172"/>
        <n v="2.8344207036815328"/>
        <n v="2.693726948923647"/>
        <n v="2.7024305364455254"/>
        <n v="2.82865989653532"/>
        <n v="2.7788744720027396"/>
        <n v="2.7867514221455614"/>
        <n v="3.1795517911651876"/>
        <n v="4.256597492762846"/>
        <n v="2.983175072037813"/>
        <n v="2.907411360774586"/>
        <n v="2.91539983521227"/>
        <n v="2.924795995797912"/>
        <n v="3.7013088852280753"/>
        <n v="2.8825245379548803"/>
        <n v="2.7466341989375787"/>
        <n v="2.823474229170301"/>
        <n v="2.837588438235511"/>
        <n v="2.833147111912785"/>
        <n v="2.857935264719429"/>
        <n v="2.876217840591642"/>
        <n v="2.887617300335736"/>
        <n v="3.0132586652835167"/>
        <n v="2.862131379313037"/>
        <n v="2.842609239610562"/>
        <n v="2.8721562727482928"/>
        <n v="2.8819549713396007"/>
        <n v="2.8615344108590377"/>
        <n v="2.791690649020118"/>
        <n v="2.8228216453031045"/>
        <n v="2.8627275283179747"/>
        <n v="2.821513528404773"/>
        <n v="3.127428777851599"/>
        <n v="3.670987603010034"/>
        <n v="4.086074953995525"/>
        <n v="3.5024271199844326"/>
        <n v="3.1451964061141817"/>
        <n v="2.8926510338773004"/>
        <n v="3.6755950563867463"/>
        <n v="2.7331972651065692"/>
        <n v="2.6180480967120925"/>
        <n v="2.7283537820212285"/>
        <n v="2.6464037262230695"/>
        <n v="2.662757831681574"/>
        <n v="2.6532125137753435"/>
        <n v="2.667452952889954"/>
        <n v="2.6655809910179533"/>
        <n v="2.5877109650189114"/>
        <n v="2.639486489268586"/>
        <n v="3.2975416678181597"/>
        <n v="2.7234556720351857"/>
        <n v="2.673020907128896"/>
        <n v="2.66838591669"/>
        <n v="2.603144372620182"/>
        <n v="2.681241237375587"/>
        <n v="2.617000341120899"/>
        <n v="2.630427875025024"/>
        <n v="2.60959440922522"/>
        <n v="2.682145076373832"/>
        <n v="2.714329759745233"/>
        <n v="2.6283889300503116"/>
        <n v="2.6580113966571126"/>
        <n v="2.656098202012832"/>
        <n v="2.6127838567197355"/>
        <n v="3.1283992687178066"/>
        <n v="4.0702595774005745"/>
        <n v="3.2234959409623944"/>
        <n v="3.0453229787866576"/>
        <n v="2.9836262871245345"/>
        <n v="2.884795363948981"/>
        <n v="3.1889284837608534"/>
        <n v="2.9014583213961123"/>
        <n v="2.7664128471123997"/>
        <n v="2.7528164311882715"/>
        <n v="2.710963118995276"/>
        <n v="3.03382569395331"/>
        <n v="2.7965743332104296"/>
        <n v="2.9444826721501687"/>
        <n v="2.885926339801431"/>
        <n v="3.090610707828407"/>
        <n v="3.022840610876528"/>
        <n v="2.6972293427597176"/>
        <n v="2.7781512503836434"/>
        <n v="2.7489628612561616"/>
        <n v="2.916453948549925"/>
        <n v="2.780317312140151"/>
        <n v="3.13640344813399"/>
        <n v="3.0696680969115957"/>
        <n v="2.8686444383948255"/>
        <n v="2.9489017609702137"/>
        <n v="2.8739015978644615"/>
        <n v="3.2247919564926817"/>
        <n v="4.084218686739239"/>
        <n v="4.398391440229475"/>
        <n v="3.110252917353403"/>
        <n v="2.846337112129805"/>
        <n v="2.8959747323590648"/>
        <n v="3.52283531366053"/>
        <n v="2.9360107957152097"/>
        <n v="2.835056101720116"/>
        <n v="2.877371345869774"/>
        <n v="2.826722520168992"/>
        <n v="2.8639173769578603"/>
        <n v="2.8674674878590514"/>
        <n v="2.8182258936139557"/>
        <n v="2.788168371141168"/>
        <n v="2.8603380065709936"/>
        <n v="2.885361220031512"/>
        <n v="2.8363241157067516"/>
        <n v="3.3418300569205104"/>
        <n v="3.2412973871099933"/>
        <n v="3.0791812460476247"/>
        <n v="2.932473764677153"/>
        <n v="2.870403905279027"/>
        <n v="3.1389339402569236"/>
        <n v="3.985695859689842"/>
        <n v="3.16790781000148"/>
        <n v="3.0729847446279304"/>
        <n v="3.0051805125037805"/>
        <n v="2.998695158311656"/>
        <n v="2.9960736544852753"/>
        <n v="3.45408227073109"/>
        <n v="2.9698816437465"/>
        <n v="2.9041743682841634"/>
        <n v="3.0269416279590295"/>
        <n v="2.9708116108725178"/>
        <n v="2.9449759084120477"/>
        <n v="3.1222158782728267"/>
        <n v="2.8987251815894934"/>
        <n v="3.1354506993455136"/>
        <n v="3.1344958558346736"/>
        <n v="2.8727388274726686"/>
        <n v="2.9434945159061026"/>
        <n v="3.071513805095089"/>
        <n v="3.04766419460156"/>
        <n v="3.1492191126553797"/>
        <n v="2.890979596989689"/>
        <n v="2.9542425094393248"/>
        <n v="3.0860037056183818"/>
        <n v="3.00987563371216"/>
        <n v="2.9469432706978256"/>
        <n v="2.8887409606828927"/>
        <n v="3.0538464268522527"/>
        <n v="2.8680563618230415"/>
        <n v="2.90848501887865"/>
        <n v="3.079543007402906"/>
        <n v="3.5659658174466666"/>
        <n v="4.294510314733977"/>
        <n v="3.5241363765925686"/>
        <n v="3.168202746842631"/>
        <n v="2.937517892017347"/>
        <n v="2.904715545278681"/>
        <n v="3.2595938788859486"/>
        <n v="3.02201573981772"/>
        <n v="2.7810369386211318"/>
        <n v="2.8188854145940097"/>
        <n v="2.8444771757456815"/>
        <n v="2.8744818176994666"/>
        <n v="2.8830933585756897"/>
        <n v="2.8175653695597807"/>
        <n v="2.8536982117761744"/>
        <n v="2.8048206787211623"/>
        <n v="2.7558748556724915"/>
        <n v="2.745855195173729"/>
        <n v="2.7218106152125467"/>
        <n v="2.7323937598229686"/>
        <n v="2.7649229846498886"/>
        <n v="2.7715874808812555"/>
        <n v="2.8000293592441343"/>
        <n v="2.7403626894942437"/>
        <n v="3.2011238972073794"/>
        <n v="4.531708776810456"/>
        <n v="3.197280558125619"/>
        <n v="2.9561684304753633"/>
        <n v="3.2474822606770544"/>
        <n v="3.184123354239671"/>
        <n v="3.1024337056813365"/>
        <n v="3.0472748673841794"/>
        <n v="3.040602340114073"/>
        <n v="3.0346284566253203"/>
        <n v="3.0170333392987803"/>
        <n v="3.258876629372131"/>
        <n v="2.8943160626844384"/>
        <n v="2.929929560084588"/>
        <n v="2.9190780923760737"/>
        <n v="2.9628426812012423"/>
        <n v="3.0788191830988487"/>
        <n v="2.8567288903828825"/>
        <n v="2.863322860120456"/>
        <n v="2.893206753059848"/>
        <n v="3.011993114659257"/>
        <n v="2.910090545594068"/>
        <n v="2.9057958803678687"/>
        <n v="3.4127964287165433"/>
        <n v="5.8974109897729"/>
        <n v="3.3334472744967503"/>
        <n v="3.5750723257138124"/>
        <n v="3.03261876085072"/>
        <n v="3.12515582958053"/>
        <n v="2.8369567370595505"/>
        <n v="2.7634279935629373"/>
        <n v="3.4610480916706576"/>
        <n v="2.711807229041191"/>
        <n v="2.734799829588847"/>
        <n v="2.6522463410033232"/>
        <n v="2.598790506763115"/>
        <n v="2.6364878963533656"/>
        <n v="2.6857417386022635"/>
        <n v="3.2208922492195193"/>
        <n v="2.77232170672292"/>
        <n v="2.9278834103307068"/>
        <n v="2.7535830588929064"/>
        <n v="2.6473829701146196"/>
        <n v="2.709269960975831"/>
        <n v="2.629409599102719"/>
        <n v="2.6085260335771943"/>
        <n v="2.6766936096248664"/>
        <n v="3.3089910290001643"/>
        <n v="3.7333577879255855"/>
        <n v="3.0565237240791006"/>
        <n v="3.0780941504064105"/>
        <n v="2.7902851640332416"/>
        <n v="3.0008677215312267"/>
        <n v="2.9143431571194407"/>
        <n v="2.833784374656479"/>
        <n v="2.9804578922761"/>
        <n v="2.9079485216122722"/>
        <n v="2.8488047010518036"/>
        <n v="2.7596678446896306"/>
        <n v="2.9479236198317262"/>
        <n v="2.859738566197147"/>
        <n v="2.9731278535996988"/>
        <n v="2.9232440186302764"/>
        <n v="2.88930170250631"/>
        <n v="2.824125833916549"/>
        <n v="2.8543060418010806"/>
        <n v="2.8836614351536176"/>
        <n v="2.841359470454855"/>
        <n v="3.2203696324513946"/>
        <n v="3.3935752032695876"/>
        <n v="4.283233364888754"/>
        <n v="3.527887565952705"/>
        <n v="3.182414652434554"/>
        <n v="3.010723865391773"/>
        <n v="3.020775488193558"/>
        <n v="2.890421018800914"/>
        <n v="3.8449739381468877"/>
        <n v="2.733999286538387"/>
        <n v="2.7520484478194387"/>
        <n v="2.72916478969277"/>
        <n v="2.7752462597402365"/>
        <n v="2.8965262174895554"/>
        <n v="2.7101173651118162"/>
        <n v="2.6757783416740852"/>
        <n v="3.341038631677523"/>
        <n v="2.776701183988411"/>
        <n v="3.2909245593827543"/>
        <n v="4.293097255691648"/>
        <n v="3.244771761495295"/>
        <n v="3.0569048513364727"/>
        <n v="2.9116901587538613"/>
        <n v="3.1099158630237933"/>
        <n v="3.0663259253620376"/>
        <n v="2.8312296938670634"/>
        <n v="2.792391689498254"/>
        <n v="2.986323777050765"/>
        <n v="2.869818207979328"/>
        <n v="2.6910814921229687"/>
        <n v="2.718501688867274"/>
        <n v="2.7551122663950713"/>
        <n v="3.219846386024361"/>
        <n v="2.957128197676813"/>
        <n v="3.0025979807199086"/>
        <n v="3.3042750504771283"/>
        <n v="3.0111473607757975"/>
        <n v="3.3675422735205767"/>
        <n v="3.0145205387579237"/>
        <n v="2.9095560292411755"/>
        <n v="2.858537197569639"/>
        <n v="3.1535099893008374"/>
        <n v="4.164977077110886"/>
        <n v="5.294750518817886"/>
        <n v="3.786041210242554"/>
        <n v="3.759290033024304"/>
        <n v="3.4326486600131068"/>
        <n v="3.809425028797034"/>
        <n v="3.363235804483694"/>
        <n v="3.238297067875394"/>
        <n v="5.080500220172289"/>
        <n v="3.1740598077250253"/>
        <n v="3.0824263008607717"/>
        <n v="3.025715383901341"/>
        <n v="2.938519725176492"/>
        <n v="3.143014800254095"/>
        <n v="3.091315159697223"/>
        <n v="3.190051417759206"/>
        <n v="3.115943176939055"/>
        <n v="2.912753303671323"/>
        <n v="3.1136091510730277"/>
        <n v="3.1017470739463664"/>
        <n v="2.749736315569061"/>
        <n v="3.036628895362161"/>
        <n v="3.0726174765452368"/>
        <n v="3.129689892199301"/>
        <n v="3.118595365223762"/>
        <n v="3.1547282074401557"/>
        <n v="3.0464951643347082"/>
        <n v="3.246252312299322"/>
        <n v="2.8549130223078554"/>
        <n v="3.076640443670342"/>
        <n v="3.0199466816788423"/>
        <n v="3.2935835134961167"/>
        <n v="2.9661417327390325"/>
        <n v="4.311605540054468"/>
        <n v="4.677013498245982"/>
        <n v="3.777499319590365"/>
        <n v="3.123524980942732"/>
        <n v="3.1942367487238292"/>
        <n v="3.070037866607755"/>
        <n v="6.552778904520442"/>
        <n v="2.989894563718773"/>
        <n v="3.675319983339292"/>
        <n v="3.2530955858490316"/>
        <n v="3.6778805815115905"/>
        <n v="3.141763230275788"/>
        <n v="3.0870712059065353"/>
        <n v="3.533772058384718"/>
        <n v="3.030599721965951"/>
        <n v="2.932980821923198"/>
        <n v="3.5518158223510157"/>
        <n v="3.0484418035504044"/>
        <n v="3.280805928393667"/>
        <n v="3.904607363815448"/>
        <n v="3.0382226383687185"/>
        <n v="2.975891136401793"/>
        <n v="3.249198357391113"/>
        <n v="2.9722028383790646"/>
        <n v="3.382917135087531"/>
        <n v="3.4186326873540653"/>
        <n v="3.2030328870147105"/>
        <n v="3.426673888021373"/>
        <n v="2.9552065375419416"/>
        <n v="3.0835026198302673"/>
        <n v="3.3201462861110542"/>
        <n v="3.4239009185284166"/>
        <n v="3.519434194913703"/>
        <n v="3.009450895798694"/>
        <n v="3.5764565324056203"/>
        <n v="7.8792645102113905"/>
        <n v="4.275633787751014"/>
        <n v="3.454692449239477"/>
        <n v="3.087781417809542"/>
        <n v="3.1781132523146316"/>
        <n v="3.068927611682072"/>
        <n v="2.9148718175400505"/>
        <n v="3.3506356082589543"/>
        <n v="3.1815577738627865"/>
        <n v="2.9185545305502734"/>
        <n v="2.8937617620579434"/>
        <n v="2.936513742478893"/>
        <n v="3.0350292822023683"/>
        <n v="2.919601023784111"/>
        <n v="2.9334872878487053"/>
        <n v="2.7641761323903307"/>
        <n v="2.926856708949692"/>
        <n v="3.000434077479319"/>
        <n v="2.8524799936368566"/>
        <n v="3.16761267272753"/>
        <n v="2.9138138523837167"/>
        <n v="2.8992731873176036"/>
        <n v="2.696356388733332"/>
        <n v="2.8260748027008264"/>
        <n v="2.965201701025912"/>
        <n v="2.906335041805091"/>
        <n v="3.140193678578631"/>
        <n v="4.077694865886586"/>
        <n v="3.198931869932209"/>
        <n v="3.3096301674258988"/>
        <n v="3.0670708560453703"/>
        <n v="3.184975190698261"/>
        <n v="2.934498451243568"/>
        <n v="2.9304395947667"/>
        <n v="3.04883008652835"/>
        <n v="3.024074987307426"/>
        <n v="2.9122220565324155"/>
        <n v="2.976808337338066"/>
        <n v="2.9740509027928774"/>
        <n v="2.8195439355418688"/>
        <n v="2.8102325179950842"/>
        <n v="2.8656960599160706"/>
        <n v="2.8027737252919755"/>
        <n v="2.954724790979063"/>
        <n v="2.900913067737669"/>
        <n v="3.0073209529227447"/>
        <n v="2.902546779313991"/>
        <n v="3.2420442393695508"/>
        <n v="4.134750686108615"/>
        <n v="4.398408793614165"/>
        <n v="3.838723190031372"/>
        <n v="3.1925674533365456"/>
        <n v="3.271841606536499"/>
        <n v="3.0141003215196207"/>
        <n v="3.052693941924968"/>
        <n v="3.7061201097027037"/>
        <n v="2.946452265013073"/>
        <n v="2.724275869600789"/>
        <n v="2.864511081058392"/>
        <n v="2.621176281775035"/>
        <n v="2.649334858712142"/>
        <n v="2.6693168805661123"/>
        <n v="3.26528962586083"/>
        <n v="2.6884198220027105"/>
        <n v="2.722633922533812"/>
        <n v="3.2506639194632436"/>
        <n v="4.235957479466621"/>
        <n v="3.1020905255118367"/>
        <n v="3.016615547557177"/>
        <n v="3.128722284338427"/>
        <n v="2.979092900638326"/>
        <n v="3.3402457615679317"/>
        <n v="3.1215598441875008"/>
        <n v="2.974971994298069"/>
        <n v="3.03342375548695"/>
        <n v="2.886490725172482"/>
        <n v="2.7573960287930244"/>
        <n v="3.0492180226701815"/>
        <n v="3.00774777800074"/>
        <n v="2.7067177823367587"/>
        <n v="3.137670537236755"/>
        <n v="3.0038911662369103"/>
        <n v="3.256958152560932"/>
        <n v="2.7795964912578244"/>
        <n v="2.8318697742805017"/>
        <n v="2.9786369483844743"/>
        <n v="2.7958800173440754"/>
        <n v="3.118264726089479"/>
        <n v="3.526210003841664"/>
        <n v="3.3636119798921444"/>
        <n v="3.6671726724788685"/>
        <n v="4.168114286819532"/>
        <n v="3.414639146737009"/>
        <n v="3.095518042323151"/>
        <n v="3.125481265700594"/>
        <n v="3.110589710299249"/>
        <n v="3.1631613749770184"/>
        <n v="3.6509870943834453"/>
        <n v="2.9854264740830017"/>
        <n v="2.9429995933660407"/>
        <n v="2.9556877503135057"/>
        <n v="2.8898617212581885"/>
        <n v="2.895422546039408"/>
        <n v="2.8915374576725643"/>
        <n v="2.8767949762007006"/>
        <n v="2.8709888137605755"/>
        <n v="2.9339931638312424"/>
        <n v="2.8457180179666586"/>
        <n v="2.866877814337499"/>
        <n v="3.3896975482063856"/>
        <n v="4.120541028862419"/>
        <n v="2.948412965778601"/>
        <n v="3.3577443251803754"/>
        <n v="2.9800033715837464"/>
        <n v="2.884228769632604"/>
        <n v="2.8432327780980096"/>
        <n v="3.3211840273023143"/>
        <n v="3.021602716028242"/>
        <n v="2.92272545799326"/>
        <n v="2.9537596917332287"/>
        <n v="2.9273703630390235"/>
        <n v="2.921686475483602"/>
        <n v="2.931966114728173"/>
        <n v="2.926342446625655"/>
        <n v="2.931457870689005"/>
        <n v="2.9684829485539352"/>
        <n v="2.940516484932567"/>
        <n v="2.9809119377768436"/>
        <n v="3.2598326990634834"/>
        <n v="3.490800952010855"/>
        <n v="4.138113146487167"/>
        <n v="3.4599952560473914"/>
        <n v="3.114610984232173"/>
        <n v="3.116939646550756"/>
        <n v="3.097604328874411"/>
        <n v="3.4437322414015967"/>
        <n v="2.9459607035775686"/>
        <n v="2.9258275746247424"/>
        <n v="2.741939077729199"/>
        <n v="2.6646419755561257"/>
        <n v="2.8095597146352675"/>
        <n v="2.73559889969818"/>
        <n v="2.69196510276736"/>
        <n v="2.663700925389648"/>
        <n v="2.7259116322950483"/>
        <n v="2.6848453616444123"/>
        <n v="3.266231696689893"/>
        <n v="4.243831461981921"/>
        <n v="3.0666985504229953"/>
        <n v="3.253580289562183"/>
        <n v="3.2127201544178425"/>
        <n v="3.571825249040829"/>
        <n v="3.0429690733931802"/>
        <n v="2.928907690243953"/>
        <n v="2.9633155113861114"/>
        <n v="2.8779469516291885"/>
        <n v="2.824776462475546"/>
        <n v="2.8407332346118066"/>
        <n v="2.829303772831025"/>
        <n v="2.971739590887778"/>
        <n v="2.6794278966121188"/>
        <n v="2.8651039746411278"/>
        <n v="2.960470777534299"/>
        <n v="3.0622058088197126"/>
        <n v="2.9818186071706636"/>
        <n v="3.1212314551496214"/>
        <n v="4.017325554561722"/>
        <n v="4.622742317710742"/>
        <n v="3.512550992904211"/>
        <n v="3.2065560440990297"/>
        <n v="3.09377178149873"/>
        <n v="4.071182155990081"/>
        <n v="3.019116290447073"/>
        <n v="2.8129133566428557"/>
        <n v="2.785329835010767"/>
        <n v="2.69284691927723"/>
        <n v="2.6434526764861874"/>
        <n v="2.7151673578484576"/>
        <n v="2.815577748324267"/>
        <n v="2.8254261177678233"/>
        <n v="3.53567380342575"/>
        <n v="3.231979026831504"/>
        <n v="4.449617227806961"/>
        <n v="3.281714970027296"/>
        <n v="2.9532763366673045"/>
        <n v="3.401400540781544"/>
        <n v="2.8756399370041685"/>
        <n v="3.2533380053261065"/>
        <n v="3.1072099696478683"/>
        <n v="2.9777236052888476"/>
        <n v="2.9995654882259823"/>
        <n v="3.0718820073061255"/>
        <n v="2.949390006644913"/>
        <n v="2.9169800473203824"/>
        <n v="3.1280760126687155"/>
        <n v="3.0965624383741357"/>
        <n v="2.952792443044092"/>
        <n v="2.984077033902831"/>
        <n v="3.074816440645175"/>
        <n v="3.035829825252828"/>
        <n v="2.921166050637739"/>
        <n v="3.1172712956557644"/>
        <n v="3.103803720955957"/>
        <n v="3.1408221801093106"/>
        <n v="2.9355072658247128"/>
        <n v="3.1760912590556813"/>
        <n v="3.758306181725307"/>
        <n v="4.306167591572845"/>
        <n v="3.5920656704322473"/>
        <n v="3.3443922736851106"/>
        <n v="3.1658376246901283"/>
        <n v="3.302114376956201"/>
        <n v="3.1758016328482794"/>
        <n v="3.0813473078041325"/>
        <n v="3.770336441095149"/>
        <n v="3.0982975364946976"/>
        <n v="2.989004615698537"/>
        <n v="3.1607685618611283"/>
        <n v="2.7708520116421442"/>
        <n v="2.909020854211156"/>
        <n v="2.7693773260761385"/>
        <n v="2.951337518795918"/>
        <n v="2.756636108245848"/>
        <n v="3.612889769287485"/>
        <n v="3.1290450598879582"/>
        <n v="2.971275848738105"/>
        <n v="3.214578953570499"/>
        <n v="4.0775859063672435"/>
        <n v="3.27669152884504"/>
        <n v="3.0330214446829107"/>
        <n v="2.988112840268352"/>
        <n v="3.049605612594973"/>
        <n v="3.1458177144918276"/>
        <n v="2.8998205024270964"/>
        <n v="2.8530895298518657"/>
        <n v="2.847572659142112"/>
        <n v="2.997386384397313"/>
        <n v="2.9175055095525466"/>
        <n v="3.0557604646877348"/>
        <n v="3.2211533219547053"/>
        <n v="3.041392685158225"/>
        <n v="3.425697213362591"/>
        <n v="3.2487087356009177"/>
        <n v="3.3705130895985924"/>
        <n v="2.905256048748451"/>
        <n v="2.9425041061680806"/>
        <n v="3.149527013754348"/>
        <n v="3.0013009330204183"/>
        <n v="3.024485667699167"/>
        <n v="3.1997551772534747"/>
        <n v="4.178516523733583"/>
        <n v="4.3131287138451935"/>
        <n v="3.4207806195485655"/>
        <n v="3.2024883170600935"/>
        <n v="3.06595298031387"/>
        <n v="3.1749315935284423"/>
        <n v="3.212453961040276"/>
        <n v="3.5802405082653763"/>
        <n v="3.0310042813635367"/>
        <n v="2.9872192299080047"/>
        <n v="2.967547976218862"/>
        <n v="3.0425755124401905"/>
        <n v="2.9689496809813427"/>
        <n v="2.9614210940664485"/>
        <n v="2.9508514588885464"/>
        <n v="3.1109262422664203"/>
        <n v="3.26030994579492"/>
        <n v="3.3669829759778507"/>
        <n v="2.949877704036875"/>
        <n v="2.90687353472207"/>
        <n v="2.8169038393756605"/>
        <n v="2.8662873390841948"/>
        <n v="3.170848203643309"/>
        <n v="4.1117328566110976"/>
        <n v="3.5035183127240748"/>
        <n v="3.1646502159342966"/>
        <n v="3.161966616364075"/>
        <n v="3.048053173115609"/>
        <n v="3.1464381352857744"/>
        <n v="3.4148062795010126"/>
        <n v="3.053462604925455"/>
        <n v="3.2711443179490782"/>
        <n v="3.4274861090957853"/>
        <n v="3.334252642334231"/>
        <n v="3.373095987078727"/>
        <n v="3.2121876044039577"/>
        <n v="3.1225435240687545"/>
        <n v="3.427972713608209"/>
        <n v="3.1763806922432702"/>
        <n v="3.2615007731982804"/>
        <n v="3.3827372657613304"/>
        <n v="3.1202447955463652"/>
        <n v="2.9237619608287004"/>
        <n v="3.2335037603411343"/>
        <n v="2.9253120914996495"/>
        <n v="2.99563519459755"/>
        <n v="3.041787318971752"/>
        <n v="3.3651134316275773"/>
        <n v="3.9662825621674633"/>
        <n v="4.303735889039906"/>
        <n v="3.3346547668832414"/>
        <n v="3.0342272607705505"/>
        <n v="2.678518379040114"/>
        <n v="3.751971574736327"/>
        <n v="3.0398105541483504"/>
        <n v="2.7307822756663893"/>
        <n v="2.6483600109809315"/>
        <n v="2.6711728427150834"/>
        <n v="2.637489729512511"/>
        <n v="2.717670503002262"/>
        <n v="2.6232492903979003"/>
        <n v="2.6503075231319366"/>
        <n v="2.7007037171450192"/>
        <n v="2.673941998634088"/>
        <n v="2.6424645202421213"/>
        <n v="3.229169702539101"/>
        <n v="4.062807533172159"/>
        <n v="3.4680517914542377"/>
        <n v="3.089198366805149"/>
        <n v="3.1122697684172707"/>
        <n v="3.619406410886777"/>
        <n v="2.9180303367848803"/>
        <n v="3.0068937079479006"/>
        <n v="2.8808135922807914"/>
        <n v="3.0293837776852097"/>
        <n v="2.8920946026904804"/>
        <n v="2.9813655090785445"/>
        <n v="3.3027637084729817"/>
        <n v="2.942008053022313"/>
        <n v="3.351216345339342"/>
        <n v="2.859138297294531"/>
        <n v="3.0831441431430524"/>
        <n v="3.811843006176477"/>
        <n v="3.0678145111618402"/>
        <n v="3.089905111439398"/>
        <n v="2.935003151453655"/>
        <n v="3.0461047872460387"/>
        <n v="2.7041505168397992"/>
        <n v="2.651278013998144"/>
        <n v="2.645422269349092"/>
        <n v="2.635483746814912"/>
        <n v="2.658964842664435"/>
        <n v="2.816241299991783"/>
        <n v="2.6314437690131722"/>
        <n v="3.4184670209466006"/>
        <n v="3.988514365833666"/>
        <n v="3.31722734917642"/>
        <n v="3.3057811512549824"/>
        <n v="2.9283958522567137"/>
        <n v="3.0273496077747564"/>
        <n v="2.968015713993642"/>
        <n v="2.9523080096621253"/>
        <n v="3.0394141191761372"/>
        <n v="3.219060332448861"/>
        <n v="2.9745116927373285"/>
        <n v="2.790988475088816"/>
        <n v="3.0674428427763805"/>
        <n v="3.331832044436249"/>
        <n v="3.220631019448092"/>
        <n v="2.930949031167523"/>
        <n v="2.7730546933642626"/>
        <n v="3.0633333589517497"/>
        <n v="2.8208579894397"/>
        <n v="3.354876422516234"/>
        <n v="3.887167020894774"/>
      </sharedItems>
    </cacheField>
    <cacheField name="response" numFmtId="0">
      <sharedItems>
        <s v="F"/>
        <s v="spacebar"/>
        <s v="P"/>
        <s v="B"/>
        <s v="M"/>
      </sharedItems>
    </cacheField>
    <cacheField name="errors" numFmtId="0">
      <sharedItems containsSemiMixedTypes="0" containsString="0" containsNumber="1" containsInteger="1">
        <n v="0.0"/>
        <n v="1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- Congruency" cacheId="0" dataCaption="" rowGrandTotals="0" colGrandTotals="0" compact="0" compactData="0">
  <location ref="A1:G20" firstHeaderRow="0" firstDataRow="1" firstDataCol="1"/>
  <pivotFields>
    <pivotField name="resultId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Gender" compact="0" outline="0" multipleItemSelectionAllowed="1" showAll="0">
      <items>
        <item x="0"/>
        <item x="1"/>
        <item x="2"/>
        <item t="default"/>
      </items>
    </pivotField>
    <pivotField name="participantId" compact="0" outline="0" multipleItemSelectionAllowed="1" showAll="0">
      <items>
        <item x="0"/>
        <item t="default"/>
      </items>
    </pivotField>
    <pivotField name="group" compact="0" outline="0" multipleItemSelectionAllowed="1" showAll="0">
      <items>
        <item x="0"/>
        <item t="default"/>
      </items>
    </pivotField>
    <pivotField name="timestam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 " compact="0" outline="0" multipleItemSelectionAllowed="1" showAll="0">
      <items>
        <item x="0"/>
        <item x="1"/>
        <item t="default"/>
      </items>
    </pivotField>
    <pivotField name=" 2" compact="0" outline="0" multipleItemSelectionAllowed="1" showAll="0">
      <items>
        <item x="0"/>
        <item x="1"/>
        <item t="default"/>
      </items>
    </pivotField>
    <pivotField name=" 3" compact="0" outline="0" multipleItemSelectionAllowed="1" showAll="0">
      <items>
        <item x="0"/>
        <item x="1"/>
        <item t="default"/>
      </items>
    </pivotField>
    <pivotField name=" 4" compact="0" outline="0" multipleItemSelectionAllowed="1" showAll="0">
      <items>
        <item x="0"/>
        <item x="1"/>
        <item t="default"/>
      </items>
    </pivotField>
    <pivotField name=" 5" compact="0" outline="0" multipleItemSelectionAllowed="1" showAll="0">
      <items>
        <item x="0"/>
        <item x="1"/>
        <item t="default"/>
      </items>
    </pivotField>
    <pivotField name="frame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frameName" compact="0" outline="0" multipleItemSelectionAllowed="1" showAll="0">
      <items>
        <item x="0"/>
        <item x="1"/>
        <item t="default"/>
      </items>
    </pivotField>
    <pivotField name="no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t="default"/>
      </items>
    </pivotField>
    <pivotField name="Congruence" axis="axisCol" compact="0" outline="0" multipleItemSelectionAllowed="1" showAll="0" sortType="ascending">
      <items>
        <item h="1" x="14"/>
        <item x="5"/>
        <item h="1" x="2"/>
        <item x="6"/>
        <item h="1" x="3"/>
        <item x="4"/>
        <item h="1" x="1"/>
        <item h="1" x="0"/>
        <item x="12"/>
        <item h="1" x="8"/>
        <item x="13"/>
        <item h="1" x="9"/>
        <item x="11"/>
        <item h="1" x="10"/>
        <item h="1" x="7"/>
        <item t="default"/>
      </items>
    </pivotField>
    <pivotField name="conte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t="default"/>
      </items>
    </pivotField>
    <pivotField name="responseTi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t="default"/>
      </items>
    </pivotField>
    <pivotField name="Log R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t="default"/>
      </items>
    </pivotField>
    <pivotField name="respons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errors" compact="0" outline="0" multipleItemSelectionAllowed="1" showAll="0">
      <items>
        <item x="0"/>
        <item x="1"/>
        <item t="default"/>
      </items>
    </pivotField>
  </pivotFields>
  <rowFields>
    <field x="0"/>
  </rowFields>
  <colFields>
    <field x="13"/>
  </colFields>
  <dataFields>
    <dataField name="AVERAGE of responseTime" fld="15" subtotal="average" baseField="0"/>
  </dataFields>
</pivotTableDefinition>
</file>

<file path=xl/pivotTables/pivotTable2.xml><?xml version="1.0" encoding="utf-8"?>
<pivotTableDefinition xmlns="http://schemas.openxmlformats.org/spreadsheetml/2006/main" name="Pivot Table - Log RT" cacheId="0" dataCaption="" rowGrandTotals="0" colGrandTotals="0" compact="0" compactData="0">
  <location ref="A1:G20" firstHeaderRow="0" firstDataRow="1" firstDataCol="1"/>
  <pivotFields>
    <pivotField name="resultId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Gender" compact="0" outline="0" multipleItemSelectionAllowed="1" showAll="0">
      <items>
        <item x="0"/>
        <item x="1"/>
        <item x="2"/>
        <item t="default"/>
      </items>
    </pivotField>
    <pivotField name="participantId" compact="0" outline="0" multipleItemSelectionAllowed="1" showAll="0">
      <items>
        <item x="0"/>
        <item t="default"/>
      </items>
    </pivotField>
    <pivotField name="group" compact="0" outline="0" multipleItemSelectionAllowed="1" showAll="0">
      <items>
        <item x="0"/>
        <item t="default"/>
      </items>
    </pivotField>
    <pivotField name="timestam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 " compact="0" outline="0" multipleItemSelectionAllowed="1" showAll="0">
      <items>
        <item x="0"/>
        <item x="1"/>
        <item t="default"/>
      </items>
    </pivotField>
    <pivotField name=" 2" compact="0" outline="0" multipleItemSelectionAllowed="1" showAll="0">
      <items>
        <item x="0"/>
        <item x="1"/>
        <item t="default"/>
      </items>
    </pivotField>
    <pivotField name=" 3" compact="0" outline="0" multipleItemSelectionAllowed="1" showAll="0">
      <items>
        <item x="0"/>
        <item x="1"/>
        <item t="default"/>
      </items>
    </pivotField>
    <pivotField name=" 4" compact="0" outline="0" multipleItemSelectionAllowed="1" showAll="0">
      <items>
        <item x="0"/>
        <item x="1"/>
        <item t="default"/>
      </items>
    </pivotField>
    <pivotField name=" 5" compact="0" outline="0" multipleItemSelectionAllowed="1" showAll="0">
      <items>
        <item x="0"/>
        <item x="1"/>
        <item t="default"/>
      </items>
    </pivotField>
    <pivotField name="frame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frameName" compact="0" outline="0" multipleItemSelectionAllowed="1" showAll="0">
      <items>
        <item x="0"/>
        <item x="1"/>
        <item t="default"/>
      </items>
    </pivotField>
    <pivotField name="no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t="default"/>
      </items>
    </pivotField>
    <pivotField name="Congruence" axis="axisCol" compact="0" outline="0" multipleItemSelectionAllowed="1" showAll="0" sortType="ascending">
      <items>
        <item h="1" x="14"/>
        <item x="5"/>
        <item h="1" x="2"/>
        <item x="6"/>
        <item h="1" x="3"/>
        <item x="4"/>
        <item h="1" x="1"/>
        <item h="1" x="0"/>
        <item x="12"/>
        <item h="1" x="8"/>
        <item x="13"/>
        <item h="1" x="9"/>
        <item x="11"/>
        <item h="1" x="10"/>
        <item h="1" x="7"/>
        <item t="default"/>
      </items>
    </pivotField>
    <pivotField name="conte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t="default"/>
      </items>
    </pivotField>
    <pivotField name="responseTi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t="default"/>
      </items>
    </pivotField>
    <pivotField name="Log R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t="default"/>
      </items>
    </pivotField>
    <pivotField name="respons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errors" compact="0" outline="0" multipleItemSelectionAllowed="1" showAll="0">
      <items>
        <item x="0"/>
        <item x="1"/>
        <item t="default"/>
      </items>
    </pivotField>
  </pivotFields>
  <rowFields>
    <field x="0"/>
  </rowFields>
  <colFields>
    <field x="13"/>
  </colFields>
  <dataFields>
    <dataField name="AVERAGE of Log RT" fld="16" subtotal="average" baseField="0"/>
  </dataFields>
</pivotTableDefinition>
</file>

<file path=xl/pivotTables/pivotTable3.xml><?xml version="1.0" encoding="utf-8"?>
<pivotTableDefinition xmlns="http://schemas.openxmlformats.org/spreadsheetml/2006/main" name="Pivot Table- Demographic" cacheId="0" dataCaption="" rowGrandTotals="0" colGrandTotals="0" compact="0" compactData="0">
  <location ref="A1:H18" firstHeaderRow="0" firstDataRow="2" firstDataCol="1"/>
  <pivotFields>
    <pivotField name="resultId" axis="axisRow" compact="0" outline="0" multipleItemSelectionAllowed="1" showAll="0" sortType="ascending" defaultSubtota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</items>
    </pivotField>
    <pivotField name="Gender" axis="axisRow" compact="0" outline="0" multipleItemSelectionAllowed="1" showAll="0" sortType="ascending">
      <items>
        <item x="0"/>
        <item x="1"/>
        <item h="1" x="2"/>
        <item t="default"/>
      </items>
    </pivotField>
    <pivotField name="participantId" compact="0" outline="0" multipleItemSelectionAllowed="1" showAll="0">
      <items>
        <item x="0"/>
        <item t="default"/>
      </items>
    </pivotField>
    <pivotField name="group" compact="0" outline="0" multipleItemSelectionAllowed="1" showAll="0">
      <items>
        <item x="0"/>
        <item t="default"/>
      </items>
    </pivotField>
    <pivotField name="timestam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 " compact="0" outline="0" multipleItemSelectionAllowed="1" showAll="0">
      <items>
        <item x="0"/>
        <item x="1"/>
        <item t="default"/>
      </items>
    </pivotField>
    <pivotField name=" 2" compact="0" outline="0" multipleItemSelectionAllowed="1" showAll="0">
      <items>
        <item x="0"/>
        <item x="1"/>
        <item t="default"/>
      </items>
    </pivotField>
    <pivotField name=" 3" compact="0" outline="0" multipleItemSelectionAllowed="1" showAll="0">
      <items>
        <item x="0"/>
        <item x="1"/>
        <item t="default"/>
      </items>
    </pivotField>
    <pivotField name=" 4" compact="0" outline="0" multipleItemSelectionAllowed="1" showAll="0">
      <items>
        <item x="0"/>
        <item x="1"/>
        <item t="default"/>
      </items>
    </pivotField>
    <pivotField name=" 5" compact="0" outline="0" multipleItemSelectionAllowed="1" showAll="0">
      <items>
        <item x="0"/>
        <item x="1"/>
        <item t="default"/>
      </items>
    </pivotField>
    <pivotField name="frame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frameName" compact="0" outline="0" multipleItemSelectionAllowed="1" showAll="0">
      <items>
        <item x="0"/>
        <item x="1"/>
        <item t="default"/>
      </items>
    </pivotField>
    <pivotField name="no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t="default"/>
      </items>
    </pivotField>
    <pivotField name="Congruence" axis="axisCol" compact="0" outline="0" multipleItemSelectionAllowed="1" showAll="0" sortType="ascending">
      <items>
        <item h="1" x="14"/>
        <item x="5"/>
        <item h="1" x="2"/>
        <item x="6"/>
        <item h="1" x="3"/>
        <item x="4"/>
        <item h="1" x="1"/>
        <item h="1" x="0"/>
        <item x="12"/>
        <item h="1" x="8"/>
        <item x="13"/>
        <item h="1" x="9"/>
        <item x="11"/>
        <item h="1" x="10"/>
        <item h="1" x="7"/>
        <item t="default"/>
      </items>
    </pivotField>
    <pivotField name="conte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t="default"/>
      </items>
    </pivotField>
    <pivotField name="responseTi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t="default"/>
      </items>
    </pivotField>
    <pivotField name="Log R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t="default"/>
      </items>
    </pivotField>
    <pivotField name="respons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errors" compact="0" outline="0" multipleItemSelectionAllowed="1" showAll="0">
      <items>
        <item x="0"/>
        <item x="1"/>
        <item t="default"/>
      </items>
    </pivotField>
  </pivotFields>
  <rowFields>
    <field x="0"/>
    <field x="1"/>
  </rowFields>
  <colFields>
    <field x="13"/>
  </colFields>
  <dataFields>
    <dataField name="AVERAGE of Log RT" fld="16" subtotal="average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>
        <v>7254.0</v>
      </c>
      <c r="O2" s="1" t="s">
        <v>25</v>
      </c>
      <c r="P2" s="1">
        <v>0.0</v>
      </c>
    </row>
    <row r="3">
      <c r="A3" s="1" t="s">
        <v>26</v>
      </c>
      <c r="B3" s="1" t="s">
        <v>17</v>
      </c>
      <c r="C3" s="1" t="s">
        <v>18</v>
      </c>
      <c r="D3" s="1" t="s">
        <v>27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>
        <v>4752.0</v>
      </c>
      <c r="O3" s="1" t="s">
        <v>25</v>
      </c>
      <c r="P3" s="1">
        <v>0.0</v>
      </c>
    </row>
    <row r="4">
      <c r="A4" s="1" t="s">
        <v>28</v>
      </c>
      <c r="B4" s="1" t="s">
        <v>17</v>
      </c>
      <c r="C4" s="1" t="s">
        <v>18</v>
      </c>
      <c r="D4" s="1" t="s">
        <v>29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1">
        <v>29238.0</v>
      </c>
      <c r="O4" s="1" t="s">
        <v>25</v>
      </c>
      <c r="P4" s="1">
        <v>0.0</v>
      </c>
    </row>
    <row r="5">
      <c r="A5" s="1" t="s">
        <v>30</v>
      </c>
      <c r="B5" s="1" t="s">
        <v>17</v>
      </c>
      <c r="C5" s="1" t="s">
        <v>18</v>
      </c>
      <c r="D5" s="1" t="s">
        <v>31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>
        <v>4688.0</v>
      </c>
      <c r="O5" s="1" t="s">
        <v>32</v>
      </c>
      <c r="P5" s="1">
        <v>0.0</v>
      </c>
    </row>
    <row r="6">
      <c r="A6" s="1" t="s">
        <v>33</v>
      </c>
      <c r="B6" s="1" t="s">
        <v>17</v>
      </c>
      <c r="C6" s="1" t="s">
        <v>18</v>
      </c>
      <c r="D6" s="1" t="s">
        <v>34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21</v>
      </c>
      <c r="K6" s="1" t="s">
        <v>22</v>
      </c>
      <c r="L6" s="1" t="s">
        <v>23</v>
      </c>
      <c r="M6" s="1" t="s">
        <v>24</v>
      </c>
      <c r="N6" s="1">
        <v>12140.0</v>
      </c>
      <c r="O6" s="1" t="s">
        <v>32</v>
      </c>
      <c r="P6" s="1">
        <v>0.0</v>
      </c>
    </row>
    <row r="7">
      <c r="A7" s="1" t="s">
        <v>35</v>
      </c>
      <c r="B7" s="1" t="s">
        <v>17</v>
      </c>
      <c r="C7" s="1" t="s">
        <v>18</v>
      </c>
      <c r="D7" s="1" t="s">
        <v>36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21</v>
      </c>
      <c r="K7" s="1" t="s">
        <v>22</v>
      </c>
      <c r="L7" s="1" t="s">
        <v>23</v>
      </c>
      <c r="M7" s="1" t="s">
        <v>24</v>
      </c>
      <c r="N7" s="1">
        <v>3681.0</v>
      </c>
      <c r="O7" s="1" t="s">
        <v>37</v>
      </c>
      <c r="P7" s="1">
        <v>0.0</v>
      </c>
    </row>
    <row r="8">
      <c r="A8" s="1" t="s">
        <v>38</v>
      </c>
      <c r="B8" s="1" t="s">
        <v>17</v>
      </c>
      <c r="C8" s="1" t="s">
        <v>18</v>
      </c>
      <c r="D8" s="1" t="s">
        <v>39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21</v>
      </c>
      <c r="K8" s="1" t="s">
        <v>22</v>
      </c>
      <c r="L8" s="1" t="s">
        <v>23</v>
      </c>
      <c r="M8" s="1" t="s">
        <v>24</v>
      </c>
      <c r="N8" s="1">
        <v>2587.0</v>
      </c>
      <c r="O8" s="1" t="s">
        <v>25</v>
      </c>
      <c r="P8" s="1">
        <v>0.0</v>
      </c>
    </row>
    <row r="9">
      <c r="A9" s="1" t="s">
        <v>40</v>
      </c>
      <c r="B9" s="1" t="s">
        <v>17</v>
      </c>
      <c r="C9" s="1" t="s">
        <v>18</v>
      </c>
      <c r="D9" s="1" t="s">
        <v>41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>
        <v>2475.0</v>
      </c>
      <c r="O9" s="1" t="s">
        <v>25</v>
      </c>
      <c r="P9" s="1">
        <v>0.0</v>
      </c>
    </row>
    <row r="10">
      <c r="A10" s="1" t="s">
        <v>42</v>
      </c>
      <c r="B10" s="1" t="s">
        <v>17</v>
      </c>
      <c r="C10" s="1" t="s">
        <v>18</v>
      </c>
      <c r="D10" s="1" t="s">
        <v>43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>
        <v>14621.0</v>
      </c>
      <c r="O10" s="1" t="s">
        <v>25</v>
      </c>
      <c r="P10" s="1">
        <v>0.0</v>
      </c>
    </row>
    <row r="11">
      <c r="A11" s="1" t="s">
        <v>44</v>
      </c>
      <c r="B11" s="1" t="s">
        <v>17</v>
      </c>
      <c r="C11" s="1" t="s">
        <v>18</v>
      </c>
      <c r="D11" s="1" t="s">
        <v>45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>
        <v>7.5729399E7</v>
      </c>
      <c r="O11" s="1" t="s">
        <v>37</v>
      </c>
      <c r="P11" s="1">
        <v>0.0</v>
      </c>
    </row>
    <row r="12">
      <c r="A12" s="1" t="s">
        <v>46</v>
      </c>
      <c r="B12" s="1" t="s">
        <v>17</v>
      </c>
      <c r="C12" s="1" t="s">
        <v>18</v>
      </c>
      <c r="D12" s="1" t="s">
        <v>47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21</v>
      </c>
      <c r="K12" s="1" t="s">
        <v>22</v>
      </c>
      <c r="L12" s="1" t="s">
        <v>23</v>
      </c>
      <c r="M12" s="1" t="s">
        <v>24</v>
      </c>
      <c r="N12" s="1">
        <v>13638.0</v>
      </c>
      <c r="O12" s="1" t="s">
        <v>25</v>
      </c>
      <c r="P12" s="1">
        <v>0.0</v>
      </c>
    </row>
    <row r="13">
      <c r="A13" s="1" t="s">
        <v>48</v>
      </c>
      <c r="B13" s="1" t="s">
        <v>17</v>
      </c>
      <c r="C13" s="1" t="s">
        <v>18</v>
      </c>
      <c r="D13" s="1" t="s">
        <v>49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21</v>
      </c>
      <c r="K13" s="1" t="s">
        <v>22</v>
      </c>
      <c r="L13" s="1" t="s">
        <v>23</v>
      </c>
      <c r="M13" s="1" t="s">
        <v>24</v>
      </c>
      <c r="N13" s="1">
        <v>4647.0</v>
      </c>
      <c r="O13" s="1" t="s">
        <v>32</v>
      </c>
      <c r="P13" s="1">
        <v>0.0</v>
      </c>
    </row>
    <row r="14">
      <c r="A14" s="1" t="s">
        <v>50</v>
      </c>
      <c r="B14" s="1" t="s">
        <v>17</v>
      </c>
      <c r="C14" s="1" t="s">
        <v>18</v>
      </c>
      <c r="D14" s="1" t="s">
        <v>51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21</v>
      </c>
      <c r="K14" s="1" t="s">
        <v>22</v>
      </c>
      <c r="L14" s="1" t="s">
        <v>23</v>
      </c>
      <c r="M14" s="1" t="s">
        <v>24</v>
      </c>
      <c r="N14" s="1">
        <v>3096.0</v>
      </c>
      <c r="O14" s="1" t="s">
        <v>25</v>
      </c>
      <c r="P14" s="1">
        <v>0.0</v>
      </c>
    </row>
    <row r="15">
      <c r="A15" s="1" t="s">
        <v>52</v>
      </c>
      <c r="B15" s="1" t="s">
        <v>17</v>
      </c>
      <c r="C15" s="1" t="s">
        <v>18</v>
      </c>
      <c r="D15" s="1" t="s">
        <v>53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21</v>
      </c>
      <c r="K15" s="1" t="s">
        <v>22</v>
      </c>
      <c r="L15" s="1" t="s">
        <v>23</v>
      </c>
      <c r="M15" s="1" t="s">
        <v>24</v>
      </c>
      <c r="N15" s="1">
        <v>10407.0</v>
      </c>
      <c r="O15" s="1" t="s">
        <v>32</v>
      </c>
      <c r="P15" s="1">
        <v>0.0</v>
      </c>
    </row>
    <row r="16">
      <c r="A16" s="1" t="s">
        <v>54</v>
      </c>
      <c r="B16" s="1" t="s">
        <v>17</v>
      </c>
      <c r="C16" s="1" t="s">
        <v>18</v>
      </c>
      <c r="D16" s="1" t="s">
        <v>55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21</v>
      </c>
      <c r="K16" s="1" t="s">
        <v>22</v>
      </c>
      <c r="L16" s="1" t="s">
        <v>23</v>
      </c>
      <c r="M16" s="1" t="s">
        <v>24</v>
      </c>
      <c r="N16" s="1">
        <v>5732.0</v>
      </c>
      <c r="O16" s="1" t="s">
        <v>32</v>
      </c>
      <c r="P16" s="1">
        <v>0.0</v>
      </c>
    </row>
    <row r="17">
      <c r="A17" s="1" t="s">
        <v>56</v>
      </c>
      <c r="B17" s="1" t="s">
        <v>17</v>
      </c>
      <c r="C17" s="1" t="s">
        <v>18</v>
      </c>
      <c r="D17" s="1" t="s">
        <v>57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21</v>
      </c>
      <c r="K17" s="1" t="s">
        <v>22</v>
      </c>
      <c r="L17" s="1" t="s">
        <v>23</v>
      </c>
      <c r="M17" s="1" t="s">
        <v>24</v>
      </c>
      <c r="N17" s="1">
        <v>15084.0</v>
      </c>
      <c r="O17" s="1" t="s">
        <v>32</v>
      </c>
      <c r="P17" s="1">
        <v>0.0</v>
      </c>
    </row>
    <row r="18">
      <c r="A18" s="1" t="s">
        <v>58</v>
      </c>
      <c r="B18" s="1" t="s">
        <v>17</v>
      </c>
      <c r="C18" s="1" t="s">
        <v>18</v>
      </c>
      <c r="D18" s="1" t="s">
        <v>59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21</v>
      </c>
      <c r="K18" s="1" t="s">
        <v>22</v>
      </c>
      <c r="L18" s="1" t="s">
        <v>23</v>
      </c>
      <c r="M18" s="1" t="s">
        <v>24</v>
      </c>
      <c r="N18" s="1">
        <v>9253.0</v>
      </c>
      <c r="O18" s="1" t="s">
        <v>32</v>
      </c>
      <c r="P18" s="1">
        <v>0.0</v>
      </c>
    </row>
    <row r="19">
      <c r="A19" s="1" t="s">
        <v>60</v>
      </c>
      <c r="B19" s="1" t="s">
        <v>17</v>
      </c>
      <c r="C19" s="1" t="s">
        <v>18</v>
      </c>
      <c r="D19" s="1" t="s">
        <v>61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21</v>
      </c>
      <c r="K19" s="1" t="s">
        <v>22</v>
      </c>
      <c r="L19" s="1" t="s">
        <v>23</v>
      </c>
      <c r="M19" s="1" t="s">
        <v>24</v>
      </c>
      <c r="N19" s="1">
        <v>6484.0</v>
      </c>
      <c r="O19" s="1" t="s">
        <v>25</v>
      </c>
      <c r="P19" s="1">
        <v>0.0</v>
      </c>
    </row>
    <row r="20">
      <c r="A20" s="1" t="s">
        <v>62</v>
      </c>
      <c r="B20" s="1" t="s">
        <v>17</v>
      </c>
      <c r="C20" s="1" t="s">
        <v>18</v>
      </c>
      <c r="D20" s="1" t="s">
        <v>63</v>
      </c>
      <c r="E20" s="1" t="s">
        <v>20</v>
      </c>
      <c r="F20" s="1" t="s">
        <v>20</v>
      </c>
      <c r="G20" s="1" t="s">
        <v>20</v>
      </c>
      <c r="H20" s="1" t="s">
        <v>20</v>
      </c>
      <c r="I20" s="1" t="s">
        <v>20</v>
      </c>
      <c r="J20" s="1" t="s">
        <v>21</v>
      </c>
      <c r="K20" s="1" t="s">
        <v>22</v>
      </c>
      <c r="L20" s="1" t="s">
        <v>23</v>
      </c>
      <c r="M20" s="1" t="s">
        <v>24</v>
      </c>
      <c r="N20" s="1">
        <v>7712.0</v>
      </c>
      <c r="O20" s="1" t="s">
        <v>37</v>
      </c>
      <c r="P20" s="1">
        <v>0.0</v>
      </c>
    </row>
    <row r="26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</row>
    <row r="27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20</v>
      </c>
      <c r="G27" s="1" t="s">
        <v>20</v>
      </c>
      <c r="H27" s="1" t="s">
        <v>20</v>
      </c>
      <c r="I27" s="1" t="s">
        <v>20</v>
      </c>
      <c r="J27" s="1" t="s">
        <v>21</v>
      </c>
      <c r="K27" s="1" t="s">
        <v>22</v>
      </c>
      <c r="L27" s="1" t="s">
        <v>23</v>
      </c>
      <c r="M27" s="1" t="s">
        <v>24</v>
      </c>
      <c r="N27" s="1">
        <v>7254.0</v>
      </c>
      <c r="O27" s="1" t="s">
        <v>25</v>
      </c>
      <c r="P27" s="1">
        <v>0.0</v>
      </c>
    </row>
    <row r="28">
      <c r="A28" s="1" t="s">
        <v>26</v>
      </c>
      <c r="B28" s="1" t="s">
        <v>17</v>
      </c>
      <c r="C28" s="1" t="s">
        <v>18</v>
      </c>
      <c r="D28" s="1" t="s">
        <v>27</v>
      </c>
      <c r="E28" s="1" t="s">
        <v>20</v>
      </c>
      <c r="F28" s="1" t="s">
        <v>20</v>
      </c>
      <c r="G28" s="1" t="s">
        <v>20</v>
      </c>
      <c r="H28" s="1" t="s">
        <v>20</v>
      </c>
      <c r="I28" s="1" t="s">
        <v>20</v>
      </c>
      <c r="J28" s="1" t="s">
        <v>21</v>
      </c>
      <c r="K28" s="1" t="s">
        <v>22</v>
      </c>
      <c r="L28" s="1" t="s">
        <v>23</v>
      </c>
      <c r="M28" s="1" t="s">
        <v>24</v>
      </c>
      <c r="N28" s="1">
        <v>4752.0</v>
      </c>
      <c r="O28" s="1" t="s">
        <v>25</v>
      </c>
      <c r="P28" s="1">
        <v>0.0</v>
      </c>
    </row>
    <row r="29">
      <c r="A29" s="1" t="s">
        <v>28</v>
      </c>
      <c r="B29" s="1" t="s">
        <v>17</v>
      </c>
      <c r="C29" s="1" t="s">
        <v>18</v>
      </c>
      <c r="D29" s="1" t="s">
        <v>29</v>
      </c>
      <c r="E29" s="1" t="s">
        <v>20</v>
      </c>
      <c r="F29" s="1" t="s">
        <v>20</v>
      </c>
      <c r="G29" s="1" t="s">
        <v>20</v>
      </c>
      <c r="H29" s="1" t="s">
        <v>20</v>
      </c>
      <c r="I29" s="1" t="s">
        <v>20</v>
      </c>
      <c r="J29" s="1" t="s">
        <v>21</v>
      </c>
      <c r="K29" s="1" t="s">
        <v>22</v>
      </c>
      <c r="L29" s="1" t="s">
        <v>23</v>
      </c>
      <c r="M29" s="1" t="s">
        <v>24</v>
      </c>
      <c r="N29" s="1">
        <v>29238.0</v>
      </c>
      <c r="O29" s="1" t="s">
        <v>25</v>
      </c>
      <c r="P29" s="1">
        <v>0.0</v>
      </c>
    </row>
    <row r="30">
      <c r="A30" s="1" t="s">
        <v>30</v>
      </c>
      <c r="B30" s="1" t="s">
        <v>17</v>
      </c>
      <c r="C30" s="1" t="s">
        <v>18</v>
      </c>
      <c r="D30" s="1" t="s">
        <v>31</v>
      </c>
      <c r="E30" s="1" t="s">
        <v>20</v>
      </c>
      <c r="F30" s="1" t="s">
        <v>20</v>
      </c>
      <c r="G30" s="1" t="s">
        <v>20</v>
      </c>
      <c r="H30" s="1" t="s">
        <v>20</v>
      </c>
      <c r="I30" s="1" t="s">
        <v>20</v>
      </c>
      <c r="J30" s="1" t="s">
        <v>21</v>
      </c>
      <c r="K30" s="1" t="s">
        <v>22</v>
      </c>
      <c r="L30" s="1" t="s">
        <v>23</v>
      </c>
      <c r="M30" s="1" t="s">
        <v>24</v>
      </c>
      <c r="N30" s="1">
        <v>4688.0</v>
      </c>
      <c r="O30" s="1" t="s">
        <v>32</v>
      </c>
      <c r="P30" s="1">
        <v>0.0</v>
      </c>
    </row>
    <row r="31">
      <c r="A31" s="1" t="s">
        <v>33</v>
      </c>
      <c r="B31" s="1" t="s">
        <v>17</v>
      </c>
      <c r="C31" s="1" t="s">
        <v>18</v>
      </c>
      <c r="D31" s="1" t="s">
        <v>34</v>
      </c>
      <c r="E31" s="1" t="s">
        <v>20</v>
      </c>
      <c r="F31" s="1" t="s">
        <v>20</v>
      </c>
      <c r="G31" s="1" t="s">
        <v>20</v>
      </c>
      <c r="H31" s="1" t="s">
        <v>20</v>
      </c>
      <c r="I31" s="1" t="s">
        <v>20</v>
      </c>
      <c r="J31" s="1" t="s">
        <v>21</v>
      </c>
      <c r="K31" s="1" t="s">
        <v>22</v>
      </c>
      <c r="L31" s="1" t="s">
        <v>23</v>
      </c>
      <c r="M31" s="1" t="s">
        <v>24</v>
      </c>
      <c r="N31" s="1">
        <v>12140.0</v>
      </c>
      <c r="O31" s="1" t="s">
        <v>32</v>
      </c>
      <c r="P31" s="1">
        <v>0.0</v>
      </c>
    </row>
    <row r="32">
      <c r="A32" s="1" t="s">
        <v>35</v>
      </c>
      <c r="B32" s="1" t="s">
        <v>17</v>
      </c>
      <c r="C32" s="1" t="s">
        <v>18</v>
      </c>
      <c r="D32" s="1" t="s">
        <v>36</v>
      </c>
      <c r="E32" s="1" t="s">
        <v>20</v>
      </c>
      <c r="F32" s="1" t="s">
        <v>20</v>
      </c>
      <c r="G32" s="1" t="s">
        <v>20</v>
      </c>
      <c r="H32" s="1" t="s">
        <v>20</v>
      </c>
      <c r="I32" s="1" t="s">
        <v>20</v>
      </c>
      <c r="J32" s="1" t="s">
        <v>21</v>
      </c>
      <c r="K32" s="1" t="s">
        <v>22</v>
      </c>
      <c r="L32" s="1" t="s">
        <v>23</v>
      </c>
      <c r="M32" s="1" t="s">
        <v>24</v>
      </c>
      <c r="N32" s="1">
        <v>3681.0</v>
      </c>
      <c r="O32" s="1" t="s">
        <v>37</v>
      </c>
      <c r="P32" s="1">
        <v>0.0</v>
      </c>
    </row>
    <row r="33">
      <c r="A33" s="1" t="s">
        <v>38</v>
      </c>
      <c r="B33" s="1" t="s">
        <v>17</v>
      </c>
      <c r="C33" s="1" t="s">
        <v>18</v>
      </c>
      <c r="D33" s="1" t="s">
        <v>39</v>
      </c>
      <c r="E33" s="1" t="s">
        <v>20</v>
      </c>
      <c r="F33" s="1" t="s">
        <v>20</v>
      </c>
      <c r="G33" s="1" t="s">
        <v>20</v>
      </c>
      <c r="H33" s="1" t="s">
        <v>20</v>
      </c>
      <c r="I33" s="1" t="s">
        <v>20</v>
      </c>
      <c r="J33" s="1" t="s">
        <v>21</v>
      </c>
      <c r="K33" s="1" t="s">
        <v>22</v>
      </c>
      <c r="L33" s="1" t="s">
        <v>23</v>
      </c>
      <c r="M33" s="1" t="s">
        <v>24</v>
      </c>
      <c r="N33" s="1">
        <v>2587.0</v>
      </c>
      <c r="O33" s="1" t="s">
        <v>25</v>
      </c>
      <c r="P33" s="1">
        <v>0.0</v>
      </c>
    </row>
    <row r="34">
      <c r="A34" s="1" t="s">
        <v>40</v>
      </c>
      <c r="B34" s="1" t="s">
        <v>17</v>
      </c>
      <c r="C34" s="1" t="s">
        <v>18</v>
      </c>
      <c r="D34" s="1" t="s">
        <v>41</v>
      </c>
      <c r="E34" s="1" t="s">
        <v>20</v>
      </c>
      <c r="F34" s="1" t="s">
        <v>20</v>
      </c>
      <c r="G34" s="1" t="s">
        <v>20</v>
      </c>
      <c r="H34" s="1" t="s">
        <v>20</v>
      </c>
      <c r="I34" s="1" t="s">
        <v>20</v>
      </c>
      <c r="J34" s="1" t="s">
        <v>21</v>
      </c>
      <c r="K34" s="1" t="s">
        <v>22</v>
      </c>
      <c r="L34" s="1" t="s">
        <v>23</v>
      </c>
      <c r="M34" s="1" t="s">
        <v>24</v>
      </c>
      <c r="N34" s="1">
        <v>2475.0</v>
      </c>
      <c r="O34" s="1" t="s">
        <v>25</v>
      </c>
      <c r="P34" s="1">
        <v>0.0</v>
      </c>
    </row>
    <row r="35">
      <c r="A35" s="1" t="s">
        <v>42</v>
      </c>
      <c r="B35" s="1" t="s">
        <v>17</v>
      </c>
      <c r="C35" s="1" t="s">
        <v>18</v>
      </c>
      <c r="D35" s="1" t="s">
        <v>43</v>
      </c>
      <c r="E35" s="1" t="s">
        <v>20</v>
      </c>
      <c r="F35" s="1" t="s">
        <v>20</v>
      </c>
      <c r="G35" s="1" t="s">
        <v>20</v>
      </c>
      <c r="H35" s="1" t="s">
        <v>20</v>
      </c>
      <c r="I35" s="1" t="s">
        <v>20</v>
      </c>
      <c r="J35" s="1" t="s">
        <v>21</v>
      </c>
      <c r="K35" s="1" t="s">
        <v>22</v>
      </c>
      <c r="L35" s="1" t="s">
        <v>23</v>
      </c>
      <c r="M35" s="1" t="s">
        <v>24</v>
      </c>
      <c r="N35" s="1">
        <v>14621.0</v>
      </c>
      <c r="O35" s="1" t="s">
        <v>25</v>
      </c>
      <c r="P35" s="1">
        <v>0.0</v>
      </c>
    </row>
    <row r="36">
      <c r="A36" s="1" t="s">
        <v>44</v>
      </c>
      <c r="B36" s="1" t="s">
        <v>17</v>
      </c>
      <c r="C36" s="1" t="s">
        <v>18</v>
      </c>
      <c r="D36" s="1" t="s">
        <v>45</v>
      </c>
      <c r="E36" s="1" t="s">
        <v>20</v>
      </c>
      <c r="F36" s="1" t="s">
        <v>20</v>
      </c>
      <c r="G36" s="1" t="s">
        <v>20</v>
      </c>
      <c r="H36" s="1" t="s">
        <v>20</v>
      </c>
      <c r="I36" s="1" t="s">
        <v>20</v>
      </c>
      <c r="J36" s="1" t="s">
        <v>21</v>
      </c>
      <c r="K36" s="1" t="s">
        <v>22</v>
      </c>
      <c r="L36" s="1" t="s">
        <v>23</v>
      </c>
      <c r="M36" s="1" t="s">
        <v>24</v>
      </c>
      <c r="N36" s="1">
        <v>7.5729399E7</v>
      </c>
      <c r="O36" s="1" t="s">
        <v>37</v>
      </c>
      <c r="P36" s="1">
        <v>0.0</v>
      </c>
    </row>
    <row r="37">
      <c r="A37" s="1" t="s">
        <v>46</v>
      </c>
      <c r="B37" s="1" t="s">
        <v>17</v>
      </c>
      <c r="C37" s="1" t="s">
        <v>18</v>
      </c>
      <c r="D37" s="1" t="s">
        <v>47</v>
      </c>
      <c r="E37" s="1" t="s">
        <v>20</v>
      </c>
      <c r="F37" s="1" t="s">
        <v>20</v>
      </c>
      <c r="G37" s="1" t="s">
        <v>20</v>
      </c>
      <c r="H37" s="1" t="s">
        <v>20</v>
      </c>
      <c r="I37" s="1" t="s">
        <v>20</v>
      </c>
      <c r="J37" s="1" t="s">
        <v>21</v>
      </c>
      <c r="K37" s="1" t="s">
        <v>22</v>
      </c>
      <c r="L37" s="1" t="s">
        <v>23</v>
      </c>
      <c r="M37" s="1" t="s">
        <v>24</v>
      </c>
      <c r="N37" s="1">
        <v>13638.0</v>
      </c>
      <c r="O37" s="1" t="s">
        <v>25</v>
      </c>
      <c r="P37" s="1">
        <v>0.0</v>
      </c>
    </row>
    <row r="38">
      <c r="A38" s="1" t="s">
        <v>48</v>
      </c>
      <c r="B38" s="1" t="s">
        <v>17</v>
      </c>
      <c r="C38" s="1" t="s">
        <v>18</v>
      </c>
      <c r="D38" s="1" t="s">
        <v>49</v>
      </c>
      <c r="E38" s="1" t="s">
        <v>20</v>
      </c>
      <c r="F38" s="1" t="s">
        <v>20</v>
      </c>
      <c r="G38" s="1" t="s">
        <v>20</v>
      </c>
      <c r="H38" s="1" t="s">
        <v>20</v>
      </c>
      <c r="I38" s="1" t="s">
        <v>20</v>
      </c>
      <c r="J38" s="1" t="s">
        <v>21</v>
      </c>
      <c r="K38" s="1" t="s">
        <v>22</v>
      </c>
      <c r="L38" s="1" t="s">
        <v>23</v>
      </c>
      <c r="M38" s="1" t="s">
        <v>24</v>
      </c>
      <c r="N38" s="1">
        <v>4647.0</v>
      </c>
      <c r="O38" s="1" t="s">
        <v>32</v>
      </c>
      <c r="P38" s="1">
        <v>0.0</v>
      </c>
    </row>
    <row r="39">
      <c r="A39" s="1" t="s">
        <v>50</v>
      </c>
      <c r="B39" s="1" t="s">
        <v>17</v>
      </c>
      <c r="C39" s="1" t="s">
        <v>18</v>
      </c>
      <c r="D39" s="1" t="s">
        <v>51</v>
      </c>
      <c r="E39" s="1" t="s">
        <v>20</v>
      </c>
      <c r="F39" s="1" t="s">
        <v>20</v>
      </c>
      <c r="G39" s="1" t="s">
        <v>20</v>
      </c>
      <c r="H39" s="1" t="s">
        <v>20</v>
      </c>
      <c r="I39" s="1" t="s">
        <v>20</v>
      </c>
      <c r="J39" s="1" t="s">
        <v>21</v>
      </c>
      <c r="K39" s="1" t="s">
        <v>22</v>
      </c>
      <c r="L39" s="1" t="s">
        <v>23</v>
      </c>
      <c r="M39" s="1" t="s">
        <v>24</v>
      </c>
      <c r="N39" s="1">
        <v>3096.0</v>
      </c>
      <c r="O39" s="1" t="s">
        <v>25</v>
      </c>
      <c r="P39" s="1">
        <v>0.0</v>
      </c>
    </row>
    <row r="40">
      <c r="A40" s="1" t="s">
        <v>52</v>
      </c>
      <c r="B40" s="1" t="s">
        <v>17</v>
      </c>
      <c r="C40" s="1" t="s">
        <v>18</v>
      </c>
      <c r="D40" s="1" t="s">
        <v>53</v>
      </c>
      <c r="E40" s="1" t="s">
        <v>20</v>
      </c>
      <c r="F40" s="1" t="s">
        <v>20</v>
      </c>
      <c r="G40" s="1" t="s">
        <v>20</v>
      </c>
      <c r="H40" s="1" t="s">
        <v>20</v>
      </c>
      <c r="I40" s="1" t="s">
        <v>20</v>
      </c>
      <c r="J40" s="1" t="s">
        <v>21</v>
      </c>
      <c r="K40" s="1" t="s">
        <v>22</v>
      </c>
      <c r="L40" s="1" t="s">
        <v>23</v>
      </c>
      <c r="M40" s="1" t="s">
        <v>24</v>
      </c>
      <c r="N40" s="1">
        <v>10407.0</v>
      </c>
      <c r="O40" s="1" t="s">
        <v>32</v>
      </c>
      <c r="P40" s="1">
        <v>0.0</v>
      </c>
    </row>
    <row r="41">
      <c r="A41" s="1" t="s">
        <v>54</v>
      </c>
      <c r="B41" s="1" t="s">
        <v>17</v>
      </c>
      <c r="C41" s="1" t="s">
        <v>18</v>
      </c>
      <c r="D41" s="1" t="s">
        <v>55</v>
      </c>
      <c r="E41" s="1" t="s">
        <v>20</v>
      </c>
      <c r="F41" s="1" t="s">
        <v>20</v>
      </c>
      <c r="G41" s="1" t="s">
        <v>20</v>
      </c>
      <c r="H41" s="1" t="s">
        <v>20</v>
      </c>
      <c r="I41" s="1" t="s">
        <v>20</v>
      </c>
      <c r="J41" s="1" t="s">
        <v>21</v>
      </c>
      <c r="K41" s="1" t="s">
        <v>22</v>
      </c>
      <c r="L41" s="1" t="s">
        <v>23</v>
      </c>
      <c r="M41" s="1" t="s">
        <v>24</v>
      </c>
      <c r="N41" s="1">
        <v>5732.0</v>
      </c>
      <c r="O41" s="1" t="s">
        <v>32</v>
      </c>
      <c r="P41" s="1">
        <v>0.0</v>
      </c>
    </row>
    <row r="42">
      <c r="A42" s="1" t="s">
        <v>56</v>
      </c>
      <c r="B42" s="1" t="s">
        <v>17</v>
      </c>
      <c r="C42" s="1" t="s">
        <v>18</v>
      </c>
      <c r="D42" s="1" t="s">
        <v>57</v>
      </c>
      <c r="E42" s="1" t="s">
        <v>20</v>
      </c>
      <c r="F42" s="1" t="s">
        <v>20</v>
      </c>
      <c r="G42" s="1" t="s">
        <v>20</v>
      </c>
      <c r="H42" s="1" t="s">
        <v>20</v>
      </c>
      <c r="I42" s="1" t="s">
        <v>20</v>
      </c>
      <c r="J42" s="1" t="s">
        <v>21</v>
      </c>
      <c r="K42" s="1" t="s">
        <v>22</v>
      </c>
      <c r="L42" s="1" t="s">
        <v>23</v>
      </c>
      <c r="M42" s="1" t="s">
        <v>24</v>
      </c>
      <c r="N42" s="1">
        <v>15084.0</v>
      </c>
      <c r="O42" s="1" t="s">
        <v>32</v>
      </c>
      <c r="P42" s="1">
        <v>0.0</v>
      </c>
    </row>
    <row r="43">
      <c r="A43" s="1" t="s">
        <v>58</v>
      </c>
      <c r="B43" s="1" t="s">
        <v>17</v>
      </c>
      <c r="C43" s="1" t="s">
        <v>18</v>
      </c>
      <c r="D43" s="1" t="s">
        <v>59</v>
      </c>
      <c r="E43" s="1" t="s">
        <v>20</v>
      </c>
      <c r="F43" s="1" t="s">
        <v>20</v>
      </c>
      <c r="G43" s="1" t="s">
        <v>20</v>
      </c>
      <c r="H43" s="1" t="s">
        <v>20</v>
      </c>
      <c r="I43" s="1" t="s">
        <v>20</v>
      </c>
      <c r="J43" s="1" t="s">
        <v>21</v>
      </c>
      <c r="K43" s="1" t="s">
        <v>22</v>
      </c>
      <c r="L43" s="1" t="s">
        <v>23</v>
      </c>
      <c r="M43" s="1" t="s">
        <v>24</v>
      </c>
      <c r="N43" s="1">
        <v>9253.0</v>
      </c>
      <c r="O43" s="1" t="s">
        <v>32</v>
      </c>
      <c r="P43" s="1">
        <v>0.0</v>
      </c>
    </row>
    <row r="44">
      <c r="A44" s="1" t="s">
        <v>60</v>
      </c>
      <c r="B44" s="1" t="s">
        <v>17</v>
      </c>
      <c r="C44" s="1" t="s">
        <v>18</v>
      </c>
      <c r="D44" s="1" t="s">
        <v>61</v>
      </c>
      <c r="E44" s="1" t="s">
        <v>20</v>
      </c>
      <c r="F44" s="1" t="s">
        <v>20</v>
      </c>
      <c r="G44" s="1" t="s">
        <v>20</v>
      </c>
      <c r="H44" s="1" t="s">
        <v>20</v>
      </c>
      <c r="I44" s="1" t="s">
        <v>20</v>
      </c>
      <c r="J44" s="1" t="s">
        <v>21</v>
      </c>
      <c r="K44" s="1" t="s">
        <v>22</v>
      </c>
      <c r="L44" s="1" t="s">
        <v>23</v>
      </c>
      <c r="M44" s="1" t="s">
        <v>24</v>
      </c>
      <c r="N44" s="1">
        <v>6484.0</v>
      </c>
      <c r="O44" s="1" t="s">
        <v>25</v>
      </c>
      <c r="P44" s="1">
        <v>0.0</v>
      </c>
    </row>
    <row r="45">
      <c r="A45" s="1" t="s">
        <v>62</v>
      </c>
      <c r="B45" s="1" t="s">
        <v>17</v>
      </c>
      <c r="C45" s="1" t="s">
        <v>18</v>
      </c>
      <c r="D45" s="1" t="s">
        <v>63</v>
      </c>
      <c r="E45" s="1" t="s">
        <v>20</v>
      </c>
      <c r="F45" s="1" t="s">
        <v>20</v>
      </c>
      <c r="G45" s="1" t="s">
        <v>20</v>
      </c>
      <c r="H45" s="1" t="s">
        <v>20</v>
      </c>
      <c r="I45" s="1" t="s">
        <v>20</v>
      </c>
      <c r="J45" s="1" t="s">
        <v>21</v>
      </c>
      <c r="K45" s="1" t="s">
        <v>22</v>
      </c>
      <c r="L45" s="1" t="s">
        <v>23</v>
      </c>
      <c r="M45" s="1" t="s">
        <v>24</v>
      </c>
      <c r="N45" s="1">
        <v>7712.0</v>
      </c>
      <c r="O45" s="1" t="s">
        <v>37</v>
      </c>
      <c r="P45" s="1">
        <v>0.0</v>
      </c>
    </row>
    <row r="51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  <c r="O51" s="1" t="s">
        <v>14</v>
      </c>
      <c r="P51" s="1" t="s">
        <v>15</v>
      </c>
    </row>
    <row r="52">
      <c r="A52" s="1" t="s">
        <v>16</v>
      </c>
      <c r="B52" s="1" t="s">
        <v>17</v>
      </c>
      <c r="C52" s="1" t="s">
        <v>18</v>
      </c>
      <c r="D52" s="1" t="s">
        <v>19</v>
      </c>
      <c r="E52" s="1" t="s">
        <v>20</v>
      </c>
      <c r="F52" s="1" t="s">
        <v>20</v>
      </c>
      <c r="G52" s="1" t="s">
        <v>20</v>
      </c>
      <c r="H52" s="1" t="s">
        <v>20</v>
      </c>
      <c r="I52" s="1" t="s">
        <v>20</v>
      </c>
      <c r="J52" s="1" t="s">
        <v>21</v>
      </c>
      <c r="K52" s="1" t="s">
        <v>22</v>
      </c>
      <c r="L52" s="1" t="s">
        <v>23</v>
      </c>
      <c r="M52" s="1" t="s">
        <v>24</v>
      </c>
      <c r="N52" s="1">
        <v>7254.0</v>
      </c>
      <c r="O52" s="1" t="s">
        <v>25</v>
      </c>
      <c r="P52" s="1">
        <v>0.0</v>
      </c>
    </row>
    <row r="53">
      <c r="A53" s="1" t="s">
        <v>26</v>
      </c>
      <c r="B53" s="1" t="s">
        <v>17</v>
      </c>
      <c r="C53" s="1" t="s">
        <v>18</v>
      </c>
      <c r="D53" s="1" t="s">
        <v>27</v>
      </c>
      <c r="E53" s="1" t="s">
        <v>20</v>
      </c>
      <c r="F53" s="1" t="s">
        <v>20</v>
      </c>
      <c r="G53" s="1" t="s">
        <v>20</v>
      </c>
      <c r="H53" s="1" t="s">
        <v>20</v>
      </c>
      <c r="I53" s="1" t="s">
        <v>20</v>
      </c>
      <c r="J53" s="1" t="s">
        <v>21</v>
      </c>
      <c r="K53" s="1" t="s">
        <v>22</v>
      </c>
      <c r="L53" s="1" t="s">
        <v>23</v>
      </c>
      <c r="M53" s="1" t="s">
        <v>24</v>
      </c>
      <c r="N53" s="1">
        <v>4752.0</v>
      </c>
      <c r="O53" s="1" t="s">
        <v>25</v>
      </c>
      <c r="P53" s="1">
        <v>0.0</v>
      </c>
    </row>
    <row r="54">
      <c r="A54" s="1" t="s">
        <v>28</v>
      </c>
      <c r="B54" s="1" t="s">
        <v>17</v>
      </c>
      <c r="C54" s="1" t="s">
        <v>18</v>
      </c>
      <c r="D54" s="1" t="s">
        <v>29</v>
      </c>
      <c r="E54" s="1" t="s">
        <v>20</v>
      </c>
      <c r="F54" s="1" t="s">
        <v>20</v>
      </c>
      <c r="G54" s="1" t="s">
        <v>20</v>
      </c>
      <c r="H54" s="1" t="s">
        <v>20</v>
      </c>
      <c r="I54" s="1" t="s">
        <v>20</v>
      </c>
      <c r="J54" s="1" t="s">
        <v>21</v>
      </c>
      <c r="K54" s="1" t="s">
        <v>22</v>
      </c>
      <c r="L54" s="1" t="s">
        <v>23</v>
      </c>
      <c r="M54" s="1" t="s">
        <v>24</v>
      </c>
      <c r="N54" s="1">
        <v>29238.0</v>
      </c>
      <c r="O54" s="1" t="s">
        <v>25</v>
      </c>
      <c r="P54" s="1">
        <v>0.0</v>
      </c>
    </row>
    <row r="55">
      <c r="A55" s="1" t="s">
        <v>30</v>
      </c>
      <c r="B55" s="1" t="s">
        <v>17</v>
      </c>
      <c r="C55" s="1" t="s">
        <v>18</v>
      </c>
      <c r="D55" s="1" t="s">
        <v>31</v>
      </c>
      <c r="E55" s="1" t="s">
        <v>20</v>
      </c>
      <c r="F55" s="1" t="s">
        <v>20</v>
      </c>
      <c r="G55" s="1" t="s">
        <v>20</v>
      </c>
      <c r="H55" s="1" t="s">
        <v>20</v>
      </c>
      <c r="I55" s="1" t="s">
        <v>20</v>
      </c>
      <c r="J55" s="1" t="s">
        <v>21</v>
      </c>
      <c r="K55" s="1" t="s">
        <v>22</v>
      </c>
      <c r="L55" s="1" t="s">
        <v>23</v>
      </c>
      <c r="M55" s="1" t="s">
        <v>24</v>
      </c>
      <c r="N55" s="1">
        <v>4688.0</v>
      </c>
      <c r="O55" s="1" t="s">
        <v>32</v>
      </c>
      <c r="P55" s="1">
        <v>0.0</v>
      </c>
    </row>
    <row r="56">
      <c r="A56" s="1" t="s">
        <v>33</v>
      </c>
      <c r="B56" s="1" t="s">
        <v>17</v>
      </c>
      <c r="C56" s="1" t="s">
        <v>18</v>
      </c>
      <c r="D56" s="1" t="s">
        <v>34</v>
      </c>
      <c r="E56" s="1" t="s">
        <v>20</v>
      </c>
      <c r="F56" s="1" t="s">
        <v>20</v>
      </c>
      <c r="G56" s="1" t="s">
        <v>20</v>
      </c>
      <c r="H56" s="1" t="s">
        <v>20</v>
      </c>
      <c r="I56" s="1" t="s">
        <v>20</v>
      </c>
      <c r="J56" s="1" t="s">
        <v>21</v>
      </c>
      <c r="K56" s="1" t="s">
        <v>22</v>
      </c>
      <c r="L56" s="1" t="s">
        <v>23</v>
      </c>
      <c r="M56" s="1" t="s">
        <v>24</v>
      </c>
      <c r="N56" s="1">
        <v>12140.0</v>
      </c>
      <c r="O56" s="1" t="s">
        <v>32</v>
      </c>
      <c r="P56" s="1">
        <v>0.0</v>
      </c>
    </row>
    <row r="57">
      <c r="A57" s="1" t="s">
        <v>35</v>
      </c>
      <c r="B57" s="1" t="s">
        <v>17</v>
      </c>
      <c r="C57" s="1" t="s">
        <v>18</v>
      </c>
      <c r="D57" s="1" t="s">
        <v>36</v>
      </c>
      <c r="E57" s="1" t="s">
        <v>20</v>
      </c>
      <c r="F57" s="1" t="s">
        <v>20</v>
      </c>
      <c r="G57" s="1" t="s">
        <v>20</v>
      </c>
      <c r="H57" s="1" t="s">
        <v>20</v>
      </c>
      <c r="I57" s="1" t="s">
        <v>20</v>
      </c>
      <c r="J57" s="1" t="s">
        <v>21</v>
      </c>
      <c r="K57" s="1" t="s">
        <v>22</v>
      </c>
      <c r="L57" s="1" t="s">
        <v>23</v>
      </c>
      <c r="M57" s="1" t="s">
        <v>24</v>
      </c>
      <c r="N57" s="1">
        <v>3681.0</v>
      </c>
      <c r="O57" s="1" t="s">
        <v>37</v>
      </c>
      <c r="P57" s="1">
        <v>0.0</v>
      </c>
    </row>
    <row r="58">
      <c r="A58" s="1" t="s">
        <v>38</v>
      </c>
      <c r="B58" s="1" t="s">
        <v>17</v>
      </c>
      <c r="C58" s="1" t="s">
        <v>18</v>
      </c>
      <c r="D58" s="1" t="s">
        <v>39</v>
      </c>
      <c r="E58" s="1" t="s">
        <v>20</v>
      </c>
      <c r="F58" s="1" t="s">
        <v>20</v>
      </c>
      <c r="G58" s="1" t="s">
        <v>20</v>
      </c>
      <c r="H58" s="1" t="s">
        <v>20</v>
      </c>
      <c r="I58" s="1" t="s">
        <v>20</v>
      </c>
      <c r="J58" s="1" t="s">
        <v>21</v>
      </c>
      <c r="K58" s="1" t="s">
        <v>22</v>
      </c>
      <c r="L58" s="1" t="s">
        <v>23</v>
      </c>
      <c r="M58" s="1" t="s">
        <v>24</v>
      </c>
      <c r="N58" s="1">
        <v>2587.0</v>
      </c>
      <c r="O58" s="1" t="s">
        <v>25</v>
      </c>
      <c r="P58" s="1">
        <v>0.0</v>
      </c>
    </row>
    <row r="59">
      <c r="A59" s="1" t="s">
        <v>40</v>
      </c>
      <c r="B59" s="1" t="s">
        <v>17</v>
      </c>
      <c r="C59" s="1" t="s">
        <v>18</v>
      </c>
      <c r="D59" s="1" t="s">
        <v>41</v>
      </c>
      <c r="E59" s="1" t="s">
        <v>20</v>
      </c>
      <c r="F59" s="1" t="s">
        <v>20</v>
      </c>
      <c r="G59" s="1" t="s">
        <v>20</v>
      </c>
      <c r="H59" s="1" t="s">
        <v>20</v>
      </c>
      <c r="I59" s="1" t="s">
        <v>20</v>
      </c>
      <c r="J59" s="1" t="s">
        <v>21</v>
      </c>
      <c r="K59" s="1" t="s">
        <v>22</v>
      </c>
      <c r="L59" s="1" t="s">
        <v>23</v>
      </c>
      <c r="M59" s="1" t="s">
        <v>24</v>
      </c>
      <c r="N59" s="1">
        <v>2475.0</v>
      </c>
      <c r="O59" s="1" t="s">
        <v>25</v>
      </c>
      <c r="P59" s="1">
        <v>0.0</v>
      </c>
    </row>
    <row r="60">
      <c r="A60" s="1" t="s">
        <v>42</v>
      </c>
      <c r="B60" s="1" t="s">
        <v>17</v>
      </c>
      <c r="C60" s="1" t="s">
        <v>18</v>
      </c>
      <c r="D60" s="1" t="s">
        <v>43</v>
      </c>
      <c r="E60" s="1" t="s">
        <v>20</v>
      </c>
      <c r="F60" s="1" t="s">
        <v>20</v>
      </c>
      <c r="G60" s="1" t="s">
        <v>20</v>
      </c>
      <c r="H60" s="1" t="s">
        <v>20</v>
      </c>
      <c r="I60" s="1" t="s">
        <v>20</v>
      </c>
      <c r="J60" s="1" t="s">
        <v>21</v>
      </c>
      <c r="K60" s="1" t="s">
        <v>22</v>
      </c>
      <c r="L60" s="1" t="s">
        <v>23</v>
      </c>
      <c r="M60" s="1" t="s">
        <v>24</v>
      </c>
      <c r="N60" s="1">
        <v>14621.0</v>
      </c>
      <c r="O60" s="1" t="s">
        <v>25</v>
      </c>
      <c r="P60" s="1">
        <v>0.0</v>
      </c>
    </row>
    <row r="61">
      <c r="A61" s="1" t="s">
        <v>44</v>
      </c>
      <c r="B61" s="1" t="s">
        <v>17</v>
      </c>
      <c r="C61" s="1" t="s">
        <v>18</v>
      </c>
      <c r="D61" s="1" t="s">
        <v>45</v>
      </c>
      <c r="E61" s="1" t="s">
        <v>20</v>
      </c>
      <c r="F61" s="1" t="s">
        <v>20</v>
      </c>
      <c r="G61" s="1" t="s">
        <v>20</v>
      </c>
      <c r="H61" s="1" t="s">
        <v>20</v>
      </c>
      <c r="I61" s="1" t="s">
        <v>20</v>
      </c>
      <c r="J61" s="1" t="s">
        <v>21</v>
      </c>
      <c r="K61" s="1" t="s">
        <v>22</v>
      </c>
      <c r="L61" s="1" t="s">
        <v>23</v>
      </c>
      <c r="M61" s="1" t="s">
        <v>24</v>
      </c>
      <c r="N61" s="1">
        <v>7.5729399E7</v>
      </c>
      <c r="O61" s="1" t="s">
        <v>37</v>
      </c>
      <c r="P61" s="1">
        <v>0.0</v>
      </c>
    </row>
    <row r="62">
      <c r="A62" s="1" t="s">
        <v>46</v>
      </c>
      <c r="B62" s="1" t="s">
        <v>17</v>
      </c>
      <c r="C62" s="1" t="s">
        <v>18</v>
      </c>
      <c r="D62" s="1" t="s">
        <v>47</v>
      </c>
      <c r="E62" s="1" t="s">
        <v>20</v>
      </c>
      <c r="F62" s="1" t="s">
        <v>20</v>
      </c>
      <c r="G62" s="1" t="s">
        <v>20</v>
      </c>
      <c r="H62" s="1" t="s">
        <v>20</v>
      </c>
      <c r="I62" s="1" t="s">
        <v>20</v>
      </c>
      <c r="J62" s="1" t="s">
        <v>21</v>
      </c>
      <c r="K62" s="1" t="s">
        <v>22</v>
      </c>
      <c r="L62" s="1" t="s">
        <v>23</v>
      </c>
      <c r="M62" s="1" t="s">
        <v>24</v>
      </c>
      <c r="N62" s="1">
        <v>13638.0</v>
      </c>
      <c r="O62" s="1" t="s">
        <v>25</v>
      </c>
      <c r="P62" s="1">
        <v>0.0</v>
      </c>
    </row>
    <row r="63">
      <c r="A63" s="1" t="s">
        <v>48</v>
      </c>
      <c r="B63" s="1" t="s">
        <v>17</v>
      </c>
      <c r="C63" s="1" t="s">
        <v>18</v>
      </c>
      <c r="D63" s="1" t="s">
        <v>49</v>
      </c>
      <c r="E63" s="1" t="s">
        <v>20</v>
      </c>
      <c r="F63" s="1" t="s">
        <v>20</v>
      </c>
      <c r="G63" s="1" t="s">
        <v>20</v>
      </c>
      <c r="H63" s="1" t="s">
        <v>20</v>
      </c>
      <c r="I63" s="1" t="s">
        <v>20</v>
      </c>
      <c r="J63" s="1" t="s">
        <v>21</v>
      </c>
      <c r="K63" s="1" t="s">
        <v>22</v>
      </c>
      <c r="L63" s="1" t="s">
        <v>23</v>
      </c>
      <c r="M63" s="1" t="s">
        <v>24</v>
      </c>
      <c r="N63" s="1">
        <v>4647.0</v>
      </c>
      <c r="O63" s="1" t="s">
        <v>32</v>
      </c>
      <c r="P63" s="1">
        <v>0.0</v>
      </c>
    </row>
    <row r="64">
      <c r="A64" s="1" t="s">
        <v>50</v>
      </c>
      <c r="B64" s="1" t="s">
        <v>17</v>
      </c>
      <c r="C64" s="1" t="s">
        <v>18</v>
      </c>
      <c r="D64" s="1" t="s">
        <v>51</v>
      </c>
      <c r="E64" s="1" t="s">
        <v>20</v>
      </c>
      <c r="F64" s="1" t="s">
        <v>20</v>
      </c>
      <c r="G64" s="1" t="s">
        <v>20</v>
      </c>
      <c r="H64" s="1" t="s">
        <v>20</v>
      </c>
      <c r="I64" s="1" t="s">
        <v>20</v>
      </c>
      <c r="J64" s="1" t="s">
        <v>21</v>
      </c>
      <c r="K64" s="1" t="s">
        <v>22</v>
      </c>
      <c r="L64" s="1" t="s">
        <v>23</v>
      </c>
      <c r="M64" s="1" t="s">
        <v>24</v>
      </c>
      <c r="N64" s="1">
        <v>3096.0</v>
      </c>
      <c r="O64" s="1" t="s">
        <v>25</v>
      </c>
      <c r="P64" s="1">
        <v>0.0</v>
      </c>
    </row>
    <row r="65">
      <c r="A65" s="1" t="s">
        <v>52</v>
      </c>
      <c r="B65" s="1" t="s">
        <v>17</v>
      </c>
      <c r="C65" s="1" t="s">
        <v>18</v>
      </c>
      <c r="D65" s="1" t="s">
        <v>53</v>
      </c>
      <c r="E65" s="1" t="s">
        <v>20</v>
      </c>
      <c r="F65" s="1" t="s">
        <v>20</v>
      </c>
      <c r="G65" s="1" t="s">
        <v>20</v>
      </c>
      <c r="H65" s="1" t="s">
        <v>20</v>
      </c>
      <c r="I65" s="1" t="s">
        <v>20</v>
      </c>
      <c r="J65" s="1" t="s">
        <v>21</v>
      </c>
      <c r="K65" s="1" t="s">
        <v>22</v>
      </c>
      <c r="L65" s="1" t="s">
        <v>23</v>
      </c>
      <c r="M65" s="1" t="s">
        <v>24</v>
      </c>
      <c r="N65" s="1">
        <v>10407.0</v>
      </c>
      <c r="O65" s="1" t="s">
        <v>32</v>
      </c>
      <c r="P65" s="1">
        <v>0.0</v>
      </c>
    </row>
    <row r="66">
      <c r="A66" s="1" t="s">
        <v>54</v>
      </c>
      <c r="B66" s="1" t="s">
        <v>17</v>
      </c>
      <c r="C66" s="1" t="s">
        <v>18</v>
      </c>
      <c r="D66" s="1" t="s">
        <v>55</v>
      </c>
      <c r="E66" s="1" t="s">
        <v>20</v>
      </c>
      <c r="F66" s="1" t="s">
        <v>20</v>
      </c>
      <c r="G66" s="1" t="s">
        <v>20</v>
      </c>
      <c r="H66" s="1" t="s">
        <v>20</v>
      </c>
      <c r="I66" s="1" t="s">
        <v>20</v>
      </c>
      <c r="J66" s="1" t="s">
        <v>21</v>
      </c>
      <c r="K66" s="1" t="s">
        <v>22</v>
      </c>
      <c r="L66" s="1" t="s">
        <v>23</v>
      </c>
      <c r="M66" s="1" t="s">
        <v>24</v>
      </c>
      <c r="N66" s="1">
        <v>5732.0</v>
      </c>
      <c r="O66" s="1" t="s">
        <v>32</v>
      </c>
      <c r="P66" s="1">
        <v>0.0</v>
      </c>
    </row>
    <row r="67">
      <c r="A67" s="1" t="s">
        <v>56</v>
      </c>
      <c r="B67" s="1" t="s">
        <v>17</v>
      </c>
      <c r="C67" s="1" t="s">
        <v>18</v>
      </c>
      <c r="D67" s="1" t="s">
        <v>57</v>
      </c>
      <c r="E67" s="1" t="s">
        <v>20</v>
      </c>
      <c r="F67" s="1" t="s">
        <v>20</v>
      </c>
      <c r="G67" s="1" t="s">
        <v>20</v>
      </c>
      <c r="H67" s="1" t="s">
        <v>20</v>
      </c>
      <c r="I67" s="1" t="s">
        <v>20</v>
      </c>
      <c r="J67" s="1" t="s">
        <v>21</v>
      </c>
      <c r="K67" s="1" t="s">
        <v>22</v>
      </c>
      <c r="L67" s="1" t="s">
        <v>23</v>
      </c>
      <c r="M67" s="1" t="s">
        <v>24</v>
      </c>
      <c r="N67" s="1">
        <v>15084.0</v>
      </c>
      <c r="O67" s="1" t="s">
        <v>32</v>
      </c>
      <c r="P67" s="1">
        <v>0.0</v>
      </c>
    </row>
    <row r="68">
      <c r="A68" s="1" t="s">
        <v>58</v>
      </c>
      <c r="B68" s="1" t="s">
        <v>17</v>
      </c>
      <c r="C68" s="1" t="s">
        <v>18</v>
      </c>
      <c r="D68" s="1" t="s">
        <v>59</v>
      </c>
      <c r="E68" s="1" t="s">
        <v>20</v>
      </c>
      <c r="F68" s="1" t="s">
        <v>20</v>
      </c>
      <c r="G68" s="1" t="s">
        <v>20</v>
      </c>
      <c r="H68" s="1" t="s">
        <v>20</v>
      </c>
      <c r="I68" s="1" t="s">
        <v>20</v>
      </c>
      <c r="J68" s="1" t="s">
        <v>21</v>
      </c>
      <c r="K68" s="1" t="s">
        <v>22</v>
      </c>
      <c r="L68" s="1" t="s">
        <v>23</v>
      </c>
      <c r="M68" s="1" t="s">
        <v>24</v>
      </c>
      <c r="N68" s="1">
        <v>9253.0</v>
      </c>
      <c r="O68" s="1" t="s">
        <v>32</v>
      </c>
      <c r="P68" s="1">
        <v>0.0</v>
      </c>
    </row>
    <row r="69">
      <c r="A69" s="1" t="s">
        <v>60</v>
      </c>
      <c r="B69" s="1" t="s">
        <v>17</v>
      </c>
      <c r="C69" s="1" t="s">
        <v>18</v>
      </c>
      <c r="D69" s="1" t="s">
        <v>61</v>
      </c>
      <c r="E69" s="1" t="s">
        <v>20</v>
      </c>
      <c r="F69" s="1" t="s">
        <v>20</v>
      </c>
      <c r="G69" s="1" t="s">
        <v>20</v>
      </c>
      <c r="H69" s="1" t="s">
        <v>20</v>
      </c>
      <c r="I69" s="1" t="s">
        <v>20</v>
      </c>
      <c r="J69" s="1" t="s">
        <v>21</v>
      </c>
      <c r="K69" s="1" t="s">
        <v>22</v>
      </c>
      <c r="L69" s="1" t="s">
        <v>23</v>
      </c>
      <c r="M69" s="1" t="s">
        <v>24</v>
      </c>
      <c r="N69" s="1">
        <v>6484.0</v>
      </c>
      <c r="O69" s="1" t="s">
        <v>25</v>
      </c>
      <c r="P69" s="1">
        <v>0.0</v>
      </c>
    </row>
    <row r="70">
      <c r="A70" s="1" t="s">
        <v>62</v>
      </c>
      <c r="B70" s="1" t="s">
        <v>17</v>
      </c>
      <c r="C70" s="1" t="s">
        <v>18</v>
      </c>
      <c r="D70" s="1" t="s">
        <v>63</v>
      </c>
      <c r="E70" s="1" t="s">
        <v>20</v>
      </c>
      <c r="F70" s="1" t="s">
        <v>20</v>
      </c>
      <c r="G70" s="1" t="s">
        <v>20</v>
      </c>
      <c r="H70" s="1" t="s">
        <v>20</v>
      </c>
      <c r="I70" s="1" t="s">
        <v>20</v>
      </c>
      <c r="J70" s="1" t="s">
        <v>21</v>
      </c>
      <c r="K70" s="1" t="s">
        <v>22</v>
      </c>
      <c r="L70" s="1" t="s">
        <v>23</v>
      </c>
      <c r="M70" s="1" t="s">
        <v>24</v>
      </c>
      <c r="N70" s="1">
        <v>7712.0</v>
      </c>
      <c r="O70" s="1" t="s">
        <v>37</v>
      </c>
      <c r="P70" s="1">
        <v>0.0</v>
      </c>
    </row>
    <row r="76">
      <c r="A76" s="1" t="s">
        <v>0</v>
      </c>
      <c r="B76" s="1" t="s">
        <v>1</v>
      </c>
      <c r="C76" s="1" t="s">
        <v>2</v>
      </c>
      <c r="D76" s="1" t="s">
        <v>3</v>
      </c>
      <c r="E76" s="1" t="s">
        <v>4</v>
      </c>
      <c r="F76" s="1" t="s">
        <v>5</v>
      </c>
      <c r="G76" s="1" t="s">
        <v>6</v>
      </c>
      <c r="H76" s="1" t="s">
        <v>7</v>
      </c>
      <c r="I76" s="1" t="s">
        <v>8</v>
      </c>
      <c r="J76" s="1" t="s">
        <v>9</v>
      </c>
      <c r="K76" s="1" t="s">
        <v>10</v>
      </c>
      <c r="L76" s="1" t="s">
        <v>11</v>
      </c>
      <c r="M76" s="1" t="s">
        <v>12</v>
      </c>
      <c r="N76" s="1" t="s">
        <v>13</v>
      </c>
      <c r="O76" s="1" t="s">
        <v>14</v>
      </c>
      <c r="P76" s="1" t="s">
        <v>15</v>
      </c>
    </row>
    <row r="77">
      <c r="A77" s="1" t="s">
        <v>16</v>
      </c>
      <c r="B77" s="1" t="s">
        <v>17</v>
      </c>
      <c r="C77" s="1" t="s">
        <v>18</v>
      </c>
      <c r="D77" s="1" t="s">
        <v>19</v>
      </c>
      <c r="E77" s="1" t="s">
        <v>20</v>
      </c>
      <c r="F77" s="1" t="s">
        <v>20</v>
      </c>
      <c r="G77" s="1" t="s">
        <v>20</v>
      </c>
      <c r="H77" s="1" t="s">
        <v>20</v>
      </c>
      <c r="I77" s="1" t="s">
        <v>20</v>
      </c>
      <c r="J77" s="1" t="s">
        <v>21</v>
      </c>
      <c r="K77" s="1" t="s">
        <v>22</v>
      </c>
      <c r="L77" s="1" t="s">
        <v>23</v>
      </c>
      <c r="M77" s="1" t="s">
        <v>24</v>
      </c>
      <c r="N77" s="1">
        <v>7254.0</v>
      </c>
      <c r="O77" s="1" t="s">
        <v>25</v>
      </c>
      <c r="P77" s="1">
        <v>0.0</v>
      </c>
    </row>
    <row r="78">
      <c r="A78" s="1" t="s">
        <v>26</v>
      </c>
      <c r="B78" s="1" t="s">
        <v>17</v>
      </c>
      <c r="C78" s="1" t="s">
        <v>18</v>
      </c>
      <c r="D78" s="1" t="s">
        <v>27</v>
      </c>
      <c r="E78" s="1" t="s">
        <v>20</v>
      </c>
      <c r="F78" s="1" t="s">
        <v>20</v>
      </c>
      <c r="G78" s="1" t="s">
        <v>20</v>
      </c>
      <c r="H78" s="1" t="s">
        <v>20</v>
      </c>
      <c r="I78" s="1" t="s">
        <v>20</v>
      </c>
      <c r="J78" s="1" t="s">
        <v>21</v>
      </c>
      <c r="K78" s="1" t="s">
        <v>22</v>
      </c>
      <c r="L78" s="1" t="s">
        <v>23</v>
      </c>
      <c r="M78" s="1" t="s">
        <v>24</v>
      </c>
      <c r="N78" s="1">
        <v>4752.0</v>
      </c>
      <c r="O78" s="1" t="s">
        <v>25</v>
      </c>
      <c r="P78" s="1">
        <v>0.0</v>
      </c>
    </row>
    <row r="79">
      <c r="A79" s="1" t="s">
        <v>28</v>
      </c>
      <c r="B79" s="1" t="s">
        <v>17</v>
      </c>
      <c r="C79" s="1" t="s">
        <v>18</v>
      </c>
      <c r="D79" s="1" t="s">
        <v>29</v>
      </c>
      <c r="E79" s="1" t="s">
        <v>20</v>
      </c>
      <c r="F79" s="1" t="s">
        <v>20</v>
      </c>
      <c r="G79" s="1" t="s">
        <v>20</v>
      </c>
      <c r="H79" s="1" t="s">
        <v>20</v>
      </c>
      <c r="I79" s="1" t="s">
        <v>20</v>
      </c>
      <c r="J79" s="1" t="s">
        <v>21</v>
      </c>
      <c r="K79" s="1" t="s">
        <v>22</v>
      </c>
      <c r="L79" s="1" t="s">
        <v>23</v>
      </c>
      <c r="M79" s="1" t="s">
        <v>24</v>
      </c>
      <c r="N79" s="1">
        <v>29238.0</v>
      </c>
      <c r="O79" s="1" t="s">
        <v>25</v>
      </c>
      <c r="P79" s="1">
        <v>0.0</v>
      </c>
    </row>
    <row r="80">
      <c r="A80" s="1" t="s">
        <v>30</v>
      </c>
      <c r="B80" s="1" t="s">
        <v>17</v>
      </c>
      <c r="C80" s="1" t="s">
        <v>18</v>
      </c>
      <c r="D80" s="1" t="s">
        <v>31</v>
      </c>
      <c r="E80" s="1" t="s">
        <v>20</v>
      </c>
      <c r="F80" s="1" t="s">
        <v>20</v>
      </c>
      <c r="G80" s="1" t="s">
        <v>20</v>
      </c>
      <c r="H80" s="1" t="s">
        <v>20</v>
      </c>
      <c r="I80" s="1" t="s">
        <v>20</v>
      </c>
      <c r="J80" s="1" t="s">
        <v>21</v>
      </c>
      <c r="K80" s="1" t="s">
        <v>22</v>
      </c>
      <c r="L80" s="1" t="s">
        <v>23</v>
      </c>
      <c r="M80" s="1" t="s">
        <v>24</v>
      </c>
      <c r="N80" s="1">
        <v>4688.0</v>
      </c>
      <c r="O80" s="1" t="s">
        <v>32</v>
      </c>
      <c r="P80" s="1">
        <v>0.0</v>
      </c>
    </row>
    <row r="81">
      <c r="A81" s="1" t="s">
        <v>33</v>
      </c>
      <c r="B81" s="1" t="s">
        <v>17</v>
      </c>
      <c r="C81" s="1" t="s">
        <v>18</v>
      </c>
      <c r="D81" s="1" t="s">
        <v>34</v>
      </c>
      <c r="E81" s="1" t="s">
        <v>20</v>
      </c>
      <c r="F81" s="1" t="s">
        <v>20</v>
      </c>
      <c r="G81" s="1" t="s">
        <v>20</v>
      </c>
      <c r="H81" s="1" t="s">
        <v>20</v>
      </c>
      <c r="I81" s="1" t="s">
        <v>20</v>
      </c>
      <c r="J81" s="1" t="s">
        <v>21</v>
      </c>
      <c r="K81" s="1" t="s">
        <v>22</v>
      </c>
      <c r="L81" s="1" t="s">
        <v>23</v>
      </c>
      <c r="M81" s="1" t="s">
        <v>24</v>
      </c>
      <c r="N81" s="1">
        <v>12140.0</v>
      </c>
      <c r="O81" s="1" t="s">
        <v>32</v>
      </c>
      <c r="P81" s="1">
        <v>0.0</v>
      </c>
    </row>
    <row r="82">
      <c r="A82" s="1" t="s">
        <v>35</v>
      </c>
      <c r="B82" s="1" t="s">
        <v>17</v>
      </c>
      <c r="C82" s="1" t="s">
        <v>18</v>
      </c>
      <c r="D82" s="1" t="s">
        <v>36</v>
      </c>
      <c r="E82" s="1" t="s">
        <v>20</v>
      </c>
      <c r="F82" s="1" t="s">
        <v>20</v>
      </c>
      <c r="G82" s="1" t="s">
        <v>20</v>
      </c>
      <c r="H82" s="1" t="s">
        <v>20</v>
      </c>
      <c r="I82" s="1" t="s">
        <v>20</v>
      </c>
      <c r="J82" s="1" t="s">
        <v>21</v>
      </c>
      <c r="K82" s="1" t="s">
        <v>22</v>
      </c>
      <c r="L82" s="1" t="s">
        <v>23</v>
      </c>
      <c r="M82" s="1" t="s">
        <v>24</v>
      </c>
      <c r="N82" s="1">
        <v>3681.0</v>
      </c>
      <c r="O82" s="1" t="s">
        <v>37</v>
      </c>
      <c r="P82" s="1">
        <v>0.0</v>
      </c>
    </row>
    <row r="83">
      <c r="A83" s="1" t="s">
        <v>38</v>
      </c>
      <c r="B83" s="1" t="s">
        <v>17</v>
      </c>
      <c r="C83" s="1" t="s">
        <v>18</v>
      </c>
      <c r="D83" s="1" t="s">
        <v>39</v>
      </c>
      <c r="E83" s="1" t="s">
        <v>20</v>
      </c>
      <c r="F83" s="1" t="s">
        <v>20</v>
      </c>
      <c r="G83" s="1" t="s">
        <v>20</v>
      </c>
      <c r="H83" s="1" t="s">
        <v>20</v>
      </c>
      <c r="I83" s="1" t="s">
        <v>20</v>
      </c>
      <c r="J83" s="1" t="s">
        <v>21</v>
      </c>
      <c r="K83" s="1" t="s">
        <v>22</v>
      </c>
      <c r="L83" s="1" t="s">
        <v>23</v>
      </c>
      <c r="M83" s="1" t="s">
        <v>24</v>
      </c>
      <c r="N83" s="1">
        <v>2587.0</v>
      </c>
      <c r="O83" s="1" t="s">
        <v>25</v>
      </c>
      <c r="P83" s="1">
        <v>0.0</v>
      </c>
    </row>
    <row r="84">
      <c r="A84" s="1" t="s">
        <v>40</v>
      </c>
      <c r="B84" s="1" t="s">
        <v>17</v>
      </c>
      <c r="C84" s="1" t="s">
        <v>18</v>
      </c>
      <c r="D84" s="1" t="s">
        <v>41</v>
      </c>
      <c r="E84" s="1" t="s">
        <v>20</v>
      </c>
      <c r="F84" s="1" t="s">
        <v>20</v>
      </c>
      <c r="G84" s="1" t="s">
        <v>20</v>
      </c>
      <c r="H84" s="1" t="s">
        <v>20</v>
      </c>
      <c r="I84" s="1" t="s">
        <v>20</v>
      </c>
      <c r="J84" s="1" t="s">
        <v>21</v>
      </c>
      <c r="K84" s="1" t="s">
        <v>22</v>
      </c>
      <c r="L84" s="1" t="s">
        <v>23</v>
      </c>
      <c r="M84" s="1" t="s">
        <v>24</v>
      </c>
      <c r="N84" s="1">
        <v>2475.0</v>
      </c>
      <c r="O84" s="1" t="s">
        <v>25</v>
      </c>
      <c r="P84" s="1">
        <v>0.0</v>
      </c>
    </row>
    <row r="85">
      <c r="A85" s="1" t="s">
        <v>42</v>
      </c>
      <c r="B85" s="1" t="s">
        <v>17</v>
      </c>
      <c r="C85" s="1" t="s">
        <v>18</v>
      </c>
      <c r="D85" s="1" t="s">
        <v>43</v>
      </c>
      <c r="E85" s="1" t="s">
        <v>20</v>
      </c>
      <c r="F85" s="1" t="s">
        <v>20</v>
      </c>
      <c r="G85" s="1" t="s">
        <v>20</v>
      </c>
      <c r="H85" s="1" t="s">
        <v>20</v>
      </c>
      <c r="I85" s="1" t="s">
        <v>20</v>
      </c>
      <c r="J85" s="1" t="s">
        <v>21</v>
      </c>
      <c r="K85" s="1" t="s">
        <v>22</v>
      </c>
      <c r="L85" s="1" t="s">
        <v>23</v>
      </c>
      <c r="M85" s="1" t="s">
        <v>24</v>
      </c>
      <c r="N85" s="1">
        <v>14621.0</v>
      </c>
      <c r="O85" s="1" t="s">
        <v>25</v>
      </c>
      <c r="P85" s="1">
        <v>0.0</v>
      </c>
    </row>
    <row r="86">
      <c r="A86" s="1" t="s">
        <v>44</v>
      </c>
      <c r="B86" s="1" t="s">
        <v>17</v>
      </c>
      <c r="C86" s="1" t="s">
        <v>18</v>
      </c>
      <c r="D86" s="1" t="s">
        <v>45</v>
      </c>
      <c r="E86" s="1" t="s">
        <v>20</v>
      </c>
      <c r="F86" s="1" t="s">
        <v>20</v>
      </c>
      <c r="G86" s="1" t="s">
        <v>20</v>
      </c>
      <c r="H86" s="1" t="s">
        <v>20</v>
      </c>
      <c r="I86" s="1" t="s">
        <v>20</v>
      </c>
      <c r="J86" s="1" t="s">
        <v>21</v>
      </c>
      <c r="K86" s="1" t="s">
        <v>22</v>
      </c>
      <c r="L86" s="1" t="s">
        <v>23</v>
      </c>
      <c r="M86" s="1" t="s">
        <v>24</v>
      </c>
      <c r="N86" s="1">
        <v>7.5729399E7</v>
      </c>
      <c r="O86" s="1" t="s">
        <v>37</v>
      </c>
      <c r="P86" s="1">
        <v>0.0</v>
      </c>
    </row>
    <row r="87">
      <c r="A87" s="1" t="s">
        <v>46</v>
      </c>
      <c r="B87" s="1" t="s">
        <v>17</v>
      </c>
      <c r="C87" s="1" t="s">
        <v>18</v>
      </c>
      <c r="D87" s="1" t="s">
        <v>47</v>
      </c>
      <c r="E87" s="1" t="s">
        <v>20</v>
      </c>
      <c r="F87" s="1" t="s">
        <v>20</v>
      </c>
      <c r="G87" s="1" t="s">
        <v>20</v>
      </c>
      <c r="H87" s="1" t="s">
        <v>20</v>
      </c>
      <c r="I87" s="1" t="s">
        <v>20</v>
      </c>
      <c r="J87" s="1" t="s">
        <v>21</v>
      </c>
      <c r="K87" s="1" t="s">
        <v>22</v>
      </c>
      <c r="L87" s="1" t="s">
        <v>23</v>
      </c>
      <c r="M87" s="1" t="s">
        <v>24</v>
      </c>
      <c r="N87" s="1">
        <v>13638.0</v>
      </c>
      <c r="O87" s="1" t="s">
        <v>25</v>
      </c>
      <c r="P87" s="1">
        <v>0.0</v>
      </c>
    </row>
    <row r="88">
      <c r="A88" s="1" t="s">
        <v>48</v>
      </c>
      <c r="B88" s="1" t="s">
        <v>17</v>
      </c>
      <c r="C88" s="1" t="s">
        <v>18</v>
      </c>
      <c r="D88" s="1" t="s">
        <v>49</v>
      </c>
      <c r="E88" s="1" t="s">
        <v>20</v>
      </c>
      <c r="F88" s="1" t="s">
        <v>20</v>
      </c>
      <c r="G88" s="1" t="s">
        <v>20</v>
      </c>
      <c r="H88" s="1" t="s">
        <v>20</v>
      </c>
      <c r="I88" s="1" t="s">
        <v>20</v>
      </c>
      <c r="J88" s="1" t="s">
        <v>21</v>
      </c>
      <c r="K88" s="1" t="s">
        <v>22</v>
      </c>
      <c r="L88" s="1" t="s">
        <v>23</v>
      </c>
      <c r="M88" s="1" t="s">
        <v>24</v>
      </c>
      <c r="N88" s="1">
        <v>4647.0</v>
      </c>
      <c r="O88" s="1" t="s">
        <v>32</v>
      </c>
      <c r="P88" s="1">
        <v>0.0</v>
      </c>
    </row>
    <row r="89">
      <c r="A89" s="1" t="s">
        <v>50</v>
      </c>
      <c r="B89" s="1" t="s">
        <v>17</v>
      </c>
      <c r="C89" s="1" t="s">
        <v>18</v>
      </c>
      <c r="D89" s="1" t="s">
        <v>51</v>
      </c>
      <c r="E89" s="1" t="s">
        <v>20</v>
      </c>
      <c r="F89" s="1" t="s">
        <v>20</v>
      </c>
      <c r="G89" s="1" t="s">
        <v>20</v>
      </c>
      <c r="H89" s="1" t="s">
        <v>20</v>
      </c>
      <c r="I89" s="1" t="s">
        <v>20</v>
      </c>
      <c r="J89" s="1" t="s">
        <v>21</v>
      </c>
      <c r="K89" s="1" t="s">
        <v>22</v>
      </c>
      <c r="L89" s="1" t="s">
        <v>23</v>
      </c>
      <c r="M89" s="1" t="s">
        <v>24</v>
      </c>
      <c r="N89" s="1">
        <v>3096.0</v>
      </c>
      <c r="O89" s="1" t="s">
        <v>25</v>
      </c>
      <c r="P89" s="1">
        <v>0.0</v>
      </c>
    </row>
    <row r="90">
      <c r="A90" s="1" t="s">
        <v>52</v>
      </c>
      <c r="B90" s="1" t="s">
        <v>17</v>
      </c>
      <c r="C90" s="1" t="s">
        <v>18</v>
      </c>
      <c r="D90" s="1" t="s">
        <v>53</v>
      </c>
      <c r="E90" s="1" t="s">
        <v>20</v>
      </c>
      <c r="F90" s="1" t="s">
        <v>20</v>
      </c>
      <c r="G90" s="1" t="s">
        <v>20</v>
      </c>
      <c r="H90" s="1" t="s">
        <v>20</v>
      </c>
      <c r="I90" s="1" t="s">
        <v>20</v>
      </c>
      <c r="J90" s="1" t="s">
        <v>21</v>
      </c>
      <c r="K90" s="1" t="s">
        <v>22</v>
      </c>
      <c r="L90" s="1" t="s">
        <v>23</v>
      </c>
      <c r="M90" s="1" t="s">
        <v>24</v>
      </c>
      <c r="N90" s="1">
        <v>10407.0</v>
      </c>
      <c r="O90" s="1" t="s">
        <v>32</v>
      </c>
      <c r="P90" s="1">
        <v>0.0</v>
      </c>
    </row>
    <row r="91">
      <c r="A91" s="1" t="s">
        <v>54</v>
      </c>
      <c r="B91" s="1" t="s">
        <v>17</v>
      </c>
      <c r="C91" s="1" t="s">
        <v>18</v>
      </c>
      <c r="D91" s="1" t="s">
        <v>55</v>
      </c>
      <c r="E91" s="1" t="s">
        <v>20</v>
      </c>
      <c r="F91" s="1" t="s">
        <v>20</v>
      </c>
      <c r="G91" s="1" t="s">
        <v>20</v>
      </c>
      <c r="H91" s="1" t="s">
        <v>20</v>
      </c>
      <c r="I91" s="1" t="s">
        <v>20</v>
      </c>
      <c r="J91" s="1" t="s">
        <v>21</v>
      </c>
      <c r="K91" s="1" t="s">
        <v>22</v>
      </c>
      <c r="L91" s="1" t="s">
        <v>23</v>
      </c>
      <c r="M91" s="1" t="s">
        <v>24</v>
      </c>
      <c r="N91" s="1">
        <v>5732.0</v>
      </c>
      <c r="O91" s="1" t="s">
        <v>32</v>
      </c>
      <c r="P91" s="1">
        <v>0.0</v>
      </c>
    </row>
    <row r="92">
      <c r="A92" s="1" t="s">
        <v>56</v>
      </c>
      <c r="B92" s="1" t="s">
        <v>17</v>
      </c>
      <c r="C92" s="1" t="s">
        <v>18</v>
      </c>
      <c r="D92" s="1" t="s">
        <v>57</v>
      </c>
      <c r="E92" s="1" t="s">
        <v>20</v>
      </c>
      <c r="F92" s="1" t="s">
        <v>20</v>
      </c>
      <c r="G92" s="1" t="s">
        <v>20</v>
      </c>
      <c r="H92" s="1" t="s">
        <v>20</v>
      </c>
      <c r="I92" s="1" t="s">
        <v>20</v>
      </c>
      <c r="J92" s="1" t="s">
        <v>21</v>
      </c>
      <c r="K92" s="1" t="s">
        <v>22</v>
      </c>
      <c r="L92" s="1" t="s">
        <v>23</v>
      </c>
      <c r="M92" s="1" t="s">
        <v>24</v>
      </c>
      <c r="N92" s="1">
        <v>15084.0</v>
      </c>
      <c r="O92" s="1" t="s">
        <v>32</v>
      </c>
      <c r="P92" s="1">
        <v>0.0</v>
      </c>
    </row>
    <row r="93">
      <c r="A93" s="1" t="s">
        <v>58</v>
      </c>
      <c r="B93" s="1" t="s">
        <v>17</v>
      </c>
      <c r="C93" s="1" t="s">
        <v>18</v>
      </c>
      <c r="D93" s="1" t="s">
        <v>59</v>
      </c>
      <c r="E93" s="1" t="s">
        <v>20</v>
      </c>
      <c r="F93" s="1" t="s">
        <v>20</v>
      </c>
      <c r="G93" s="1" t="s">
        <v>20</v>
      </c>
      <c r="H93" s="1" t="s">
        <v>20</v>
      </c>
      <c r="I93" s="1" t="s">
        <v>20</v>
      </c>
      <c r="J93" s="1" t="s">
        <v>21</v>
      </c>
      <c r="K93" s="1" t="s">
        <v>22</v>
      </c>
      <c r="L93" s="1" t="s">
        <v>23</v>
      </c>
      <c r="M93" s="1" t="s">
        <v>24</v>
      </c>
      <c r="N93" s="1">
        <v>9253.0</v>
      </c>
      <c r="O93" s="1" t="s">
        <v>32</v>
      </c>
      <c r="P93" s="1">
        <v>0.0</v>
      </c>
    </row>
    <row r="94">
      <c r="A94" s="1" t="s">
        <v>60</v>
      </c>
      <c r="B94" s="1" t="s">
        <v>17</v>
      </c>
      <c r="C94" s="1" t="s">
        <v>18</v>
      </c>
      <c r="D94" s="1" t="s">
        <v>61</v>
      </c>
      <c r="E94" s="1" t="s">
        <v>20</v>
      </c>
      <c r="F94" s="1" t="s">
        <v>20</v>
      </c>
      <c r="G94" s="1" t="s">
        <v>20</v>
      </c>
      <c r="H94" s="1" t="s">
        <v>20</v>
      </c>
      <c r="I94" s="1" t="s">
        <v>20</v>
      </c>
      <c r="J94" s="1" t="s">
        <v>21</v>
      </c>
      <c r="K94" s="1" t="s">
        <v>22</v>
      </c>
      <c r="L94" s="1" t="s">
        <v>23</v>
      </c>
      <c r="M94" s="1" t="s">
        <v>24</v>
      </c>
      <c r="N94" s="1">
        <v>6484.0</v>
      </c>
      <c r="O94" s="1" t="s">
        <v>25</v>
      </c>
      <c r="P94" s="1">
        <v>0.0</v>
      </c>
    </row>
    <row r="95">
      <c r="A95" s="1" t="s">
        <v>62</v>
      </c>
      <c r="B95" s="1" t="s">
        <v>17</v>
      </c>
      <c r="C95" s="1" t="s">
        <v>18</v>
      </c>
      <c r="D95" s="1" t="s">
        <v>63</v>
      </c>
      <c r="E95" s="1" t="s">
        <v>20</v>
      </c>
      <c r="F95" s="1" t="s">
        <v>20</v>
      </c>
      <c r="G95" s="1" t="s">
        <v>20</v>
      </c>
      <c r="H95" s="1" t="s">
        <v>20</v>
      </c>
      <c r="I95" s="1" t="s">
        <v>20</v>
      </c>
      <c r="J95" s="1" t="s">
        <v>21</v>
      </c>
      <c r="K95" s="1" t="s">
        <v>22</v>
      </c>
      <c r="L95" s="1" t="s">
        <v>23</v>
      </c>
      <c r="M95" s="1" t="s">
        <v>24</v>
      </c>
      <c r="N95" s="1">
        <v>7712.0</v>
      </c>
      <c r="O95" s="1" t="s">
        <v>37</v>
      </c>
      <c r="P95" s="1">
        <v>0.0</v>
      </c>
    </row>
    <row r="101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  <c r="H101" s="1" t="s">
        <v>7</v>
      </c>
      <c r="I101" s="1" t="s">
        <v>8</v>
      </c>
      <c r="J101" s="1" t="s">
        <v>9</v>
      </c>
      <c r="K101" s="1" t="s">
        <v>10</v>
      </c>
      <c r="L101" s="1" t="s">
        <v>11</v>
      </c>
      <c r="M101" s="1" t="s">
        <v>12</v>
      </c>
      <c r="N101" s="1" t="s">
        <v>13</v>
      </c>
      <c r="O101" s="1" t="s">
        <v>14</v>
      </c>
      <c r="P101" s="1" t="s">
        <v>15</v>
      </c>
    </row>
    <row r="102">
      <c r="A102" s="1" t="s">
        <v>16</v>
      </c>
      <c r="B102" s="1" t="s">
        <v>17</v>
      </c>
      <c r="C102" s="1" t="s">
        <v>18</v>
      </c>
      <c r="D102" s="1" t="s">
        <v>19</v>
      </c>
      <c r="E102" s="1" t="s">
        <v>20</v>
      </c>
      <c r="F102" s="1" t="s">
        <v>20</v>
      </c>
      <c r="G102" s="1" t="s">
        <v>20</v>
      </c>
      <c r="H102" s="1" t="s">
        <v>20</v>
      </c>
      <c r="I102" s="1" t="s">
        <v>20</v>
      </c>
      <c r="J102" s="1" t="s">
        <v>21</v>
      </c>
      <c r="K102" s="1" t="s">
        <v>22</v>
      </c>
      <c r="L102" s="1" t="s">
        <v>23</v>
      </c>
      <c r="M102" s="1" t="s">
        <v>24</v>
      </c>
      <c r="N102" s="1">
        <v>7254.0</v>
      </c>
      <c r="O102" s="1" t="s">
        <v>25</v>
      </c>
      <c r="P102" s="1">
        <v>0.0</v>
      </c>
    </row>
    <row r="103">
      <c r="A103" s="1" t="s">
        <v>26</v>
      </c>
      <c r="B103" s="1" t="s">
        <v>17</v>
      </c>
      <c r="C103" s="1" t="s">
        <v>18</v>
      </c>
      <c r="D103" s="1" t="s">
        <v>27</v>
      </c>
      <c r="E103" s="1" t="s">
        <v>20</v>
      </c>
      <c r="F103" s="1" t="s">
        <v>20</v>
      </c>
      <c r="G103" s="1" t="s">
        <v>20</v>
      </c>
      <c r="H103" s="1" t="s">
        <v>20</v>
      </c>
      <c r="I103" s="1" t="s">
        <v>20</v>
      </c>
      <c r="J103" s="1" t="s">
        <v>21</v>
      </c>
      <c r="K103" s="1" t="s">
        <v>22</v>
      </c>
      <c r="L103" s="1" t="s">
        <v>23</v>
      </c>
      <c r="M103" s="1" t="s">
        <v>24</v>
      </c>
      <c r="N103" s="1">
        <v>4752.0</v>
      </c>
      <c r="O103" s="1" t="s">
        <v>25</v>
      </c>
      <c r="P103" s="1">
        <v>0.0</v>
      </c>
    </row>
    <row r="104">
      <c r="A104" s="1" t="s">
        <v>28</v>
      </c>
      <c r="B104" s="1" t="s">
        <v>17</v>
      </c>
      <c r="C104" s="1" t="s">
        <v>18</v>
      </c>
      <c r="D104" s="1" t="s">
        <v>29</v>
      </c>
      <c r="E104" s="1" t="s">
        <v>20</v>
      </c>
      <c r="F104" s="1" t="s">
        <v>20</v>
      </c>
      <c r="G104" s="1" t="s">
        <v>20</v>
      </c>
      <c r="H104" s="1" t="s">
        <v>20</v>
      </c>
      <c r="I104" s="1" t="s">
        <v>20</v>
      </c>
      <c r="J104" s="1" t="s">
        <v>21</v>
      </c>
      <c r="K104" s="1" t="s">
        <v>22</v>
      </c>
      <c r="L104" s="1" t="s">
        <v>23</v>
      </c>
      <c r="M104" s="1" t="s">
        <v>24</v>
      </c>
      <c r="N104" s="1">
        <v>29238.0</v>
      </c>
      <c r="O104" s="1" t="s">
        <v>25</v>
      </c>
      <c r="P104" s="1">
        <v>0.0</v>
      </c>
    </row>
    <row r="105">
      <c r="A105" s="1" t="s">
        <v>30</v>
      </c>
      <c r="B105" s="1" t="s">
        <v>17</v>
      </c>
      <c r="C105" s="1" t="s">
        <v>18</v>
      </c>
      <c r="D105" s="1" t="s">
        <v>31</v>
      </c>
      <c r="E105" s="1" t="s">
        <v>20</v>
      </c>
      <c r="F105" s="1" t="s">
        <v>20</v>
      </c>
      <c r="G105" s="1" t="s">
        <v>20</v>
      </c>
      <c r="H105" s="1" t="s">
        <v>20</v>
      </c>
      <c r="I105" s="1" t="s">
        <v>20</v>
      </c>
      <c r="J105" s="1" t="s">
        <v>21</v>
      </c>
      <c r="K105" s="1" t="s">
        <v>22</v>
      </c>
      <c r="L105" s="1" t="s">
        <v>23</v>
      </c>
      <c r="M105" s="1" t="s">
        <v>24</v>
      </c>
      <c r="N105" s="1">
        <v>4688.0</v>
      </c>
      <c r="O105" s="1" t="s">
        <v>32</v>
      </c>
      <c r="P105" s="1">
        <v>0.0</v>
      </c>
    </row>
    <row r="106">
      <c r="A106" s="1" t="s">
        <v>33</v>
      </c>
      <c r="B106" s="1" t="s">
        <v>17</v>
      </c>
      <c r="C106" s="1" t="s">
        <v>18</v>
      </c>
      <c r="D106" s="1" t="s">
        <v>34</v>
      </c>
      <c r="E106" s="1" t="s">
        <v>20</v>
      </c>
      <c r="F106" s="1" t="s">
        <v>20</v>
      </c>
      <c r="G106" s="1" t="s">
        <v>20</v>
      </c>
      <c r="H106" s="1" t="s">
        <v>20</v>
      </c>
      <c r="I106" s="1" t="s">
        <v>20</v>
      </c>
      <c r="J106" s="1" t="s">
        <v>21</v>
      </c>
      <c r="K106" s="1" t="s">
        <v>22</v>
      </c>
      <c r="L106" s="1" t="s">
        <v>23</v>
      </c>
      <c r="M106" s="1" t="s">
        <v>24</v>
      </c>
      <c r="N106" s="1">
        <v>12140.0</v>
      </c>
      <c r="O106" s="1" t="s">
        <v>32</v>
      </c>
      <c r="P106" s="1">
        <v>0.0</v>
      </c>
    </row>
    <row r="107">
      <c r="A107" s="1" t="s">
        <v>35</v>
      </c>
      <c r="B107" s="1" t="s">
        <v>17</v>
      </c>
      <c r="C107" s="1" t="s">
        <v>18</v>
      </c>
      <c r="D107" s="1" t="s">
        <v>36</v>
      </c>
      <c r="E107" s="1" t="s">
        <v>20</v>
      </c>
      <c r="F107" s="1" t="s">
        <v>20</v>
      </c>
      <c r="G107" s="1" t="s">
        <v>20</v>
      </c>
      <c r="H107" s="1" t="s">
        <v>20</v>
      </c>
      <c r="I107" s="1" t="s">
        <v>20</v>
      </c>
      <c r="J107" s="1" t="s">
        <v>21</v>
      </c>
      <c r="K107" s="1" t="s">
        <v>22</v>
      </c>
      <c r="L107" s="1" t="s">
        <v>23</v>
      </c>
      <c r="M107" s="1" t="s">
        <v>24</v>
      </c>
      <c r="N107" s="1">
        <v>3681.0</v>
      </c>
      <c r="O107" s="1" t="s">
        <v>37</v>
      </c>
      <c r="P107" s="1">
        <v>0.0</v>
      </c>
    </row>
    <row r="108">
      <c r="A108" s="1" t="s">
        <v>38</v>
      </c>
      <c r="B108" s="1" t="s">
        <v>17</v>
      </c>
      <c r="C108" s="1" t="s">
        <v>18</v>
      </c>
      <c r="D108" s="1" t="s">
        <v>39</v>
      </c>
      <c r="E108" s="1" t="s">
        <v>20</v>
      </c>
      <c r="F108" s="1" t="s">
        <v>20</v>
      </c>
      <c r="G108" s="1" t="s">
        <v>20</v>
      </c>
      <c r="H108" s="1" t="s">
        <v>20</v>
      </c>
      <c r="I108" s="1" t="s">
        <v>20</v>
      </c>
      <c r="J108" s="1" t="s">
        <v>21</v>
      </c>
      <c r="K108" s="1" t="s">
        <v>22</v>
      </c>
      <c r="L108" s="1" t="s">
        <v>23</v>
      </c>
      <c r="M108" s="1" t="s">
        <v>24</v>
      </c>
      <c r="N108" s="1">
        <v>2587.0</v>
      </c>
      <c r="O108" s="1" t="s">
        <v>25</v>
      </c>
      <c r="P108" s="1">
        <v>0.0</v>
      </c>
    </row>
    <row r="109">
      <c r="A109" s="1" t="s">
        <v>40</v>
      </c>
      <c r="B109" s="1" t="s">
        <v>17</v>
      </c>
      <c r="C109" s="1" t="s">
        <v>18</v>
      </c>
      <c r="D109" s="1" t="s">
        <v>41</v>
      </c>
      <c r="E109" s="1" t="s">
        <v>20</v>
      </c>
      <c r="F109" s="1" t="s">
        <v>20</v>
      </c>
      <c r="G109" s="1" t="s">
        <v>20</v>
      </c>
      <c r="H109" s="1" t="s">
        <v>20</v>
      </c>
      <c r="I109" s="1" t="s">
        <v>20</v>
      </c>
      <c r="J109" s="1" t="s">
        <v>21</v>
      </c>
      <c r="K109" s="1" t="s">
        <v>22</v>
      </c>
      <c r="L109" s="1" t="s">
        <v>23</v>
      </c>
      <c r="M109" s="1" t="s">
        <v>24</v>
      </c>
      <c r="N109" s="1">
        <v>2475.0</v>
      </c>
      <c r="O109" s="1" t="s">
        <v>25</v>
      </c>
      <c r="P109" s="1">
        <v>0.0</v>
      </c>
    </row>
    <row r="110">
      <c r="A110" s="1" t="s">
        <v>42</v>
      </c>
      <c r="B110" s="1" t="s">
        <v>17</v>
      </c>
      <c r="C110" s="1" t="s">
        <v>18</v>
      </c>
      <c r="D110" s="1" t="s">
        <v>43</v>
      </c>
      <c r="E110" s="1" t="s">
        <v>20</v>
      </c>
      <c r="F110" s="1" t="s">
        <v>20</v>
      </c>
      <c r="G110" s="1" t="s">
        <v>20</v>
      </c>
      <c r="H110" s="1" t="s">
        <v>20</v>
      </c>
      <c r="I110" s="1" t="s">
        <v>20</v>
      </c>
      <c r="J110" s="1" t="s">
        <v>21</v>
      </c>
      <c r="K110" s="1" t="s">
        <v>22</v>
      </c>
      <c r="L110" s="1" t="s">
        <v>23</v>
      </c>
      <c r="M110" s="1" t="s">
        <v>24</v>
      </c>
      <c r="N110" s="1">
        <v>14621.0</v>
      </c>
      <c r="O110" s="1" t="s">
        <v>25</v>
      </c>
      <c r="P110" s="1">
        <v>0.0</v>
      </c>
    </row>
    <row r="111">
      <c r="A111" s="1" t="s">
        <v>44</v>
      </c>
      <c r="B111" s="1" t="s">
        <v>17</v>
      </c>
      <c r="C111" s="1" t="s">
        <v>18</v>
      </c>
      <c r="D111" s="1" t="s">
        <v>45</v>
      </c>
      <c r="E111" s="1" t="s">
        <v>20</v>
      </c>
      <c r="F111" s="1" t="s">
        <v>20</v>
      </c>
      <c r="G111" s="1" t="s">
        <v>20</v>
      </c>
      <c r="H111" s="1" t="s">
        <v>20</v>
      </c>
      <c r="I111" s="1" t="s">
        <v>20</v>
      </c>
      <c r="J111" s="1" t="s">
        <v>21</v>
      </c>
      <c r="K111" s="1" t="s">
        <v>22</v>
      </c>
      <c r="L111" s="1" t="s">
        <v>23</v>
      </c>
      <c r="M111" s="1" t="s">
        <v>24</v>
      </c>
      <c r="N111" s="1">
        <v>7.5729399E7</v>
      </c>
      <c r="O111" s="1" t="s">
        <v>37</v>
      </c>
      <c r="P111" s="1">
        <v>0.0</v>
      </c>
    </row>
    <row r="112">
      <c r="A112" s="1" t="s">
        <v>46</v>
      </c>
      <c r="B112" s="1" t="s">
        <v>17</v>
      </c>
      <c r="C112" s="1" t="s">
        <v>18</v>
      </c>
      <c r="D112" s="1" t="s">
        <v>47</v>
      </c>
      <c r="E112" s="1" t="s">
        <v>20</v>
      </c>
      <c r="F112" s="1" t="s">
        <v>20</v>
      </c>
      <c r="G112" s="1" t="s">
        <v>20</v>
      </c>
      <c r="H112" s="1" t="s">
        <v>20</v>
      </c>
      <c r="I112" s="1" t="s">
        <v>20</v>
      </c>
      <c r="J112" s="1" t="s">
        <v>21</v>
      </c>
      <c r="K112" s="1" t="s">
        <v>22</v>
      </c>
      <c r="L112" s="1" t="s">
        <v>23</v>
      </c>
      <c r="M112" s="1" t="s">
        <v>24</v>
      </c>
      <c r="N112" s="1">
        <v>13638.0</v>
      </c>
      <c r="O112" s="1" t="s">
        <v>25</v>
      </c>
      <c r="P112" s="1">
        <v>0.0</v>
      </c>
    </row>
    <row r="113">
      <c r="A113" s="1" t="s">
        <v>48</v>
      </c>
      <c r="B113" s="1" t="s">
        <v>17</v>
      </c>
      <c r="C113" s="1" t="s">
        <v>18</v>
      </c>
      <c r="D113" s="1" t="s">
        <v>49</v>
      </c>
      <c r="E113" s="1" t="s">
        <v>20</v>
      </c>
      <c r="F113" s="1" t="s">
        <v>20</v>
      </c>
      <c r="G113" s="1" t="s">
        <v>20</v>
      </c>
      <c r="H113" s="1" t="s">
        <v>20</v>
      </c>
      <c r="I113" s="1" t="s">
        <v>20</v>
      </c>
      <c r="J113" s="1" t="s">
        <v>21</v>
      </c>
      <c r="K113" s="1" t="s">
        <v>22</v>
      </c>
      <c r="L113" s="1" t="s">
        <v>23</v>
      </c>
      <c r="M113" s="1" t="s">
        <v>24</v>
      </c>
      <c r="N113" s="1">
        <v>4647.0</v>
      </c>
      <c r="O113" s="1" t="s">
        <v>32</v>
      </c>
      <c r="P113" s="1">
        <v>0.0</v>
      </c>
    </row>
    <row r="114">
      <c r="A114" s="1" t="s">
        <v>50</v>
      </c>
      <c r="B114" s="1" t="s">
        <v>17</v>
      </c>
      <c r="C114" s="1" t="s">
        <v>18</v>
      </c>
      <c r="D114" s="1" t="s">
        <v>51</v>
      </c>
      <c r="E114" s="1" t="s">
        <v>20</v>
      </c>
      <c r="F114" s="1" t="s">
        <v>20</v>
      </c>
      <c r="G114" s="1" t="s">
        <v>20</v>
      </c>
      <c r="H114" s="1" t="s">
        <v>20</v>
      </c>
      <c r="I114" s="1" t="s">
        <v>20</v>
      </c>
      <c r="J114" s="1" t="s">
        <v>21</v>
      </c>
      <c r="K114" s="1" t="s">
        <v>22</v>
      </c>
      <c r="L114" s="1" t="s">
        <v>23</v>
      </c>
      <c r="M114" s="1" t="s">
        <v>24</v>
      </c>
      <c r="N114" s="1">
        <v>3096.0</v>
      </c>
      <c r="O114" s="1" t="s">
        <v>25</v>
      </c>
      <c r="P114" s="1">
        <v>0.0</v>
      </c>
    </row>
    <row r="115">
      <c r="A115" s="1" t="s">
        <v>52</v>
      </c>
      <c r="B115" s="1" t="s">
        <v>17</v>
      </c>
      <c r="C115" s="1" t="s">
        <v>18</v>
      </c>
      <c r="D115" s="1" t="s">
        <v>53</v>
      </c>
      <c r="E115" s="1" t="s">
        <v>20</v>
      </c>
      <c r="F115" s="1" t="s">
        <v>20</v>
      </c>
      <c r="G115" s="1" t="s">
        <v>20</v>
      </c>
      <c r="H115" s="1" t="s">
        <v>20</v>
      </c>
      <c r="I115" s="1" t="s">
        <v>20</v>
      </c>
      <c r="J115" s="1" t="s">
        <v>21</v>
      </c>
      <c r="K115" s="1" t="s">
        <v>22</v>
      </c>
      <c r="L115" s="1" t="s">
        <v>23</v>
      </c>
      <c r="M115" s="1" t="s">
        <v>24</v>
      </c>
      <c r="N115" s="1">
        <v>10407.0</v>
      </c>
      <c r="O115" s="1" t="s">
        <v>32</v>
      </c>
      <c r="P115" s="1">
        <v>0.0</v>
      </c>
    </row>
    <row r="116">
      <c r="A116" s="1" t="s">
        <v>54</v>
      </c>
      <c r="B116" s="1" t="s">
        <v>17</v>
      </c>
      <c r="C116" s="1" t="s">
        <v>18</v>
      </c>
      <c r="D116" s="1" t="s">
        <v>55</v>
      </c>
      <c r="E116" s="1" t="s">
        <v>20</v>
      </c>
      <c r="F116" s="1" t="s">
        <v>20</v>
      </c>
      <c r="G116" s="1" t="s">
        <v>20</v>
      </c>
      <c r="H116" s="1" t="s">
        <v>20</v>
      </c>
      <c r="I116" s="1" t="s">
        <v>20</v>
      </c>
      <c r="J116" s="1" t="s">
        <v>21</v>
      </c>
      <c r="K116" s="1" t="s">
        <v>22</v>
      </c>
      <c r="L116" s="1" t="s">
        <v>23</v>
      </c>
      <c r="M116" s="1" t="s">
        <v>24</v>
      </c>
      <c r="N116" s="1">
        <v>5732.0</v>
      </c>
      <c r="O116" s="1" t="s">
        <v>32</v>
      </c>
      <c r="P116" s="1">
        <v>0.0</v>
      </c>
    </row>
    <row r="117">
      <c r="A117" s="1" t="s">
        <v>56</v>
      </c>
      <c r="B117" s="1" t="s">
        <v>17</v>
      </c>
      <c r="C117" s="1" t="s">
        <v>18</v>
      </c>
      <c r="D117" s="1" t="s">
        <v>57</v>
      </c>
      <c r="E117" s="1" t="s">
        <v>20</v>
      </c>
      <c r="F117" s="1" t="s">
        <v>20</v>
      </c>
      <c r="G117" s="1" t="s">
        <v>20</v>
      </c>
      <c r="H117" s="1" t="s">
        <v>20</v>
      </c>
      <c r="I117" s="1" t="s">
        <v>20</v>
      </c>
      <c r="J117" s="1" t="s">
        <v>21</v>
      </c>
      <c r="K117" s="1" t="s">
        <v>22</v>
      </c>
      <c r="L117" s="1" t="s">
        <v>23</v>
      </c>
      <c r="M117" s="1" t="s">
        <v>24</v>
      </c>
      <c r="N117" s="1">
        <v>15084.0</v>
      </c>
      <c r="O117" s="1" t="s">
        <v>32</v>
      </c>
      <c r="P117" s="1">
        <v>0.0</v>
      </c>
    </row>
    <row r="118">
      <c r="A118" s="1" t="s">
        <v>58</v>
      </c>
      <c r="B118" s="1" t="s">
        <v>17</v>
      </c>
      <c r="C118" s="1" t="s">
        <v>18</v>
      </c>
      <c r="D118" s="1" t="s">
        <v>59</v>
      </c>
      <c r="E118" s="1" t="s">
        <v>20</v>
      </c>
      <c r="F118" s="1" t="s">
        <v>20</v>
      </c>
      <c r="G118" s="1" t="s">
        <v>20</v>
      </c>
      <c r="H118" s="1" t="s">
        <v>20</v>
      </c>
      <c r="I118" s="1" t="s">
        <v>20</v>
      </c>
      <c r="J118" s="1" t="s">
        <v>21</v>
      </c>
      <c r="K118" s="1" t="s">
        <v>22</v>
      </c>
      <c r="L118" s="1" t="s">
        <v>23</v>
      </c>
      <c r="M118" s="1" t="s">
        <v>24</v>
      </c>
      <c r="N118" s="1">
        <v>9253.0</v>
      </c>
      <c r="O118" s="1" t="s">
        <v>32</v>
      </c>
      <c r="P118" s="1">
        <v>0.0</v>
      </c>
    </row>
    <row r="119">
      <c r="A119" s="1" t="s">
        <v>60</v>
      </c>
      <c r="B119" s="1" t="s">
        <v>17</v>
      </c>
      <c r="C119" s="1" t="s">
        <v>18</v>
      </c>
      <c r="D119" s="1" t="s">
        <v>61</v>
      </c>
      <c r="E119" s="1" t="s">
        <v>20</v>
      </c>
      <c r="F119" s="1" t="s">
        <v>20</v>
      </c>
      <c r="G119" s="1" t="s">
        <v>20</v>
      </c>
      <c r="H119" s="1" t="s">
        <v>20</v>
      </c>
      <c r="I119" s="1" t="s">
        <v>20</v>
      </c>
      <c r="J119" s="1" t="s">
        <v>21</v>
      </c>
      <c r="K119" s="1" t="s">
        <v>22</v>
      </c>
      <c r="L119" s="1" t="s">
        <v>23</v>
      </c>
      <c r="M119" s="1" t="s">
        <v>24</v>
      </c>
      <c r="N119" s="1">
        <v>6484.0</v>
      </c>
      <c r="O119" s="1" t="s">
        <v>25</v>
      </c>
      <c r="P119" s="1">
        <v>0.0</v>
      </c>
    </row>
    <row r="120">
      <c r="A120" s="1" t="s">
        <v>62</v>
      </c>
      <c r="B120" s="1" t="s">
        <v>17</v>
      </c>
      <c r="C120" s="1" t="s">
        <v>18</v>
      </c>
      <c r="D120" s="1" t="s">
        <v>63</v>
      </c>
      <c r="E120" s="1" t="s">
        <v>20</v>
      </c>
      <c r="F120" s="1" t="s">
        <v>20</v>
      </c>
      <c r="G120" s="1" t="s">
        <v>20</v>
      </c>
      <c r="H120" s="1" t="s">
        <v>20</v>
      </c>
      <c r="I120" s="1" t="s">
        <v>20</v>
      </c>
      <c r="J120" s="1" t="s">
        <v>21</v>
      </c>
      <c r="K120" s="1" t="s">
        <v>22</v>
      </c>
      <c r="L120" s="1" t="s">
        <v>23</v>
      </c>
      <c r="M120" s="1" t="s">
        <v>24</v>
      </c>
      <c r="N120" s="1">
        <v>7712.0</v>
      </c>
      <c r="O120" s="1" t="s">
        <v>37</v>
      </c>
      <c r="P120" s="1">
        <v>0.0</v>
      </c>
    </row>
    <row r="126">
      <c r="A126" s="1" t="s">
        <v>0</v>
      </c>
      <c r="B126" s="1" t="s">
        <v>1</v>
      </c>
      <c r="C126" s="1" t="s">
        <v>2</v>
      </c>
      <c r="D126" s="1" t="s">
        <v>3</v>
      </c>
      <c r="E126" s="1" t="s">
        <v>4</v>
      </c>
      <c r="F126" s="1" t="s">
        <v>5</v>
      </c>
      <c r="G126" s="1" t="s">
        <v>6</v>
      </c>
      <c r="H126" s="1" t="s">
        <v>7</v>
      </c>
      <c r="I126" s="1" t="s">
        <v>8</v>
      </c>
      <c r="J126" s="1" t="s">
        <v>9</v>
      </c>
      <c r="K126" s="1" t="s">
        <v>10</v>
      </c>
      <c r="L126" s="1" t="s">
        <v>11</v>
      </c>
      <c r="M126" s="1" t="s">
        <v>12</v>
      </c>
      <c r="N126" s="1" t="s">
        <v>13</v>
      </c>
      <c r="O126" s="1" t="s">
        <v>14</v>
      </c>
      <c r="P126" s="1" t="s">
        <v>15</v>
      </c>
    </row>
    <row r="127">
      <c r="A127" s="1" t="s">
        <v>16</v>
      </c>
      <c r="B127" s="1" t="s">
        <v>17</v>
      </c>
      <c r="C127" s="1" t="s">
        <v>18</v>
      </c>
      <c r="D127" s="1" t="s">
        <v>19</v>
      </c>
      <c r="E127" s="1" t="s">
        <v>20</v>
      </c>
      <c r="F127" s="1" t="s">
        <v>20</v>
      </c>
      <c r="G127" s="1" t="s">
        <v>20</v>
      </c>
      <c r="H127" s="1" t="s">
        <v>20</v>
      </c>
      <c r="I127" s="1" t="s">
        <v>20</v>
      </c>
      <c r="J127" s="1" t="s">
        <v>21</v>
      </c>
      <c r="K127" s="1" t="s">
        <v>22</v>
      </c>
      <c r="L127" s="1" t="s">
        <v>23</v>
      </c>
      <c r="M127" s="1" t="s">
        <v>24</v>
      </c>
      <c r="N127" s="1">
        <v>7254.0</v>
      </c>
      <c r="O127" s="1" t="s">
        <v>25</v>
      </c>
      <c r="P127" s="1">
        <v>0.0</v>
      </c>
    </row>
    <row r="128">
      <c r="A128" s="1" t="s">
        <v>26</v>
      </c>
      <c r="B128" s="1" t="s">
        <v>17</v>
      </c>
      <c r="C128" s="1" t="s">
        <v>18</v>
      </c>
      <c r="D128" s="1" t="s">
        <v>27</v>
      </c>
      <c r="E128" s="1" t="s">
        <v>20</v>
      </c>
      <c r="F128" s="1" t="s">
        <v>20</v>
      </c>
      <c r="G128" s="1" t="s">
        <v>20</v>
      </c>
      <c r="H128" s="1" t="s">
        <v>20</v>
      </c>
      <c r="I128" s="1" t="s">
        <v>20</v>
      </c>
      <c r="J128" s="1" t="s">
        <v>21</v>
      </c>
      <c r="K128" s="1" t="s">
        <v>22</v>
      </c>
      <c r="L128" s="1" t="s">
        <v>23</v>
      </c>
      <c r="M128" s="1" t="s">
        <v>24</v>
      </c>
      <c r="N128" s="1">
        <v>4752.0</v>
      </c>
      <c r="O128" s="1" t="s">
        <v>25</v>
      </c>
      <c r="P128" s="1">
        <v>0.0</v>
      </c>
    </row>
    <row r="129">
      <c r="A129" s="1" t="s">
        <v>28</v>
      </c>
      <c r="B129" s="1" t="s">
        <v>17</v>
      </c>
      <c r="C129" s="1" t="s">
        <v>18</v>
      </c>
      <c r="D129" s="1" t="s">
        <v>29</v>
      </c>
      <c r="E129" s="1" t="s">
        <v>20</v>
      </c>
      <c r="F129" s="1" t="s">
        <v>20</v>
      </c>
      <c r="G129" s="1" t="s">
        <v>20</v>
      </c>
      <c r="H129" s="1" t="s">
        <v>20</v>
      </c>
      <c r="I129" s="1" t="s">
        <v>20</v>
      </c>
      <c r="J129" s="1" t="s">
        <v>21</v>
      </c>
      <c r="K129" s="1" t="s">
        <v>22</v>
      </c>
      <c r="L129" s="1" t="s">
        <v>23</v>
      </c>
      <c r="M129" s="1" t="s">
        <v>24</v>
      </c>
      <c r="N129" s="1">
        <v>29238.0</v>
      </c>
      <c r="O129" s="1" t="s">
        <v>25</v>
      </c>
      <c r="P129" s="1">
        <v>0.0</v>
      </c>
    </row>
    <row r="130">
      <c r="A130" s="1" t="s">
        <v>30</v>
      </c>
      <c r="B130" s="1" t="s">
        <v>17</v>
      </c>
      <c r="C130" s="1" t="s">
        <v>18</v>
      </c>
      <c r="D130" s="1" t="s">
        <v>31</v>
      </c>
      <c r="E130" s="1" t="s">
        <v>20</v>
      </c>
      <c r="F130" s="1" t="s">
        <v>20</v>
      </c>
      <c r="G130" s="1" t="s">
        <v>20</v>
      </c>
      <c r="H130" s="1" t="s">
        <v>20</v>
      </c>
      <c r="I130" s="1" t="s">
        <v>20</v>
      </c>
      <c r="J130" s="1" t="s">
        <v>21</v>
      </c>
      <c r="K130" s="1" t="s">
        <v>22</v>
      </c>
      <c r="L130" s="1" t="s">
        <v>23</v>
      </c>
      <c r="M130" s="1" t="s">
        <v>24</v>
      </c>
      <c r="N130" s="1">
        <v>4688.0</v>
      </c>
      <c r="O130" s="1" t="s">
        <v>32</v>
      </c>
      <c r="P130" s="1">
        <v>0.0</v>
      </c>
    </row>
    <row r="131">
      <c r="A131" s="1" t="s">
        <v>33</v>
      </c>
      <c r="B131" s="1" t="s">
        <v>17</v>
      </c>
      <c r="C131" s="1" t="s">
        <v>18</v>
      </c>
      <c r="D131" s="1" t="s">
        <v>34</v>
      </c>
      <c r="E131" s="1" t="s">
        <v>20</v>
      </c>
      <c r="F131" s="1" t="s">
        <v>20</v>
      </c>
      <c r="G131" s="1" t="s">
        <v>20</v>
      </c>
      <c r="H131" s="1" t="s">
        <v>20</v>
      </c>
      <c r="I131" s="1" t="s">
        <v>20</v>
      </c>
      <c r="J131" s="1" t="s">
        <v>21</v>
      </c>
      <c r="K131" s="1" t="s">
        <v>22</v>
      </c>
      <c r="L131" s="1" t="s">
        <v>23</v>
      </c>
      <c r="M131" s="1" t="s">
        <v>24</v>
      </c>
      <c r="N131" s="1">
        <v>12140.0</v>
      </c>
      <c r="O131" s="1" t="s">
        <v>32</v>
      </c>
      <c r="P131" s="1">
        <v>0.0</v>
      </c>
    </row>
    <row r="132">
      <c r="A132" s="1" t="s">
        <v>35</v>
      </c>
      <c r="B132" s="1" t="s">
        <v>17</v>
      </c>
      <c r="C132" s="1" t="s">
        <v>18</v>
      </c>
      <c r="D132" s="1" t="s">
        <v>36</v>
      </c>
      <c r="E132" s="1" t="s">
        <v>20</v>
      </c>
      <c r="F132" s="1" t="s">
        <v>20</v>
      </c>
      <c r="G132" s="1" t="s">
        <v>20</v>
      </c>
      <c r="H132" s="1" t="s">
        <v>20</v>
      </c>
      <c r="I132" s="1" t="s">
        <v>20</v>
      </c>
      <c r="J132" s="1" t="s">
        <v>21</v>
      </c>
      <c r="K132" s="1" t="s">
        <v>22</v>
      </c>
      <c r="L132" s="1" t="s">
        <v>23</v>
      </c>
      <c r="M132" s="1" t="s">
        <v>24</v>
      </c>
      <c r="N132" s="1">
        <v>3681.0</v>
      </c>
      <c r="O132" s="1" t="s">
        <v>37</v>
      </c>
      <c r="P132" s="1">
        <v>0.0</v>
      </c>
    </row>
    <row r="133">
      <c r="A133" s="1" t="s">
        <v>38</v>
      </c>
      <c r="B133" s="1" t="s">
        <v>17</v>
      </c>
      <c r="C133" s="1" t="s">
        <v>18</v>
      </c>
      <c r="D133" s="1" t="s">
        <v>39</v>
      </c>
      <c r="E133" s="1" t="s">
        <v>20</v>
      </c>
      <c r="F133" s="1" t="s">
        <v>20</v>
      </c>
      <c r="G133" s="1" t="s">
        <v>20</v>
      </c>
      <c r="H133" s="1" t="s">
        <v>20</v>
      </c>
      <c r="I133" s="1" t="s">
        <v>20</v>
      </c>
      <c r="J133" s="1" t="s">
        <v>21</v>
      </c>
      <c r="K133" s="1" t="s">
        <v>22</v>
      </c>
      <c r="L133" s="1" t="s">
        <v>23</v>
      </c>
      <c r="M133" s="1" t="s">
        <v>24</v>
      </c>
      <c r="N133" s="1">
        <v>2587.0</v>
      </c>
      <c r="O133" s="1" t="s">
        <v>25</v>
      </c>
      <c r="P133" s="1">
        <v>0.0</v>
      </c>
    </row>
    <row r="134">
      <c r="A134" s="1" t="s">
        <v>40</v>
      </c>
      <c r="B134" s="1" t="s">
        <v>17</v>
      </c>
      <c r="C134" s="1" t="s">
        <v>18</v>
      </c>
      <c r="D134" s="1" t="s">
        <v>41</v>
      </c>
      <c r="E134" s="1" t="s">
        <v>20</v>
      </c>
      <c r="F134" s="1" t="s">
        <v>20</v>
      </c>
      <c r="G134" s="1" t="s">
        <v>20</v>
      </c>
      <c r="H134" s="1" t="s">
        <v>20</v>
      </c>
      <c r="I134" s="1" t="s">
        <v>20</v>
      </c>
      <c r="J134" s="1" t="s">
        <v>21</v>
      </c>
      <c r="K134" s="1" t="s">
        <v>22</v>
      </c>
      <c r="L134" s="1" t="s">
        <v>23</v>
      </c>
      <c r="M134" s="1" t="s">
        <v>24</v>
      </c>
      <c r="N134" s="1">
        <v>2475.0</v>
      </c>
      <c r="O134" s="1" t="s">
        <v>25</v>
      </c>
      <c r="P134" s="1">
        <v>0.0</v>
      </c>
    </row>
    <row r="135">
      <c r="A135" s="1" t="s">
        <v>42</v>
      </c>
      <c r="B135" s="1" t="s">
        <v>17</v>
      </c>
      <c r="C135" s="1" t="s">
        <v>18</v>
      </c>
      <c r="D135" s="1" t="s">
        <v>43</v>
      </c>
      <c r="E135" s="1" t="s">
        <v>20</v>
      </c>
      <c r="F135" s="1" t="s">
        <v>20</v>
      </c>
      <c r="G135" s="1" t="s">
        <v>20</v>
      </c>
      <c r="H135" s="1" t="s">
        <v>20</v>
      </c>
      <c r="I135" s="1" t="s">
        <v>20</v>
      </c>
      <c r="J135" s="1" t="s">
        <v>21</v>
      </c>
      <c r="K135" s="1" t="s">
        <v>22</v>
      </c>
      <c r="L135" s="1" t="s">
        <v>23</v>
      </c>
      <c r="M135" s="1" t="s">
        <v>24</v>
      </c>
      <c r="N135" s="1">
        <v>14621.0</v>
      </c>
      <c r="O135" s="1" t="s">
        <v>25</v>
      </c>
      <c r="P135" s="1">
        <v>0.0</v>
      </c>
    </row>
    <row r="136">
      <c r="A136" s="1" t="s">
        <v>44</v>
      </c>
      <c r="B136" s="1" t="s">
        <v>17</v>
      </c>
      <c r="C136" s="1" t="s">
        <v>18</v>
      </c>
      <c r="D136" s="1" t="s">
        <v>45</v>
      </c>
      <c r="E136" s="1" t="s">
        <v>20</v>
      </c>
      <c r="F136" s="1" t="s">
        <v>20</v>
      </c>
      <c r="G136" s="1" t="s">
        <v>20</v>
      </c>
      <c r="H136" s="1" t="s">
        <v>20</v>
      </c>
      <c r="I136" s="1" t="s">
        <v>20</v>
      </c>
      <c r="J136" s="1" t="s">
        <v>21</v>
      </c>
      <c r="K136" s="1" t="s">
        <v>22</v>
      </c>
      <c r="L136" s="1" t="s">
        <v>23</v>
      </c>
      <c r="M136" s="1" t="s">
        <v>24</v>
      </c>
      <c r="N136" s="1">
        <v>7.5729399E7</v>
      </c>
      <c r="O136" s="1" t="s">
        <v>37</v>
      </c>
      <c r="P136" s="1">
        <v>0.0</v>
      </c>
    </row>
    <row r="137">
      <c r="A137" s="1" t="s">
        <v>46</v>
      </c>
      <c r="B137" s="1" t="s">
        <v>17</v>
      </c>
      <c r="C137" s="1" t="s">
        <v>18</v>
      </c>
      <c r="D137" s="1" t="s">
        <v>47</v>
      </c>
      <c r="E137" s="1" t="s">
        <v>20</v>
      </c>
      <c r="F137" s="1" t="s">
        <v>20</v>
      </c>
      <c r="G137" s="1" t="s">
        <v>20</v>
      </c>
      <c r="H137" s="1" t="s">
        <v>20</v>
      </c>
      <c r="I137" s="1" t="s">
        <v>20</v>
      </c>
      <c r="J137" s="1" t="s">
        <v>21</v>
      </c>
      <c r="K137" s="1" t="s">
        <v>22</v>
      </c>
      <c r="L137" s="1" t="s">
        <v>23</v>
      </c>
      <c r="M137" s="1" t="s">
        <v>24</v>
      </c>
      <c r="N137" s="1">
        <v>13638.0</v>
      </c>
      <c r="O137" s="1" t="s">
        <v>25</v>
      </c>
      <c r="P137" s="1">
        <v>0.0</v>
      </c>
    </row>
    <row r="138">
      <c r="A138" s="1" t="s">
        <v>48</v>
      </c>
      <c r="B138" s="1" t="s">
        <v>17</v>
      </c>
      <c r="C138" s="1" t="s">
        <v>18</v>
      </c>
      <c r="D138" s="1" t="s">
        <v>49</v>
      </c>
      <c r="E138" s="1" t="s">
        <v>20</v>
      </c>
      <c r="F138" s="1" t="s">
        <v>20</v>
      </c>
      <c r="G138" s="1" t="s">
        <v>20</v>
      </c>
      <c r="H138" s="1" t="s">
        <v>20</v>
      </c>
      <c r="I138" s="1" t="s">
        <v>20</v>
      </c>
      <c r="J138" s="1" t="s">
        <v>21</v>
      </c>
      <c r="K138" s="1" t="s">
        <v>22</v>
      </c>
      <c r="L138" s="1" t="s">
        <v>23</v>
      </c>
      <c r="M138" s="1" t="s">
        <v>24</v>
      </c>
      <c r="N138" s="1">
        <v>4647.0</v>
      </c>
      <c r="O138" s="1" t="s">
        <v>32</v>
      </c>
      <c r="P138" s="1">
        <v>0.0</v>
      </c>
    </row>
    <row r="139">
      <c r="A139" s="1" t="s">
        <v>50</v>
      </c>
      <c r="B139" s="1" t="s">
        <v>17</v>
      </c>
      <c r="C139" s="1" t="s">
        <v>18</v>
      </c>
      <c r="D139" s="1" t="s">
        <v>51</v>
      </c>
      <c r="E139" s="1" t="s">
        <v>20</v>
      </c>
      <c r="F139" s="1" t="s">
        <v>20</v>
      </c>
      <c r="G139" s="1" t="s">
        <v>20</v>
      </c>
      <c r="H139" s="1" t="s">
        <v>20</v>
      </c>
      <c r="I139" s="1" t="s">
        <v>20</v>
      </c>
      <c r="J139" s="1" t="s">
        <v>21</v>
      </c>
      <c r="K139" s="1" t="s">
        <v>22</v>
      </c>
      <c r="L139" s="1" t="s">
        <v>23</v>
      </c>
      <c r="M139" s="1" t="s">
        <v>24</v>
      </c>
      <c r="N139" s="1">
        <v>3096.0</v>
      </c>
      <c r="O139" s="1" t="s">
        <v>25</v>
      </c>
      <c r="P139" s="1">
        <v>0.0</v>
      </c>
    </row>
    <row r="140">
      <c r="A140" s="1" t="s">
        <v>52</v>
      </c>
      <c r="B140" s="1" t="s">
        <v>17</v>
      </c>
      <c r="C140" s="1" t="s">
        <v>18</v>
      </c>
      <c r="D140" s="1" t="s">
        <v>53</v>
      </c>
      <c r="E140" s="1" t="s">
        <v>20</v>
      </c>
      <c r="F140" s="1" t="s">
        <v>20</v>
      </c>
      <c r="G140" s="1" t="s">
        <v>20</v>
      </c>
      <c r="H140" s="1" t="s">
        <v>20</v>
      </c>
      <c r="I140" s="1" t="s">
        <v>20</v>
      </c>
      <c r="J140" s="1" t="s">
        <v>21</v>
      </c>
      <c r="K140" s="1" t="s">
        <v>22</v>
      </c>
      <c r="L140" s="1" t="s">
        <v>23</v>
      </c>
      <c r="M140" s="1" t="s">
        <v>24</v>
      </c>
      <c r="N140" s="1">
        <v>10407.0</v>
      </c>
      <c r="O140" s="1" t="s">
        <v>32</v>
      </c>
      <c r="P140" s="1">
        <v>0.0</v>
      </c>
    </row>
    <row r="141">
      <c r="A141" s="1" t="s">
        <v>54</v>
      </c>
      <c r="B141" s="1" t="s">
        <v>17</v>
      </c>
      <c r="C141" s="1" t="s">
        <v>18</v>
      </c>
      <c r="D141" s="1" t="s">
        <v>55</v>
      </c>
      <c r="E141" s="1" t="s">
        <v>20</v>
      </c>
      <c r="F141" s="1" t="s">
        <v>20</v>
      </c>
      <c r="G141" s="1" t="s">
        <v>20</v>
      </c>
      <c r="H141" s="1" t="s">
        <v>20</v>
      </c>
      <c r="I141" s="1" t="s">
        <v>20</v>
      </c>
      <c r="J141" s="1" t="s">
        <v>21</v>
      </c>
      <c r="K141" s="1" t="s">
        <v>22</v>
      </c>
      <c r="L141" s="1" t="s">
        <v>23</v>
      </c>
      <c r="M141" s="1" t="s">
        <v>24</v>
      </c>
      <c r="N141" s="1">
        <v>5732.0</v>
      </c>
      <c r="O141" s="1" t="s">
        <v>32</v>
      </c>
      <c r="P141" s="1">
        <v>0.0</v>
      </c>
    </row>
    <row r="142">
      <c r="A142" s="1" t="s">
        <v>56</v>
      </c>
      <c r="B142" s="1" t="s">
        <v>17</v>
      </c>
      <c r="C142" s="1" t="s">
        <v>18</v>
      </c>
      <c r="D142" s="1" t="s">
        <v>57</v>
      </c>
      <c r="E142" s="1" t="s">
        <v>20</v>
      </c>
      <c r="F142" s="1" t="s">
        <v>20</v>
      </c>
      <c r="G142" s="1" t="s">
        <v>20</v>
      </c>
      <c r="H142" s="1" t="s">
        <v>20</v>
      </c>
      <c r="I142" s="1" t="s">
        <v>20</v>
      </c>
      <c r="J142" s="1" t="s">
        <v>21</v>
      </c>
      <c r="K142" s="1" t="s">
        <v>22</v>
      </c>
      <c r="L142" s="1" t="s">
        <v>23</v>
      </c>
      <c r="M142" s="1" t="s">
        <v>24</v>
      </c>
      <c r="N142" s="1">
        <v>15084.0</v>
      </c>
      <c r="O142" s="1" t="s">
        <v>32</v>
      </c>
      <c r="P142" s="1">
        <v>0.0</v>
      </c>
    </row>
    <row r="143">
      <c r="A143" s="1" t="s">
        <v>58</v>
      </c>
      <c r="B143" s="1" t="s">
        <v>17</v>
      </c>
      <c r="C143" s="1" t="s">
        <v>18</v>
      </c>
      <c r="D143" s="1" t="s">
        <v>59</v>
      </c>
      <c r="E143" s="1" t="s">
        <v>20</v>
      </c>
      <c r="F143" s="1" t="s">
        <v>20</v>
      </c>
      <c r="G143" s="1" t="s">
        <v>20</v>
      </c>
      <c r="H143" s="1" t="s">
        <v>20</v>
      </c>
      <c r="I143" s="1" t="s">
        <v>20</v>
      </c>
      <c r="J143" s="1" t="s">
        <v>21</v>
      </c>
      <c r="K143" s="1" t="s">
        <v>22</v>
      </c>
      <c r="L143" s="1" t="s">
        <v>23</v>
      </c>
      <c r="M143" s="1" t="s">
        <v>24</v>
      </c>
      <c r="N143" s="1">
        <v>9253.0</v>
      </c>
      <c r="O143" s="1" t="s">
        <v>32</v>
      </c>
      <c r="P143" s="1">
        <v>0.0</v>
      </c>
    </row>
    <row r="144">
      <c r="A144" s="1" t="s">
        <v>60</v>
      </c>
      <c r="B144" s="1" t="s">
        <v>17</v>
      </c>
      <c r="C144" s="1" t="s">
        <v>18</v>
      </c>
      <c r="D144" s="1" t="s">
        <v>61</v>
      </c>
      <c r="E144" s="1" t="s">
        <v>20</v>
      </c>
      <c r="F144" s="1" t="s">
        <v>20</v>
      </c>
      <c r="G144" s="1" t="s">
        <v>20</v>
      </c>
      <c r="H144" s="1" t="s">
        <v>20</v>
      </c>
      <c r="I144" s="1" t="s">
        <v>20</v>
      </c>
      <c r="J144" s="1" t="s">
        <v>21</v>
      </c>
      <c r="K144" s="1" t="s">
        <v>22</v>
      </c>
      <c r="L144" s="1" t="s">
        <v>23</v>
      </c>
      <c r="M144" s="1" t="s">
        <v>24</v>
      </c>
      <c r="N144" s="1">
        <v>6484.0</v>
      </c>
      <c r="O144" s="1" t="s">
        <v>25</v>
      </c>
      <c r="P144" s="1">
        <v>0.0</v>
      </c>
    </row>
    <row r="145">
      <c r="A145" s="1" t="s">
        <v>62</v>
      </c>
      <c r="B145" s="1" t="s">
        <v>17</v>
      </c>
      <c r="C145" s="1" t="s">
        <v>18</v>
      </c>
      <c r="D145" s="1" t="s">
        <v>63</v>
      </c>
      <c r="E145" s="1" t="s">
        <v>20</v>
      </c>
      <c r="F145" s="1" t="s">
        <v>20</v>
      </c>
      <c r="G145" s="1" t="s">
        <v>20</v>
      </c>
      <c r="H145" s="1" t="s">
        <v>20</v>
      </c>
      <c r="I145" s="1" t="s">
        <v>20</v>
      </c>
      <c r="J145" s="1" t="s">
        <v>21</v>
      </c>
      <c r="K145" s="1" t="s">
        <v>22</v>
      </c>
      <c r="L145" s="1" t="s">
        <v>23</v>
      </c>
      <c r="M145" s="1" t="s">
        <v>24</v>
      </c>
      <c r="N145" s="1">
        <v>7712.0</v>
      </c>
      <c r="O145" s="1" t="s">
        <v>37</v>
      </c>
      <c r="P145" s="1">
        <v>0.0</v>
      </c>
    </row>
    <row r="151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  <c r="H151" s="1" t="s">
        <v>7</v>
      </c>
      <c r="I151" s="1" t="s">
        <v>8</v>
      </c>
      <c r="J151" s="1" t="s">
        <v>9</v>
      </c>
      <c r="K151" s="1" t="s">
        <v>10</v>
      </c>
      <c r="L151" s="1" t="s">
        <v>11</v>
      </c>
      <c r="M151" s="1" t="s">
        <v>12</v>
      </c>
      <c r="N151" s="1" t="s">
        <v>13</v>
      </c>
      <c r="O151" s="1" t="s">
        <v>14</v>
      </c>
      <c r="P151" s="1" t="s">
        <v>15</v>
      </c>
    </row>
    <row r="152">
      <c r="A152" s="1" t="s">
        <v>16</v>
      </c>
      <c r="B152" s="1" t="s">
        <v>17</v>
      </c>
      <c r="C152" s="1" t="s">
        <v>18</v>
      </c>
      <c r="D152" s="1" t="s">
        <v>19</v>
      </c>
      <c r="E152" s="1" t="s">
        <v>20</v>
      </c>
      <c r="F152" s="1" t="s">
        <v>20</v>
      </c>
      <c r="G152" s="1" t="s">
        <v>20</v>
      </c>
      <c r="H152" s="1" t="s">
        <v>20</v>
      </c>
      <c r="I152" s="1" t="s">
        <v>20</v>
      </c>
      <c r="J152" s="1" t="s">
        <v>21</v>
      </c>
      <c r="K152" s="1" t="s">
        <v>22</v>
      </c>
      <c r="L152" s="1" t="s">
        <v>23</v>
      </c>
      <c r="M152" s="1" t="s">
        <v>24</v>
      </c>
      <c r="N152" s="1">
        <v>7254.0</v>
      </c>
      <c r="O152" s="1" t="s">
        <v>25</v>
      </c>
      <c r="P152" s="1">
        <v>0.0</v>
      </c>
    </row>
    <row r="153">
      <c r="A153" s="1" t="s">
        <v>26</v>
      </c>
      <c r="B153" s="1" t="s">
        <v>17</v>
      </c>
      <c r="C153" s="1" t="s">
        <v>18</v>
      </c>
      <c r="D153" s="1" t="s">
        <v>27</v>
      </c>
      <c r="E153" s="1" t="s">
        <v>20</v>
      </c>
      <c r="F153" s="1" t="s">
        <v>20</v>
      </c>
      <c r="G153" s="1" t="s">
        <v>20</v>
      </c>
      <c r="H153" s="1" t="s">
        <v>20</v>
      </c>
      <c r="I153" s="1" t="s">
        <v>20</v>
      </c>
      <c r="J153" s="1" t="s">
        <v>21</v>
      </c>
      <c r="K153" s="1" t="s">
        <v>22</v>
      </c>
      <c r="L153" s="1" t="s">
        <v>23</v>
      </c>
      <c r="M153" s="1" t="s">
        <v>24</v>
      </c>
      <c r="N153" s="1">
        <v>4752.0</v>
      </c>
      <c r="O153" s="1" t="s">
        <v>25</v>
      </c>
      <c r="P153" s="1">
        <v>0.0</v>
      </c>
    </row>
    <row r="154">
      <c r="A154" s="1" t="s">
        <v>28</v>
      </c>
      <c r="B154" s="1" t="s">
        <v>17</v>
      </c>
      <c r="C154" s="1" t="s">
        <v>18</v>
      </c>
      <c r="D154" s="1" t="s">
        <v>29</v>
      </c>
      <c r="E154" s="1" t="s">
        <v>20</v>
      </c>
      <c r="F154" s="1" t="s">
        <v>20</v>
      </c>
      <c r="G154" s="1" t="s">
        <v>20</v>
      </c>
      <c r="H154" s="1" t="s">
        <v>20</v>
      </c>
      <c r="I154" s="1" t="s">
        <v>20</v>
      </c>
      <c r="J154" s="1" t="s">
        <v>21</v>
      </c>
      <c r="K154" s="1" t="s">
        <v>22</v>
      </c>
      <c r="L154" s="1" t="s">
        <v>23</v>
      </c>
      <c r="M154" s="1" t="s">
        <v>24</v>
      </c>
      <c r="N154" s="1">
        <v>29238.0</v>
      </c>
      <c r="O154" s="1" t="s">
        <v>25</v>
      </c>
      <c r="P154" s="1">
        <v>0.0</v>
      </c>
    </row>
    <row r="155">
      <c r="A155" s="1" t="s">
        <v>30</v>
      </c>
      <c r="B155" s="1" t="s">
        <v>17</v>
      </c>
      <c r="C155" s="1" t="s">
        <v>18</v>
      </c>
      <c r="D155" s="1" t="s">
        <v>31</v>
      </c>
      <c r="E155" s="1" t="s">
        <v>20</v>
      </c>
      <c r="F155" s="1" t="s">
        <v>20</v>
      </c>
      <c r="G155" s="1" t="s">
        <v>20</v>
      </c>
      <c r="H155" s="1" t="s">
        <v>20</v>
      </c>
      <c r="I155" s="1" t="s">
        <v>20</v>
      </c>
      <c r="J155" s="1" t="s">
        <v>21</v>
      </c>
      <c r="K155" s="1" t="s">
        <v>22</v>
      </c>
      <c r="L155" s="1" t="s">
        <v>23</v>
      </c>
      <c r="M155" s="1" t="s">
        <v>24</v>
      </c>
      <c r="N155" s="1">
        <v>4688.0</v>
      </c>
      <c r="O155" s="1" t="s">
        <v>32</v>
      </c>
      <c r="P155" s="1">
        <v>0.0</v>
      </c>
    </row>
    <row r="156">
      <c r="A156" s="1" t="s">
        <v>33</v>
      </c>
      <c r="B156" s="1" t="s">
        <v>17</v>
      </c>
      <c r="C156" s="1" t="s">
        <v>18</v>
      </c>
      <c r="D156" s="1" t="s">
        <v>34</v>
      </c>
      <c r="E156" s="1" t="s">
        <v>20</v>
      </c>
      <c r="F156" s="1" t="s">
        <v>20</v>
      </c>
      <c r="G156" s="1" t="s">
        <v>20</v>
      </c>
      <c r="H156" s="1" t="s">
        <v>20</v>
      </c>
      <c r="I156" s="1" t="s">
        <v>20</v>
      </c>
      <c r="J156" s="1" t="s">
        <v>21</v>
      </c>
      <c r="K156" s="1" t="s">
        <v>22</v>
      </c>
      <c r="L156" s="1" t="s">
        <v>23</v>
      </c>
      <c r="M156" s="1" t="s">
        <v>24</v>
      </c>
      <c r="N156" s="1">
        <v>12140.0</v>
      </c>
      <c r="O156" s="1" t="s">
        <v>32</v>
      </c>
      <c r="P156" s="1">
        <v>0.0</v>
      </c>
    </row>
    <row r="157">
      <c r="A157" s="1" t="s">
        <v>35</v>
      </c>
      <c r="B157" s="1" t="s">
        <v>17</v>
      </c>
      <c r="C157" s="1" t="s">
        <v>18</v>
      </c>
      <c r="D157" s="1" t="s">
        <v>36</v>
      </c>
      <c r="E157" s="1" t="s">
        <v>20</v>
      </c>
      <c r="F157" s="1" t="s">
        <v>20</v>
      </c>
      <c r="G157" s="1" t="s">
        <v>20</v>
      </c>
      <c r="H157" s="1" t="s">
        <v>20</v>
      </c>
      <c r="I157" s="1" t="s">
        <v>20</v>
      </c>
      <c r="J157" s="1" t="s">
        <v>21</v>
      </c>
      <c r="K157" s="1" t="s">
        <v>22</v>
      </c>
      <c r="L157" s="1" t="s">
        <v>23</v>
      </c>
      <c r="M157" s="1" t="s">
        <v>24</v>
      </c>
      <c r="N157" s="1">
        <v>3681.0</v>
      </c>
      <c r="O157" s="1" t="s">
        <v>37</v>
      </c>
      <c r="P157" s="1">
        <v>0.0</v>
      </c>
    </row>
    <row r="158">
      <c r="A158" s="1" t="s">
        <v>38</v>
      </c>
      <c r="B158" s="1" t="s">
        <v>17</v>
      </c>
      <c r="C158" s="1" t="s">
        <v>18</v>
      </c>
      <c r="D158" s="1" t="s">
        <v>39</v>
      </c>
      <c r="E158" s="1" t="s">
        <v>20</v>
      </c>
      <c r="F158" s="1" t="s">
        <v>20</v>
      </c>
      <c r="G158" s="1" t="s">
        <v>20</v>
      </c>
      <c r="H158" s="1" t="s">
        <v>20</v>
      </c>
      <c r="I158" s="1" t="s">
        <v>20</v>
      </c>
      <c r="J158" s="1" t="s">
        <v>21</v>
      </c>
      <c r="K158" s="1" t="s">
        <v>22</v>
      </c>
      <c r="L158" s="1" t="s">
        <v>23</v>
      </c>
      <c r="M158" s="1" t="s">
        <v>24</v>
      </c>
      <c r="N158" s="1">
        <v>2587.0</v>
      </c>
      <c r="O158" s="1" t="s">
        <v>25</v>
      </c>
      <c r="P158" s="1">
        <v>0.0</v>
      </c>
    </row>
    <row r="159">
      <c r="A159" s="1" t="s">
        <v>40</v>
      </c>
      <c r="B159" s="1" t="s">
        <v>17</v>
      </c>
      <c r="C159" s="1" t="s">
        <v>18</v>
      </c>
      <c r="D159" s="1" t="s">
        <v>41</v>
      </c>
      <c r="E159" s="1" t="s">
        <v>20</v>
      </c>
      <c r="F159" s="1" t="s">
        <v>20</v>
      </c>
      <c r="G159" s="1" t="s">
        <v>20</v>
      </c>
      <c r="H159" s="1" t="s">
        <v>20</v>
      </c>
      <c r="I159" s="1" t="s">
        <v>20</v>
      </c>
      <c r="J159" s="1" t="s">
        <v>21</v>
      </c>
      <c r="K159" s="1" t="s">
        <v>22</v>
      </c>
      <c r="L159" s="1" t="s">
        <v>23</v>
      </c>
      <c r="M159" s="1" t="s">
        <v>24</v>
      </c>
      <c r="N159" s="1">
        <v>2475.0</v>
      </c>
      <c r="O159" s="1" t="s">
        <v>25</v>
      </c>
      <c r="P159" s="1">
        <v>0.0</v>
      </c>
    </row>
    <row r="160">
      <c r="A160" s="1" t="s">
        <v>42</v>
      </c>
      <c r="B160" s="1" t="s">
        <v>17</v>
      </c>
      <c r="C160" s="1" t="s">
        <v>18</v>
      </c>
      <c r="D160" s="1" t="s">
        <v>43</v>
      </c>
      <c r="E160" s="1" t="s">
        <v>20</v>
      </c>
      <c r="F160" s="1" t="s">
        <v>20</v>
      </c>
      <c r="G160" s="1" t="s">
        <v>20</v>
      </c>
      <c r="H160" s="1" t="s">
        <v>20</v>
      </c>
      <c r="I160" s="1" t="s">
        <v>20</v>
      </c>
      <c r="J160" s="1" t="s">
        <v>21</v>
      </c>
      <c r="K160" s="1" t="s">
        <v>22</v>
      </c>
      <c r="L160" s="1" t="s">
        <v>23</v>
      </c>
      <c r="M160" s="1" t="s">
        <v>24</v>
      </c>
      <c r="N160" s="1">
        <v>14621.0</v>
      </c>
      <c r="O160" s="1" t="s">
        <v>25</v>
      </c>
      <c r="P160" s="1">
        <v>0.0</v>
      </c>
    </row>
    <row r="161">
      <c r="A161" s="1" t="s">
        <v>44</v>
      </c>
      <c r="B161" s="1" t="s">
        <v>17</v>
      </c>
      <c r="C161" s="1" t="s">
        <v>18</v>
      </c>
      <c r="D161" s="1" t="s">
        <v>45</v>
      </c>
      <c r="E161" s="1" t="s">
        <v>20</v>
      </c>
      <c r="F161" s="1" t="s">
        <v>20</v>
      </c>
      <c r="G161" s="1" t="s">
        <v>20</v>
      </c>
      <c r="H161" s="1" t="s">
        <v>20</v>
      </c>
      <c r="I161" s="1" t="s">
        <v>20</v>
      </c>
      <c r="J161" s="1" t="s">
        <v>21</v>
      </c>
      <c r="K161" s="1" t="s">
        <v>22</v>
      </c>
      <c r="L161" s="1" t="s">
        <v>23</v>
      </c>
      <c r="M161" s="1" t="s">
        <v>24</v>
      </c>
      <c r="N161" s="1">
        <v>7.5729399E7</v>
      </c>
      <c r="O161" s="1" t="s">
        <v>37</v>
      </c>
      <c r="P161" s="1">
        <v>0.0</v>
      </c>
    </row>
    <row r="162">
      <c r="A162" s="1" t="s">
        <v>46</v>
      </c>
      <c r="B162" s="1" t="s">
        <v>17</v>
      </c>
      <c r="C162" s="1" t="s">
        <v>18</v>
      </c>
      <c r="D162" s="1" t="s">
        <v>47</v>
      </c>
      <c r="E162" s="1" t="s">
        <v>20</v>
      </c>
      <c r="F162" s="1" t="s">
        <v>20</v>
      </c>
      <c r="G162" s="1" t="s">
        <v>20</v>
      </c>
      <c r="H162" s="1" t="s">
        <v>20</v>
      </c>
      <c r="I162" s="1" t="s">
        <v>20</v>
      </c>
      <c r="J162" s="1" t="s">
        <v>21</v>
      </c>
      <c r="K162" s="1" t="s">
        <v>22</v>
      </c>
      <c r="L162" s="1" t="s">
        <v>23</v>
      </c>
      <c r="M162" s="1" t="s">
        <v>24</v>
      </c>
      <c r="N162" s="1">
        <v>13638.0</v>
      </c>
      <c r="O162" s="1" t="s">
        <v>25</v>
      </c>
      <c r="P162" s="1">
        <v>0.0</v>
      </c>
    </row>
    <row r="163">
      <c r="A163" s="1" t="s">
        <v>48</v>
      </c>
      <c r="B163" s="1" t="s">
        <v>17</v>
      </c>
      <c r="C163" s="1" t="s">
        <v>18</v>
      </c>
      <c r="D163" s="1" t="s">
        <v>49</v>
      </c>
      <c r="E163" s="1" t="s">
        <v>20</v>
      </c>
      <c r="F163" s="1" t="s">
        <v>20</v>
      </c>
      <c r="G163" s="1" t="s">
        <v>20</v>
      </c>
      <c r="H163" s="1" t="s">
        <v>20</v>
      </c>
      <c r="I163" s="1" t="s">
        <v>20</v>
      </c>
      <c r="J163" s="1" t="s">
        <v>21</v>
      </c>
      <c r="K163" s="1" t="s">
        <v>22</v>
      </c>
      <c r="L163" s="1" t="s">
        <v>23</v>
      </c>
      <c r="M163" s="1" t="s">
        <v>24</v>
      </c>
      <c r="N163" s="1">
        <v>4647.0</v>
      </c>
      <c r="O163" s="1" t="s">
        <v>32</v>
      </c>
      <c r="P163" s="1">
        <v>0.0</v>
      </c>
    </row>
    <row r="164">
      <c r="A164" s="1" t="s">
        <v>50</v>
      </c>
      <c r="B164" s="1" t="s">
        <v>17</v>
      </c>
      <c r="C164" s="1" t="s">
        <v>18</v>
      </c>
      <c r="D164" s="1" t="s">
        <v>51</v>
      </c>
      <c r="E164" s="1" t="s">
        <v>20</v>
      </c>
      <c r="F164" s="1" t="s">
        <v>20</v>
      </c>
      <c r="G164" s="1" t="s">
        <v>20</v>
      </c>
      <c r="H164" s="1" t="s">
        <v>20</v>
      </c>
      <c r="I164" s="1" t="s">
        <v>20</v>
      </c>
      <c r="J164" s="1" t="s">
        <v>21</v>
      </c>
      <c r="K164" s="1" t="s">
        <v>22</v>
      </c>
      <c r="L164" s="1" t="s">
        <v>23</v>
      </c>
      <c r="M164" s="1" t="s">
        <v>24</v>
      </c>
      <c r="N164" s="1">
        <v>3096.0</v>
      </c>
      <c r="O164" s="1" t="s">
        <v>25</v>
      </c>
      <c r="P164" s="1">
        <v>0.0</v>
      </c>
    </row>
    <row r="165">
      <c r="A165" s="1" t="s">
        <v>52</v>
      </c>
      <c r="B165" s="1" t="s">
        <v>17</v>
      </c>
      <c r="C165" s="1" t="s">
        <v>18</v>
      </c>
      <c r="D165" s="1" t="s">
        <v>53</v>
      </c>
      <c r="E165" s="1" t="s">
        <v>20</v>
      </c>
      <c r="F165" s="1" t="s">
        <v>20</v>
      </c>
      <c r="G165" s="1" t="s">
        <v>20</v>
      </c>
      <c r="H165" s="1" t="s">
        <v>20</v>
      </c>
      <c r="I165" s="1" t="s">
        <v>20</v>
      </c>
      <c r="J165" s="1" t="s">
        <v>21</v>
      </c>
      <c r="K165" s="1" t="s">
        <v>22</v>
      </c>
      <c r="L165" s="1" t="s">
        <v>23</v>
      </c>
      <c r="M165" s="1" t="s">
        <v>24</v>
      </c>
      <c r="N165" s="1">
        <v>10407.0</v>
      </c>
      <c r="O165" s="1" t="s">
        <v>32</v>
      </c>
      <c r="P165" s="1">
        <v>0.0</v>
      </c>
    </row>
    <row r="166">
      <c r="A166" s="1" t="s">
        <v>54</v>
      </c>
      <c r="B166" s="1" t="s">
        <v>17</v>
      </c>
      <c r="C166" s="1" t="s">
        <v>18</v>
      </c>
      <c r="D166" s="1" t="s">
        <v>55</v>
      </c>
      <c r="E166" s="1" t="s">
        <v>20</v>
      </c>
      <c r="F166" s="1" t="s">
        <v>20</v>
      </c>
      <c r="G166" s="1" t="s">
        <v>20</v>
      </c>
      <c r="H166" s="1" t="s">
        <v>20</v>
      </c>
      <c r="I166" s="1" t="s">
        <v>20</v>
      </c>
      <c r="J166" s="1" t="s">
        <v>21</v>
      </c>
      <c r="K166" s="1" t="s">
        <v>22</v>
      </c>
      <c r="L166" s="1" t="s">
        <v>23</v>
      </c>
      <c r="M166" s="1" t="s">
        <v>24</v>
      </c>
      <c r="N166" s="1">
        <v>5732.0</v>
      </c>
      <c r="O166" s="1" t="s">
        <v>32</v>
      </c>
      <c r="P166" s="1">
        <v>0.0</v>
      </c>
    </row>
    <row r="167">
      <c r="A167" s="1" t="s">
        <v>56</v>
      </c>
      <c r="B167" s="1" t="s">
        <v>17</v>
      </c>
      <c r="C167" s="1" t="s">
        <v>18</v>
      </c>
      <c r="D167" s="1" t="s">
        <v>57</v>
      </c>
      <c r="E167" s="1" t="s">
        <v>20</v>
      </c>
      <c r="F167" s="1" t="s">
        <v>20</v>
      </c>
      <c r="G167" s="1" t="s">
        <v>20</v>
      </c>
      <c r="H167" s="1" t="s">
        <v>20</v>
      </c>
      <c r="I167" s="1" t="s">
        <v>20</v>
      </c>
      <c r="J167" s="1" t="s">
        <v>21</v>
      </c>
      <c r="K167" s="1" t="s">
        <v>22</v>
      </c>
      <c r="L167" s="1" t="s">
        <v>23</v>
      </c>
      <c r="M167" s="1" t="s">
        <v>24</v>
      </c>
      <c r="N167" s="1">
        <v>15084.0</v>
      </c>
      <c r="O167" s="1" t="s">
        <v>32</v>
      </c>
      <c r="P167" s="1">
        <v>0.0</v>
      </c>
    </row>
    <row r="168">
      <c r="A168" s="1" t="s">
        <v>58</v>
      </c>
      <c r="B168" s="1" t="s">
        <v>17</v>
      </c>
      <c r="C168" s="1" t="s">
        <v>18</v>
      </c>
      <c r="D168" s="1" t="s">
        <v>59</v>
      </c>
      <c r="E168" s="1" t="s">
        <v>20</v>
      </c>
      <c r="F168" s="1" t="s">
        <v>20</v>
      </c>
      <c r="G168" s="1" t="s">
        <v>20</v>
      </c>
      <c r="H168" s="1" t="s">
        <v>20</v>
      </c>
      <c r="I168" s="1" t="s">
        <v>20</v>
      </c>
      <c r="J168" s="1" t="s">
        <v>21</v>
      </c>
      <c r="K168" s="1" t="s">
        <v>22</v>
      </c>
      <c r="L168" s="1" t="s">
        <v>23</v>
      </c>
      <c r="M168" s="1" t="s">
        <v>24</v>
      </c>
      <c r="N168" s="1">
        <v>9253.0</v>
      </c>
      <c r="O168" s="1" t="s">
        <v>32</v>
      </c>
      <c r="P168" s="1">
        <v>0.0</v>
      </c>
    </row>
    <row r="169">
      <c r="A169" s="1" t="s">
        <v>60</v>
      </c>
      <c r="B169" s="1" t="s">
        <v>17</v>
      </c>
      <c r="C169" s="1" t="s">
        <v>18</v>
      </c>
      <c r="D169" s="1" t="s">
        <v>61</v>
      </c>
      <c r="E169" s="1" t="s">
        <v>20</v>
      </c>
      <c r="F169" s="1" t="s">
        <v>20</v>
      </c>
      <c r="G169" s="1" t="s">
        <v>20</v>
      </c>
      <c r="H169" s="1" t="s">
        <v>20</v>
      </c>
      <c r="I169" s="1" t="s">
        <v>20</v>
      </c>
      <c r="J169" s="1" t="s">
        <v>21</v>
      </c>
      <c r="K169" s="1" t="s">
        <v>22</v>
      </c>
      <c r="L169" s="1" t="s">
        <v>23</v>
      </c>
      <c r="M169" s="1" t="s">
        <v>24</v>
      </c>
      <c r="N169" s="1">
        <v>6484.0</v>
      </c>
      <c r="O169" s="1" t="s">
        <v>25</v>
      </c>
      <c r="P169" s="1">
        <v>0.0</v>
      </c>
    </row>
    <row r="170">
      <c r="A170" s="1" t="s">
        <v>62</v>
      </c>
      <c r="B170" s="1" t="s">
        <v>17</v>
      </c>
      <c r="C170" s="1" t="s">
        <v>18</v>
      </c>
      <c r="D170" s="1" t="s">
        <v>63</v>
      </c>
      <c r="E170" s="1" t="s">
        <v>20</v>
      </c>
      <c r="F170" s="1" t="s">
        <v>20</v>
      </c>
      <c r="G170" s="1" t="s">
        <v>20</v>
      </c>
      <c r="H170" s="1" t="s">
        <v>20</v>
      </c>
      <c r="I170" s="1" t="s">
        <v>20</v>
      </c>
      <c r="J170" s="1" t="s">
        <v>21</v>
      </c>
      <c r="K170" s="1" t="s">
        <v>22</v>
      </c>
      <c r="L170" s="1" t="s">
        <v>23</v>
      </c>
      <c r="M170" s="1" t="s">
        <v>24</v>
      </c>
      <c r="N170" s="1">
        <v>7712.0</v>
      </c>
      <c r="O170" s="1" t="s">
        <v>37</v>
      </c>
      <c r="P170" s="1">
        <v>0.0</v>
      </c>
    </row>
    <row r="176">
      <c r="A176" s="1" t="s">
        <v>0</v>
      </c>
      <c r="B176" s="1" t="s">
        <v>1</v>
      </c>
      <c r="C176" s="1" t="s">
        <v>2</v>
      </c>
      <c r="D176" s="1" t="s">
        <v>3</v>
      </c>
      <c r="E176" s="1" t="s">
        <v>4</v>
      </c>
      <c r="F176" s="1" t="s">
        <v>5</v>
      </c>
      <c r="G176" s="1" t="s">
        <v>6</v>
      </c>
      <c r="H176" s="1" t="s">
        <v>7</v>
      </c>
      <c r="I176" s="1" t="s">
        <v>8</v>
      </c>
      <c r="J176" s="1" t="s">
        <v>9</v>
      </c>
      <c r="K176" s="1" t="s">
        <v>10</v>
      </c>
      <c r="L176" s="1" t="s">
        <v>11</v>
      </c>
      <c r="M176" s="1" t="s">
        <v>12</v>
      </c>
      <c r="N176" s="1" t="s">
        <v>13</v>
      </c>
      <c r="O176" s="1" t="s">
        <v>14</v>
      </c>
      <c r="P176" s="1" t="s">
        <v>15</v>
      </c>
    </row>
    <row r="177">
      <c r="A177" s="1" t="s">
        <v>16</v>
      </c>
      <c r="B177" s="1" t="s">
        <v>17</v>
      </c>
      <c r="C177" s="1" t="s">
        <v>18</v>
      </c>
      <c r="D177" s="1" t="s">
        <v>19</v>
      </c>
      <c r="E177" s="1" t="s">
        <v>20</v>
      </c>
      <c r="F177" s="1" t="s">
        <v>20</v>
      </c>
      <c r="G177" s="1" t="s">
        <v>20</v>
      </c>
      <c r="H177" s="1" t="s">
        <v>20</v>
      </c>
      <c r="I177" s="1" t="s">
        <v>20</v>
      </c>
      <c r="J177" s="1" t="s">
        <v>21</v>
      </c>
      <c r="K177" s="1" t="s">
        <v>22</v>
      </c>
      <c r="L177" s="1" t="s">
        <v>23</v>
      </c>
      <c r="M177" s="1" t="s">
        <v>24</v>
      </c>
      <c r="N177" s="1">
        <v>7254.0</v>
      </c>
      <c r="O177" s="1" t="s">
        <v>25</v>
      </c>
      <c r="P177" s="1">
        <v>0.0</v>
      </c>
    </row>
    <row r="178">
      <c r="A178" s="1" t="s">
        <v>26</v>
      </c>
      <c r="B178" s="1" t="s">
        <v>17</v>
      </c>
      <c r="C178" s="1" t="s">
        <v>18</v>
      </c>
      <c r="D178" s="1" t="s">
        <v>27</v>
      </c>
      <c r="E178" s="1" t="s">
        <v>20</v>
      </c>
      <c r="F178" s="1" t="s">
        <v>20</v>
      </c>
      <c r="G178" s="1" t="s">
        <v>20</v>
      </c>
      <c r="H178" s="1" t="s">
        <v>20</v>
      </c>
      <c r="I178" s="1" t="s">
        <v>20</v>
      </c>
      <c r="J178" s="1" t="s">
        <v>21</v>
      </c>
      <c r="K178" s="1" t="s">
        <v>22</v>
      </c>
      <c r="L178" s="1" t="s">
        <v>23</v>
      </c>
      <c r="M178" s="1" t="s">
        <v>24</v>
      </c>
      <c r="N178" s="1">
        <v>4752.0</v>
      </c>
      <c r="O178" s="1" t="s">
        <v>25</v>
      </c>
      <c r="P178" s="1">
        <v>0.0</v>
      </c>
    </row>
    <row r="179">
      <c r="A179" s="1" t="s">
        <v>28</v>
      </c>
      <c r="B179" s="1" t="s">
        <v>17</v>
      </c>
      <c r="C179" s="1" t="s">
        <v>18</v>
      </c>
      <c r="D179" s="1" t="s">
        <v>29</v>
      </c>
      <c r="E179" s="1" t="s">
        <v>20</v>
      </c>
      <c r="F179" s="1" t="s">
        <v>20</v>
      </c>
      <c r="G179" s="1" t="s">
        <v>20</v>
      </c>
      <c r="H179" s="1" t="s">
        <v>20</v>
      </c>
      <c r="I179" s="1" t="s">
        <v>20</v>
      </c>
      <c r="J179" s="1" t="s">
        <v>21</v>
      </c>
      <c r="K179" s="1" t="s">
        <v>22</v>
      </c>
      <c r="L179" s="1" t="s">
        <v>23</v>
      </c>
      <c r="M179" s="1" t="s">
        <v>24</v>
      </c>
      <c r="N179" s="1">
        <v>29238.0</v>
      </c>
      <c r="O179" s="1" t="s">
        <v>25</v>
      </c>
      <c r="P179" s="1">
        <v>0.0</v>
      </c>
    </row>
    <row r="180">
      <c r="A180" s="1" t="s">
        <v>30</v>
      </c>
      <c r="B180" s="1" t="s">
        <v>17</v>
      </c>
      <c r="C180" s="1" t="s">
        <v>18</v>
      </c>
      <c r="D180" s="1" t="s">
        <v>31</v>
      </c>
      <c r="E180" s="1" t="s">
        <v>20</v>
      </c>
      <c r="F180" s="1" t="s">
        <v>20</v>
      </c>
      <c r="G180" s="1" t="s">
        <v>20</v>
      </c>
      <c r="H180" s="1" t="s">
        <v>20</v>
      </c>
      <c r="I180" s="1" t="s">
        <v>20</v>
      </c>
      <c r="J180" s="1" t="s">
        <v>21</v>
      </c>
      <c r="K180" s="1" t="s">
        <v>22</v>
      </c>
      <c r="L180" s="1" t="s">
        <v>23</v>
      </c>
      <c r="M180" s="1" t="s">
        <v>24</v>
      </c>
      <c r="N180" s="1">
        <v>4688.0</v>
      </c>
      <c r="O180" s="1" t="s">
        <v>32</v>
      </c>
      <c r="P180" s="1">
        <v>0.0</v>
      </c>
    </row>
    <row r="181">
      <c r="A181" s="1" t="s">
        <v>33</v>
      </c>
      <c r="B181" s="1" t="s">
        <v>17</v>
      </c>
      <c r="C181" s="1" t="s">
        <v>18</v>
      </c>
      <c r="D181" s="1" t="s">
        <v>34</v>
      </c>
      <c r="E181" s="1" t="s">
        <v>20</v>
      </c>
      <c r="F181" s="1" t="s">
        <v>20</v>
      </c>
      <c r="G181" s="1" t="s">
        <v>20</v>
      </c>
      <c r="H181" s="1" t="s">
        <v>20</v>
      </c>
      <c r="I181" s="1" t="s">
        <v>20</v>
      </c>
      <c r="J181" s="1" t="s">
        <v>21</v>
      </c>
      <c r="K181" s="1" t="s">
        <v>22</v>
      </c>
      <c r="L181" s="1" t="s">
        <v>23</v>
      </c>
      <c r="M181" s="1" t="s">
        <v>24</v>
      </c>
      <c r="N181" s="1">
        <v>12140.0</v>
      </c>
      <c r="O181" s="1" t="s">
        <v>32</v>
      </c>
      <c r="P181" s="1">
        <v>0.0</v>
      </c>
    </row>
    <row r="182">
      <c r="A182" s="1" t="s">
        <v>35</v>
      </c>
      <c r="B182" s="1" t="s">
        <v>17</v>
      </c>
      <c r="C182" s="1" t="s">
        <v>18</v>
      </c>
      <c r="D182" s="1" t="s">
        <v>36</v>
      </c>
      <c r="E182" s="1" t="s">
        <v>20</v>
      </c>
      <c r="F182" s="1" t="s">
        <v>20</v>
      </c>
      <c r="G182" s="1" t="s">
        <v>20</v>
      </c>
      <c r="H182" s="1" t="s">
        <v>20</v>
      </c>
      <c r="I182" s="1" t="s">
        <v>20</v>
      </c>
      <c r="J182" s="1" t="s">
        <v>21</v>
      </c>
      <c r="K182" s="1" t="s">
        <v>22</v>
      </c>
      <c r="L182" s="1" t="s">
        <v>23</v>
      </c>
      <c r="M182" s="1" t="s">
        <v>24</v>
      </c>
      <c r="N182" s="1">
        <v>3681.0</v>
      </c>
      <c r="O182" s="1" t="s">
        <v>37</v>
      </c>
      <c r="P182" s="1">
        <v>0.0</v>
      </c>
    </row>
    <row r="183">
      <c r="A183" s="1" t="s">
        <v>38</v>
      </c>
      <c r="B183" s="1" t="s">
        <v>17</v>
      </c>
      <c r="C183" s="1" t="s">
        <v>18</v>
      </c>
      <c r="D183" s="1" t="s">
        <v>39</v>
      </c>
      <c r="E183" s="1" t="s">
        <v>20</v>
      </c>
      <c r="F183" s="1" t="s">
        <v>20</v>
      </c>
      <c r="G183" s="1" t="s">
        <v>20</v>
      </c>
      <c r="H183" s="1" t="s">
        <v>20</v>
      </c>
      <c r="I183" s="1" t="s">
        <v>20</v>
      </c>
      <c r="J183" s="1" t="s">
        <v>21</v>
      </c>
      <c r="K183" s="1" t="s">
        <v>22</v>
      </c>
      <c r="L183" s="1" t="s">
        <v>23</v>
      </c>
      <c r="M183" s="1" t="s">
        <v>24</v>
      </c>
      <c r="N183" s="1">
        <v>2587.0</v>
      </c>
      <c r="O183" s="1" t="s">
        <v>25</v>
      </c>
      <c r="P183" s="1">
        <v>0.0</v>
      </c>
    </row>
    <row r="184">
      <c r="A184" s="1" t="s">
        <v>40</v>
      </c>
      <c r="B184" s="1" t="s">
        <v>17</v>
      </c>
      <c r="C184" s="1" t="s">
        <v>18</v>
      </c>
      <c r="D184" s="1" t="s">
        <v>41</v>
      </c>
      <c r="E184" s="1" t="s">
        <v>20</v>
      </c>
      <c r="F184" s="1" t="s">
        <v>20</v>
      </c>
      <c r="G184" s="1" t="s">
        <v>20</v>
      </c>
      <c r="H184" s="1" t="s">
        <v>20</v>
      </c>
      <c r="I184" s="1" t="s">
        <v>20</v>
      </c>
      <c r="J184" s="1" t="s">
        <v>21</v>
      </c>
      <c r="K184" s="1" t="s">
        <v>22</v>
      </c>
      <c r="L184" s="1" t="s">
        <v>23</v>
      </c>
      <c r="M184" s="1" t="s">
        <v>24</v>
      </c>
      <c r="N184" s="1">
        <v>2475.0</v>
      </c>
      <c r="O184" s="1" t="s">
        <v>25</v>
      </c>
      <c r="P184" s="1">
        <v>0.0</v>
      </c>
    </row>
    <row r="185">
      <c r="A185" s="1" t="s">
        <v>42</v>
      </c>
      <c r="B185" s="1" t="s">
        <v>17</v>
      </c>
      <c r="C185" s="1" t="s">
        <v>18</v>
      </c>
      <c r="D185" s="1" t="s">
        <v>43</v>
      </c>
      <c r="E185" s="1" t="s">
        <v>20</v>
      </c>
      <c r="F185" s="1" t="s">
        <v>20</v>
      </c>
      <c r="G185" s="1" t="s">
        <v>20</v>
      </c>
      <c r="H185" s="1" t="s">
        <v>20</v>
      </c>
      <c r="I185" s="1" t="s">
        <v>20</v>
      </c>
      <c r="J185" s="1" t="s">
        <v>21</v>
      </c>
      <c r="K185" s="1" t="s">
        <v>22</v>
      </c>
      <c r="L185" s="1" t="s">
        <v>23</v>
      </c>
      <c r="M185" s="1" t="s">
        <v>24</v>
      </c>
      <c r="N185" s="1">
        <v>14621.0</v>
      </c>
      <c r="O185" s="1" t="s">
        <v>25</v>
      </c>
      <c r="P185" s="1">
        <v>0.0</v>
      </c>
    </row>
    <row r="186">
      <c r="A186" s="1" t="s">
        <v>44</v>
      </c>
      <c r="B186" s="1" t="s">
        <v>17</v>
      </c>
      <c r="C186" s="1" t="s">
        <v>18</v>
      </c>
      <c r="D186" s="1" t="s">
        <v>45</v>
      </c>
      <c r="E186" s="1" t="s">
        <v>20</v>
      </c>
      <c r="F186" s="1" t="s">
        <v>20</v>
      </c>
      <c r="G186" s="1" t="s">
        <v>20</v>
      </c>
      <c r="H186" s="1" t="s">
        <v>20</v>
      </c>
      <c r="I186" s="1" t="s">
        <v>20</v>
      </c>
      <c r="J186" s="1" t="s">
        <v>21</v>
      </c>
      <c r="K186" s="1" t="s">
        <v>22</v>
      </c>
      <c r="L186" s="1" t="s">
        <v>23</v>
      </c>
      <c r="M186" s="1" t="s">
        <v>24</v>
      </c>
      <c r="N186" s="1">
        <v>7.5729399E7</v>
      </c>
      <c r="O186" s="1" t="s">
        <v>37</v>
      </c>
      <c r="P186" s="1">
        <v>0.0</v>
      </c>
    </row>
    <row r="187">
      <c r="A187" s="1" t="s">
        <v>46</v>
      </c>
      <c r="B187" s="1" t="s">
        <v>17</v>
      </c>
      <c r="C187" s="1" t="s">
        <v>18</v>
      </c>
      <c r="D187" s="1" t="s">
        <v>47</v>
      </c>
      <c r="E187" s="1" t="s">
        <v>20</v>
      </c>
      <c r="F187" s="1" t="s">
        <v>20</v>
      </c>
      <c r="G187" s="1" t="s">
        <v>20</v>
      </c>
      <c r="H187" s="1" t="s">
        <v>20</v>
      </c>
      <c r="I187" s="1" t="s">
        <v>20</v>
      </c>
      <c r="J187" s="1" t="s">
        <v>21</v>
      </c>
      <c r="K187" s="1" t="s">
        <v>22</v>
      </c>
      <c r="L187" s="1" t="s">
        <v>23</v>
      </c>
      <c r="M187" s="1" t="s">
        <v>24</v>
      </c>
      <c r="N187" s="1">
        <v>13638.0</v>
      </c>
      <c r="O187" s="1" t="s">
        <v>25</v>
      </c>
      <c r="P187" s="1">
        <v>0.0</v>
      </c>
    </row>
    <row r="188">
      <c r="A188" s="1" t="s">
        <v>48</v>
      </c>
      <c r="B188" s="1" t="s">
        <v>17</v>
      </c>
      <c r="C188" s="1" t="s">
        <v>18</v>
      </c>
      <c r="D188" s="1" t="s">
        <v>49</v>
      </c>
      <c r="E188" s="1" t="s">
        <v>20</v>
      </c>
      <c r="F188" s="1" t="s">
        <v>20</v>
      </c>
      <c r="G188" s="1" t="s">
        <v>20</v>
      </c>
      <c r="H188" s="1" t="s">
        <v>20</v>
      </c>
      <c r="I188" s="1" t="s">
        <v>20</v>
      </c>
      <c r="J188" s="1" t="s">
        <v>21</v>
      </c>
      <c r="K188" s="1" t="s">
        <v>22</v>
      </c>
      <c r="L188" s="1" t="s">
        <v>23</v>
      </c>
      <c r="M188" s="1" t="s">
        <v>24</v>
      </c>
      <c r="N188" s="1">
        <v>4647.0</v>
      </c>
      <c r="O188" s="1" t="s">
        <v>32</v>
      </c>
      <c r="P188" s="1">
        <v>0.0</v>
      </c>
    </row>
    <row r="189">
      <c r="A189" s="1" t="s">
        <v>50</v>
      </c>
      <c r="B189" s="1" t="s">
        <v>17</v>
      </c>
      <c r="C189" s="1" t="s">
        <v>18</v>
      </c>
      <c r="D189" s="1" t="s">
        <v>51</v>
      </c>
      <c r="E189" s="1" t="s">
        <v>20</v>
      </c>
      <c r="F189" s="1" t="s">
        <v>20</v>
      </c>
      <c r="G189" s="1" t="s">
        <v>20</v>
      </c>
      <c r="H189" s="1" t="s">
        <v>20</v>
      </c>
      <c r="I189" s="1" t="s">
        <v>20</v>
      </c>
      <c r="J189" s="1" t="s">
        <v>21</v>
      </c>
      <c r="K189" s="1" t="s">
        <v>22</v>
      </c>
      <c r="L189" s="1" t="s">
        <v>23</v>
      </c>
      <c r="M189" s="1" t="s">
        <v>24</v>
      </c>
      <c r="N189" s="1">
        <v>3096.0</v>
      </c>
      <c r="O189" s="1" t="s">
        <v>25</v>
      </c>
      <c r="P189" s="1">
        <v>0.0</v>
      </c>
    </row>
    <row r="190">
      <c r="A190" s="1" t="s">
        <v>52</v>
      </c>
      <c r="B190" s="1" t="s">
        <v>17</v>
      </c>
      <c r="C190" s="1" t="s">
        <v>18</v>
      </c>
      <c r="D190" s="1" t="s">
        <v>53</v>
      </c>
      <c r="E190" s="1" t="s">
        <v>20</v>
      </c>
      <c r="F190" s="1" t="s">
        <v>20</v>
      </c>
      <c r="G190" s="1" t="s">
        <v>20</v>
      </c>
      <c r="H190" s="1" t="s">
        <v>20</v>
      </c>
      <c r="I190" s="1" t="s">
        <v>20</v>
      </c>
      <c r="J190" s="1" t="s">
        <v>21</v>
      </c>
      <c r="K190" s="1" t="s">
        <v>22</v>
      </c>
      <c r="L190" s="1" t="s">
        <v>23</v>
      </c>
      <c r="M190" s="1" t="s">
        <v>24</v>
      </c>
      <c r="N190" s="1">
        <v>10407.0</v>
      </c>
      <c r="O190" s="1" t="s">
        <v>32</v>
      </c>
      <c r="P190" s="1">
        <v>0.0</v>
      </c>
    </row>
    <row r="191">
      <c r="A191" s="1" t="s">
        <v>54</v>
      </c>
      <c r="B191" s="1" t="s">
        <v>17</v>
      </c>
      <c r="C191" s="1" t="s">
        <v>18</v>
      </c>
      <c r="D191" s="1" t="s">
        <v>55</v>
      </c>
      <c r="E191" s="1" t="s">
        <v>20</v>
      </c>
      <c r="F191" s="1" t="s">
        <v>20</v>
      </c>
      <c r="G191" s="1" t="s">
        <v>20</v>
      </c>
      <c r="H191" s="1" t="s">
        <v>20</v>
      </c>
      <c r="I191" s="1" t="s">
        <v>20</v>
      </c>
      <c r="J191" s="1" t="s">
        <v>21</v>
      </c>
      <c r="K191" s="1" t="s">
        <v>22</v>
      </c>
      <c r="L191" s="1" t="s">
        <v>23</v>
      </c>
      <c r="M191" s="1" t="s">
        <v>24</v>
      </c>
      <c r="N191" s="1">
        <v>5732.0</v>
      </c>
      <c r="O191" s="1" t="s">
        <v>32</v>
      </c>
      <c r="P191" s="1">
        <v>0.0</v>
      </c>
    </row>
    <row r="192">
      <c r="A192" s="1" t="s">
        <v>56</v>
      </c>
      <c r="B192" s="1" t="s">
        <v>17</v>
      </c>
      <c r="C192" s="1" t="s">
        <v>18</v>
      </c>
      <c r="D192" s="1" t="s">
        <v>57</v>
      </c>
      <c r="E192" s="1" t="s">
        <v>20</v>
      </c>
      <c r="F192" s="1" t="s">
        <v>20</v>
      </c>
      <c r="G192" s="1" t="s">
        <v>20</v>
      </c>
      <c r="H192" s="1" t="s">
        <v>20</v>
      </c>
      <c r="I192" s="1" t="s">
        <v>20</v>
      </c>
      <c r="J192" s="1" t="s">
        <v>21</v>
      </c>
      <c r="K192" s="1" t="s">
        <v>22</v>
      </c>
      <c r="L192" s="1" t="s">
        <v>23</v>
      </c>
      <c r="M192" s="1" t="s">
        <v>24</v>
      </c>
      <c r="N192" s="1">
        <v>15084.0</v>
      </c>
      <c r="O192" s="1" t="s">
        <v>32</v>
      </c>
      <c r="P192" s="1">
        <v>0.0</v>
      </c>
    </row>
    <row r="193">
      <c r="A193" s="1" t="s">
        <v>58</v>
      </c>
      <c r="B193" s="1" t="s">
        <v>17</v>
      </c>
      <c r="C193" s="1" t="s">
        <v>18</v>
      </c>
      <c r="D193" s="1" t="s">
        <v>59</v>
      </c>
      <c r="E193" s="1" t="s">
        <v>20</v>
      </c>
      <c r="F193" s="1" t="s">
        <v>20</v>
      </c>
      <c r="G193" s="1" t="s">
        <v>20</v>
      </c>
      <c r="H193" s="1" t="s">
        <v>20</v>
      </c>
      <c r="I193" s="1" t="s">
        <v>20</v>
      </c>
      <c r="J193" s="1" t="s">
        <v>21</v>
      </c>
      <c r="K193" s="1" t="s">
        <v>22</v>
      </c>
      <c r="L193" s="1" t="s">
        <v>23</v>
      </c>
      <c r="M193" s="1" t="s">
        <v>24</v>
      </c>
      <c r="N193" s="1">
        <v>9253.0</v>
      </c>
      <c r="O193" s="1" t="s">
        <v>32</v>
      </c>
      <c r="P193" s="1">
        <v>0.0</v>
      </c>
    </row>
    <row r="194">
      <c r="A194" s="1" t="s">
        <v>60</v>
      </c>
      <c r="B194" s="1" t="s">
        <v>17</v>
      </c>
      <c r="C194" s="1" t="s">
        <v>18</v>
      </c>
      <c r="D194" s="1" t="s">
        <v>61</v>
      </c>
      <c r="E194" s="1" t="s">
        <v>20</v>
      </c>
      <c r="F194" s="1" t="s">
        <v>20</v>
      </c>
      <c r="G194" s="1" t="s">
        <v>20</v>
      </c>
      <c r="H194" s="1" t="s">
        <v>20</v>
      </c>
      <c r="I194" s="1" t="s">
        <v>20</v>
      </c>
      <c r="J194" s="1" t="s">
        <v>21</v>
      </c>
      <c r="K194" s="1" t="s">
        <v>22</v>
      </c>
      <c r="L194" s="1" t="s">
        <v>23</v>
      </c>
      <c r="M194" s="1" t="s">
        <v>24</v>
      </c>
      <c r="N194" s="1">
        <v>6484.0</v>
      </c>
      <c r="O194" s="1" t="s">
        <v>25</v>
      </c>
      <c r="P194" s="1">
        <v>0.0</v>
      </c>
    </row>
    <row r="195">
      <c r="A195" s="1" t="s">
        <v>62</v>
      </c>
      <c r="B195" s="1" t="s">
        <v>17</v>
      </c>
      <c r="C195" s="1" t="s">
        <v>18</v>
      </c>
      <c r="D195" s="1" t="s">
        <v>63</v>
      </c>
      <c r="E195" s="1" t="s">
        <v>20</v>
      </c>
      <c r="F195" s="1" t="s">
        <v>20</v>
      </c>
      <c r="G195" s="1" t="s">
        <v>20</v>
      </c>
      <c r="H195" s="1" t="s">
        <v>20</v>
      </c>
      <c r="I195" s="1" t="s">
        <v>20</v>
      </c>
      <c r="J195" s="1" t="s">
        <v>21</v>
      </c>
      <c r="K195" s="1" t="s">
        <v>22</v>
      </c>
      <c r="L195" s="1" t="s">
        <v>23</v>
      </c>
      <c r="M195" s="1" t="s">
        <v>24</v>
      </c>
      <c r="N195" s="1">
        <v>7712.0</v>
      </c>
      <c r="O195" s="1" t="s">
        <v>37</v>
      </c>
      <c r="P195" s="1">
        <v>0.0</v>
      </c>
    </row>
    <row r="201">
      <c r="A201" s="1" t="s">
        <v>0</v>
      </c>
      <c r="B201" s="1" t="s">
        <v>1</v>
      </c>
      <c r="C201" s="1" t="s">
        <v>2</v>
      </c>
      <c r="D201" s="1" t="s">
        <v>3</v>
      </c>
      <c r="E201" s="1" t="s">
        <v>4</v>
      </c>
      <c r="F201" s="1" t="s">
        <v>5</v>
      </c>
      <c r="G201" s="1" t="s">
        <v>6</v>
      </c>
      <c r="H201" s="1" t="s">
        <v>7</v>
      </c>
      <c r="I201" s="1" t="s">
        <v>8</v>
      </c>
      <c r="J201" s="1" t="s">
        <v>9</v>
      </c>
      <c r="K201" s="1" t="s">
        <v>10</v>
      </c>
      <c r="L201" s="1" t="s">
        <v>11</v>
      </c>
      <c r="M201" s="1" t="s">
        <v>12</v>
      </c>
      <c r="N201" s="1" t="s">
        <v>13</v>
      </c>
      <c r="O201" s="1" t="s">
        <v>14</v>
      </c>
      <c r="P201" s="1" t="s">
        <v>15</v>
      </c>
    </row>
    <row r="202">
      <c r="A202" s="1" t="s">
        <v>16</v>
      </c>
      <c r="B202" s="1" t="s">
        <v>17</v>
      </c>
      <c r="C202" s="1" t="s">
        <v>18</v>
      </c>
      <c r="D202" s="1" t="s">
        <v>19</v>
      </c>
      <c r="E202" s="1" t="s">
        <v>20</v>
      </c>
      <c r="F202" s="1" t="s">
        <v>20</v>
      </c>
      <c r="G202" s="1" t="s">
        <v>20</v>
      </c>
      <c r="H202" s="1" t="s">
        <v>20</v>
      </c>
      <c r="I202" s="1" t="s">
        <v>20</v>
      </c>
      <c r="J202" s="1" t="s">
        <v>21</v>
      </c>
      <c r="K202" s="1" t="s">
        <v>22</v>
      </c>
      <c r="L202" s="1" t="s">
        <v>23</v>
      </c>
      <c r="M202" s="1" t="s">
        <v>24</v>
      </c>
      <c r="N202" s="1">
        <v>7254.0</v>
      </c>
      <c r="O202" s="1" t="s">
        <v>25</v>
      </c>
      <c r="P202" s="1">
        <v>0.0</v>
      </c>
    </row>
    <row r="203">
      <c r="A203" s="1" t="s">
        <v>26</v>
      </c>
      <c r="B203" s="1" t="s">
        <v>17</v>
      </c>
      <c r="C203" s="1" t="s">
        <v>18</v>
      </c>
      <c r="D203" s="1" t="s">
        <v>27</v>
      </c>
      <c r="E203" s="1" t="s">
        <v>20</v>
      </c>
      <c r="F203" s="1" t="s">
        <v>20</v>
      </c>
      <c r="G203" s="1" t="s">
        <v>20</v>
      </c>
      <c r="H203" s="1" t="s">
        <v>20</v>
      </c>
      <c r="I203" s="1" t="s">
        <v>20</v>
      </c>
      <c r="J203" s="1" t="s">
        <v>21</v>
      </c>
      <c r="K203" s="1" t="s">
        <v>22</v>
      </c>
      <c r="L203" s="1" t="s">
        <v>23</v>
      </c>
      <c r="M203" s="1" t="s">
        <v>24</v>
      </c>
      <c r="N203" s="1">
        <v>4752.0</v>
      </c>
      <c r="O203" s="1" t="s">
        <v>25</v>
      </c>
      <c r="P203" s="1">
        <v>0.0</v>
      </c>
    </row>
    <row r="204">
      <c r="A204" s="1" t="s">
        <v>28</v>
      </c>
      <c r="B204" s="1" t="s">
        <v>17</v>
      </c>
      <c r="C204" s="1" t="s">
        <v>18</v>
      </c>
      <c r="D204" s="1" t="s">
        <v>29</v>
      </c>
      <c r="E204" s="1" t="s">
        <v>20</v>
      </c>
      <c r="F204" s="1" t="s">
        <v>20</v>
      </c>
      <c r="G204" s="1" t="s">
        <v>20</v>
      </c>
      <c r="H204" s="1" t="s">
        <v>20</v>
      </c>
      <c r="I204" s="1" t="s">
        <v>20</v>
      </c>
      <c r="J204" s="1" t="s">
        <v>21</v>
      </c>
      <c r="K204" s="1" t="s">
        <v>22</v>
      </c>
      <c r="L204" s="1" t="s">
        <v>23</v>
      </c>
      <c r="M204" s="1" t="s">
        <v>24</v>
      </c>
      <c r="N204" s="1">
        <v>29238.0</v>
      </c>
      <c r="O204" s="1" t="s">
        <v>25</v>
      </c>
      <c r="P204" s="1">
        <v>0.0</v>
      </c>
    </row>
    <row r="205">
      <c r="A205" s="1" t="s">
        <v>30</v>
      </c>
      <c r="B205" s="1" t="s">
        <v>17</v>
      </c>
      <c r="C205" s="1" t="s">
        <v>18</v>
      </c>
      <c r="D205" s="1" t="s">
        <v>31</v>
      </c>
      <c r="E205" s="1" t="s">
        <v>20</v>
      </c>
      <c r="F205" s="1" t="s">
        <v>20</v>
      </c>
      <c r="G205" s="1" t="s">
        <v>20</v>
      </c>
      <c r="H205" s="1" t="s">
        <v>20</v>
      </c>
      <c r="I205" s="1" t="s">
        <v>20</v>
      </c>
      <c r="J205" s="1" t="s">
        <v>21</v>
      </c>
      <c r="K205" s="1" t="s">
        <v>22</v>
      </c>
      <c r="L205" s="1" t="s">
        <v>23</v>
      </c>
      <c r="M205" s="1" t="s">
        <v>24</v>
      </c>
      <c r="N205" s="1">
        <v>4688.0</v>
      </c>
      <c r="O205" s="1" t="s">
        <v>32</v>
      </c>
      <c r="P205" s="1">
        <v>0.0</v>
      </c>
    </row>
    <row r="206">
      <c r="A206" s="1" t="s">
        <v>33</v>
      </c>
      <c r="B206" s="1" t="s">
        <v>17</v>
      </c>
      <c r="C206" s="1" t="s">
        <v>18</v>
      </c>
      <c r="D206" s="1" t="s">
        <v>34</v>
      </c>
      <c r="E206" s="1" t="s">
        <v>20</v>
      </c>
      <c r="F206" s="1" t="s">
        <v>20</v>
      </c>
      <c r="G206" s="1" t="s">
        <v>20</v>
      </c>
      <c r="H206" s="1" t="s">
        <v>20</v>
      </c>
      <c r="I206" s="1" t="s">
        <v>20</v>
      </c>
      <c r="J206" s="1" t="s">
        <v>21</v>
      </c>
      <c r="K206" s="1" t="s">
        <v>22</v>
      </c>
      <c r="L206" s="1" t="s">
        <v>23</v>
      </c>
      <c r="M206" s="1" t="s">
        <v>24</v>
      </c>
      <c r="N206" s="1">
        <v>12140.0</v>
      </c>
      <c r="O206" s="1" t="s">
        <v>32</v>
      </c>
      <c r="P206" s="1">
        <v>0.0</v>
      </c>
    </row>
    <row r="207">
      <c r="A207" s="1" t="s">
        <v>35</v>
      </c>
      <c r="B207" s="1" t="s">
        <v>17</v>
      </c>
      <c r="C207" s="1" t="s">
        <v>18</v>
      </c>
      <c r="D207" s="1" t="s">
        <v>36</v>
      </c>
      <c r="E207" s="1" t="s">
        <v>20</v>
      </c>
      <c r="F207" s="1" t="s">
        <v>20</v>
      </c>
      <c r="G207" s="1" t="s">
        <v>20</v>
      </c>
      <c r="H207" s="1" t="s">
        <v>20</v>
      </c>
      <c r="I207" s="1" t="s">
        <v>20</v>
      </c>
      <c r="J207" s="1" t="s">
        <v>21</v>
      </c>
      <c r="K207" s="1" t="s">
        <v>22</v>
      </c>
      <c r="L207" s="1" t="s">
        <v>23</v>
      </c>
      <c r="M207" s="1" t="s">
        <v>24</v>
      </c>
      <c r="N207" s="1">
        <v>3681.0</v>
      </c>
      <c r="O207" s="1" t="s">
        <v>37</v>
      </c>
      <c r="P207" s="1">
        <v>0.0</v>
      </c>
    </row>
    <row r="208">
      <c r="A208" s="1" t="s">
        <v>38</v>
      </c>
      <c r="B208" s="1" t="s">
        <v>17</v>
      </c>
      <c r="C208" s="1" t="s">
        <v>18</v>
      </c>
      <c r="D208" s="1" t="s">
        <v>39</v>
      </c>
      <c r="E208" s="1" t="s">
        <v>20</v>
      </c>
      <c r="F208" s="1" t="s">
        <v>20</v>
      </c>
      <c r="G208" s="1" t="s">
        <v>20</v>
      </c>
      <c r="H208" s="1" t="s">
        <v>20</v>
      </c>
      <c r="I208" s="1" t="s">
        <v>20</v>
      </c>
      <c r="J208" s="1" t="s">
        <v>21</v>
      </c>
      <c r="K208" s="1" t="s">
        <v>22</v>
      </c>
      <c r="L208" s="1" t="s">
        <v>23</v>
      </c>
      <c r="M208" s="1" t="s">
        <v>24</v>
      </c>
      <c r="N208" s="1">
        <v>2587.0</v>
      </c>
      <c r="O208" s="1" t="s">
        <v>25</v>
      </c>
      <c r="P208" s="1">
        <v>0.0</v>
      </c>
    </row>
    <row r="209">
      <c r="A209" s="1" t="s">
        <v>40</v>
      </c>
      <c r="B209" s="1" t="s">
        <v>17</v>
      </c>
      <c r="C209" s="1" t="s">
        <v>18</v>
      </c>
      <c r="D209" s="1" t="s">
        <v>41</v>
      </c>
      <c r="E209" s="1" t="s">
        <v>20</v>
      </c>
      <c r="F209" s="1" t="s">
        <v>20</v>
      </c>
      <c r="G209" s="1" t="s">
        <v>20</v>
      </c>
      <c r="H209" s="1" t="s">
        <v>20</v>
      </c>
      <c r="I209" s="1" t="s">
        <v>20</v>
      </c>
      <c r="J209" s="1" t="s">
        <v>21</v>
      </c>
      <c r="K209" s="1" t="s">
        <v>22</v>
      </c>
      <c r="L209" s="1" t="s">
        <v>23</v>
      </c>
      <c r="M209" s="1" t="s">
        <v>24</v>
      </c>
      <c r="N209" s="1">
        <v>2475.0</v>
      </c>
      <c r="O209" s="1" t="s">
        <v>25</v>
      </c>
      <c r="P209" s="1">
        <v>0.0</v>
      </c>
    </row>
    <row r="210">
      <c r="A210" s="1" t="s">
        <v>42</v>
      </c>
      <c r="B210" s="1" t="s">
        <v>17</v>
      </c>
      <c r="C210" s="1" t="s">
        <v>18</v>
      </c>
      <c r="D210" s="1" t="s">
        <v>43</v>
      </c>
      <c r="E210" s="1" t="s">
        <v>20</v>
      </c>
      <c r="F210" s="1" t="s">
        <v>20</v>
      </c>
      <c r="G210" s="1" t="s">
        <v>20</v>
      </c>
      <c r="H210" s="1" t="s">
        <v>20</v>
      </c>
      <c r="I210" s="1" t="s">
        <v>20</v>
      </c>
      <c r="J210" s="1" t="s">
        <v>21</v>
      </c>
      <c r="K210" s="1" t="s">
        <v>22</v>
      </c>
      <c r="L210" s="1" t="s">
        <v>23</v>
      </c>
      <c r="M210" s="1" t="s">
        <v>24</v>
      </c>
      <c r="N210" s="1">
        <v>14621.0</v>
      </c>
      <c r="O210" s="1" t="s">
        <v>25</v>
      </c>
      <c r="P210" s="1">
        <v>0.0</v>
      </c>
    </row>
    <row r="211">
      <c r="A211" s="1" t="s">
        <v>44</v>
      </c>
      <c r="B211" s="1" t="s">
        <v>17</v>
      </c>
      <c r="C211" s="1" t="s">
        <v>18</v>
      </c>
      <c r="D211" s="1" t="s">
        <v>45</v>
      </c>
      <c r="E211" s="1" t="s">
        <v>20</v>
      </c>
      <c r="F211" s="1" t="s">
        <v>20</v>
      </c>
      <c r="G211" s="1" t="s">
        <v>20</v>
      </c>
      <c r="H211" s="1" t="s">
        <v>20</v>
      </c>
      <c r="I211" s="1" t="s">
        <v>20</v>
      </c>
      <c r="J211" s="1" t="s">
        <v>21</v>
      </c>
      <c r="K211" s="1" t="s">
        <v>22</v>
      </c>
      <c r="L211" s="1" t="s">
        <v>23</v>
      </c>
      <c r="M211" s="1" t="s">
        <v>24</v>
      </c>
      <c r="N211" s="1">
        <v>7.5729399E7</v>
      </c>
      <c r="O211" s="1" t="s">
        <v>37</v>
      </c>
      <c r="P211" s="1">
        <v>0.0</v>
      </c>
    </row>
    <row r="212">
      <c r="A212" s="1" t="s">
        <v>46</v>
      </c>
      <c r="B212" s="1" t="s">
        <v>17</v>
      </c>
      <c r="C212" s="1" t="s">
        <v>18</v>
      </c>
      <c r="D212" s="1" t="s">
        <v>47</v>
      </c>
      <c r="E212" s="1" t="s">
        <v>20</v>
      </c>
      <c r="F212" s="1" t="s">
        <v>20</v>
      </c>
      <c r="G212" s="1" t="s">
        <v>20</v>
      </c>
      <c r="H212" s="1" t="s">
        <v>20</v>
      </c>
      <c r="I212" s="1" t="s">
        <v>20</v>
      </c>
      <c r="J212" s="1" t="s">
        <v>21</v>
      </c>
      <c r="K212" s="1" t="s">
        <v>22</v>
      </c>
      <c r="L212" s="1" t="s">
        <v>23</v>
      </c>
      <c r="M212" s="1" t="s">
        <v>24</v>
      </c>
      <c r="N212" s="1">
        <v>13638.0</v>
      </c>
      <c r="O212" s="1" t="s">
        <v>25</v>
      </c>
      <c r="P212" s="1">
        <v>0.0</v>
      </c>
    </row>
    <row r="213">
      <c r="A213" s="1" t="s">
        <v>48</v>
      </c>
      <c r="B213" s="1" t="s">
        <v>17</v>
      </c>
      <c r="C213" s="1" t="s">
        <v>18</v>
      </c>
      <c r="D213" s="1" t="s">
        <v>49</v>
      </c>
      <c r="E213" s="1" t="s">
        <v>20</v>
      </c>
      <c r="F213" s="1" t="s">
        <v>20</v>
      </c>
      <c r="G213" s="1" t="s">
        <v>20</v>
      </c>
      <c r="H213" s="1" t="s">
        <v>20</v>
      </c>
      <c r="I213" s="1" t="s">
        <v>20</v>
      </c>
      <c r="J213" s="1" t="s">
        <v>21</v>
      </c>
      <c r="K213" s="1" t="s">
        <v>22</v>
      </c>
      <c r="L213" s="1" t="s">
        <v>23</v>
      </c>
      <c r="M213" s="1" t="s">
        <v>24</v>
      </c>
      <c r="N213" s="1">
        <v>4647.0</v>
      </c>
      <c r="O213" s="1" t="s">
        <v>32</v>
      </c>
      <c r="P213" s="1">
        <v>0.0</v>
      </c>
    </row>
    <row r="214">
      <c r="A214" s="1" t="s">
        <v>50</v>
      </c>
      <c r="B214" s="1" t="s">
        <v>17</v>
      </c>
      <c r="C214" s="1" t="s">
        <v>18</v>
      </c>
      <c r="D214" s="1" t="s">
        <v>51</v>
      </c>
      <c r="E214" s="1" t="s">
        <v>20</v>
      </c>
      <c r="F214" s="1" t="s">
        <v>20</v>
      </c>
      <c r="G214" s="1" t="s">
        <v>20</v>
      </c>
      <c r="H214" s="1" t="s">
        <v>20</v>
      </c>
      <c r="I214" s="1" t="s">
        <v>20</v>
      </c>
      <c r="J214" s="1" t="s">
        <v>21</v>
      </c>
      <c r="K214" s="1" t="s">
        <v>22</v>
      </c>
      <c r="L214" s="1" t="s">
        <v>23</v>
      </c>
      <c r="M214" s="1" t="s">
        <v>24</v>
      </c>
      <c r="N214" s="1">
        <v>3096.0</v>
      </c>
      <c r="O214" s="1" t="s">
        <v>25</v>
      </c>
      <c r="P214" s="1">
        <v>0.0</v>
      </c>
    </row>
    <row r="215">
      <c r="A215" s="1" t="s">
        <v>52</v>
      </c>
      <c r="B215" s="1" t="s">
        <v>17</v>
      </c>
      <c r="C215" s="1" t="s">
        <v>18</v>
      </c>
      <c r="D215" s="1" t="s">
        <v>53</v>
      </c>
      <c r="E215" s="1" t="s">
        <v>20</v>
      </c>
      <c r="F215" s="1" t="s">
        <v>20</v>
      </c>
      <c r="G215" s="1" t="s">
        <v>20</v>
      </c>
      <c r="H215" s="1" t="s">
        <v>20</v>
      </c>
      <c r="I215" s="1" t="s">
        <v>20</v>
      </c>
      <c r="J215" s="1" t="s">
        <v>21</v>
      </c>
      <c r="K215" s="1" t="s">
        <v>22</v>
      </c>
      <c r="L215" s="1" t="s">
        <v>23</v>
      </c>
      <c r="M215" s="1" t="s">
        <v>24</v>
      </c>
      <c r="N215" s="1">
        <v>10407.0</v>
      </c>
      <c r="O215" s="1" t="s">
        <v>32</v>
      </c>
      <c r="P215" s="1">
        <v>0.0</v>
      </c>
    </row>
    <row r="216">
      <c r="A216" s="1" t="s">
        <v>54</v>
      </c>
      <c r="B216" s="1" t="s">
        <v>17</v>
      </c>
      <c r="C216" s="1" t="s">
        <v>18</v>
      </c>
      <c r="D216" s="1" t="s">
        <v>55</v>
      </c>
      <c r="E216" s="1" t="s">
        <v>20</v>
      </c>
      <c r="F216" s="1" t="s">
        <v>20</v>
      </c>
      <c r="G216" s="1" t="s">
        <v>20</v>
      </c>
      <c r="H216" s="1" t="s">
        <v>20</v>
      </c>
      <c r="I216" s="1" t="s">
        <v>20</v>
      </c>
      <c r="J216" s="1" t="s">
        <v>21</v>
      </c>
      <c r="K216" s="1" t="s">
        <v>22</v>
      </c>
      <c r="L216" s="1" t="s">
        <v>23</v>
      </c>
      <c r="M216" s="1" t="s">
        <v>24</v>
      </c>
      <c r="N216" s="1">
        <v>5732.0</v>
      </c>
      <c r="O216" s="1" t="s">
        <v>32</v>
      </c>
      <c r="P216" s="1">
        <v>0.0</v>
      </c>
    </row>
    <row r="217">
      <c r="A217" s="1" t="s">
        <v>56</v>
      </c>
      <c r="B217" s="1" t="s">
        <v>17</v>
      </c>
      <c r="C217" s="1" t="s">
        <v>18</v>
      </c>
      <c r="D217" s="1" t="s">
        <v>57</v>
      </c>
      <c r="E217" s="1" t="s">
        <v>20</v>
      </c>
      <c r="F217" s="1" t="s">
        <v>20</v>
      </c>
      <c r="G217" s="1" t="s">
        <v>20</v>
      </c>
      <c r="H217" s="1" t="s">
        <v>20</v>
      </c>
      <c r="I217" s="1" t="s">
        <v>20</v>
      </c>
      <c r="J217" s="1" t="s">
        <v>21</v>
      </c>
      <c r="K217" s="1" t="s">
        <v>22</v>
      </c>
      <c r="L217" s="1" t="s">
        <v>23</v>
      </c>
      <c r="M217" s="1" t="s">
        <v>24</v>
      </c>
      <c r="N217" s="1">
        <v>15084.0</v>
      </c>
      <c r="O217" s="1" t="s">
        <v>32</v>
      </c>
      <c r="P217" s="1">
        <v>0.0</v>
      </c>
    </row>
    <row r="218">
      <c r="A218" s="1" t="s">
        <v>58</v>
      </c>
      <c r="B218" s="1" t="s">
        <v>17</v>
      </c>
      <c r="C218" s="1" t="s">
        <v>18</v>
      </c>
      <c r="D218" s="1" t="s">
        <v>59</v>
      </c>
      <c r="E218" s="1" t="s">
        <v>20</v>
      </c>
      <c r="F218" s="1" t="s">
        <v>20</v>
      </c>
      <c r="G218" s="1" t="s">
        <v>20</v>
      </c>
      <c r="H218" s="1" t="s">
        <v>20</v>
      </c>
      <c r="I218" s="1" t="s">
        <v>20</v>
      </c>
      <c r="J218" s="1" t="s">
        <v>21</v>
      </c>
      <c r="K218" s="1" t="s">
        <v>22</v>
      </c>
      <c r="L218" s="1" t="s">
        <v>23</v>
      </c>
      <c r="M218" s="1" t="s">
        <v>24</v>
      </c>
      <c r="N218" s="1">
        <v>9253.0</v>
      </c>
      <c r="O218" s="1" t="s">
        <v>32</v>
      </c>
      <c r="P218" s="1">
        <v>0.0</v>
      </c>
    </row>
    <row r="219">
      <c r="A219" s="1" t="s">
        <v>60</v>
      </c>
      <c r="B219" s="1" t="s">
        <v>17</v>
      </c>
      <c r="C219" s="1" t="s">
        <v>18</v>
      </c>
      <c r="D219" s="1" t="s">
        <v>61</v>
      </c>
      <c r="E219" s="1" t="s">
        <v>20</v>
      </c>
      <c r="F219" s="1" t="s">
        <v>20</v>
      </c>
      <c r="G219" s="1" t="s">
        <v>20</v>
      </c>
      <c r="H219" s="1" t="s">
        <v>20</v>
      </c>
      <c r="I219" s="1" t="s">
        <v>20</v>
      </c>
      <c r="J219" s="1" t="s">
        <v>21</v>
      </c>
      <c r="K219" s="1" t="s">
        <v>22</v>
      </c>
      <c r="L219" s="1" t="s">
        <v>23</v>
      </c>
      <c r="M219" s="1" t="s">
        <v>24</v>
      </c>
      <c r="N219" s="1">
        <v>6484.0</v>
      </c>
      <c r="O219" s="1" t="s">
        <v>25</v>
      </c>
      <c r="P219" s="1">
        <v>0.0</v>
      </c>
    </row>
    <row r="220">
      <c r="A220" s="1" t="s">
        <v>62</v>
      </c>
      <c r="B220" s="1" t="s">
        <v>17</v>
      </c>
      <c r="C220" s="1" t="s">
        <v>18</v>
      </c>
      <c r="D220" s="1" t="s">
        <v>63</v>
      </c>
      <c r="E220" s="1" t="s">
        <v>20</v>
      </c>
      <c r="F220" s="1" t="s">
        <v>20</v>
      </c>
      <c r="G220" s="1" t="s">
        <v>20</v>
      </c>
      <c r="H220" s="1" t="s">
        <v>20</v>
      </c>
      <c r="I220" s="1" t="s">
        <v>20</v>
      </c>
      <c r="J220" s="1" t="s">
        <v>21</v>
      </c>
      <c r="K220" s="1" t="s">
        <v>22</v>
      </c>
      <c r="L220" s="1" t="s">
        <v>23</v>
      </c>
      <c r="M220" s="1" t="s">
        <v>24</v>
      </c>
      <c r="N220" s="1">
        <v>7712.0</v>
      </c>
      <c r="O220" s="1" t="s">
        <v>37</v>
      </c>
      <c r="P220" s="1">
        <v>0.0</v>
      </c>
    </row>
    <row r="226">
      <c r="A226" s="1" t="s">
        <v>0</v>
      </c>
      <c r="B226" s="1" t="s">
        <v>1</v>
      </c>
      <c r="C226" s="1" t="s">
        <v>2</v>
      </c>
      <c r="D226" s="1" t="s">
        <v>3</v>
      </c>
      <c r="E226" s="1" t="s">
        <v>4</v>
      </c>
      <c r="F226" s="1" t="s">
        <v>5</v>
      </c>
      <c r="G226" s="1" t="s">
        <v>6</v>
      </c>
      <c r="H226" s="1" t="s">
        <v>7</v>
      </c>
      <c r="I226" s="1" t="s">
        <v>8</v>
      </c>
      <c r="J226" s="1" t="s">
        <v>9</v>
      </c>
      <c r="K226" s="1" t="s">
        <v>10</v>
      </c>
      <c r="L226" s="1" t="s">
        <v>11</v>
      </c>
      <c r="M226" s="1" t="s">
        <v>12</v>
      </c>
      <c r="N226" s="1" t="s">
        <v>13</v>
      </c>
      <c r="O226" s="1" t="s">
        <v>14</v>
      </c>
      <c r="P226" s="1" t="s">
        <v>15</v>
      </c>
    </row>
    <row r="227">
      <c r="A227" s="1" t="s">
        <v>16</v>
      </c>
      <c r="B227" s="1" t="s">
        <v>17</v>
      </c>
      <c r="C227" s="1" t="s">
        <v>18</v>
      </c>
      <c r="D227" s="1" t="s">
        <v>19</v>
      </c>
      <c r="E227" s="1" t="s">
        <v>20</v>
      </c>
      <c r="F227" s="1" t="s">
        <v>20</v>
      </c>
      <c r="G227" s="1" t="s">
        <v>20</v>
      </c>
      <c r="H227" s="1" t="s">
        <v>20</v>
      </c>
      <c r="I227" s="1" t="s">
        <v>20</v>
      </c>
      <c r="J227" s="1" t="s">
        <v>21</v>
      </c>
      <c r="K227" s="1" t="s">
        <v>22</v>
      </c>
      <c r="L227" s="1" t="s">
        <v>23</v>
      </c>
      <c r="M227" s="1" t="s">
        <v>24</v>
      </c>
      <c r="N227" s="1">
        <v>7254.0</v>
      </c>
      <c r="O227" s="1" t="s">
        <v>25</v>
      </c>
      <c r="P227" s="1">
        <v>0.0</v>
      </c>
    </row>
    <row r="228">
      <c r="A228" s="1" t="s">
        <v>26</v>
      </c>
      <c r="B228" s="1" t="s">
        <v>17</v>
      </c>
      <c r="C228" s="1" t="s">
        <v>18</v>
      </c>
      <c r="D228" s="1" t="s">
        <v>27</v>
      </c>
      <c r="E228" s="1" t="s">
        <v>20</v>
      </c>
      <c r="F228" s="1" t="s">
        <v>20</v>
      </c>
      <c r="G228" s="1" t="s">
        <v>20</v>
      </c>
      <c r="H228" s="1" t="s">
        <v>20</v>
      </c>
      <c r="I228" s="1" t="s">
        <v>20</v>
      </c>
      <c r="J228" s="1" t="s">
        <v>21</v>
      </c>
      <c r="K228" s="1" t="s">
        <v>22</v>
      </c>
      <c r="L228" s="1" t="s">
        <v>23</v>
      </c>
      <c r="M228" s="1" t="s">
        <v>24</v>
      </c>
      <c r="N228" s="1">
        <v>4752.0</v>
      </c>
      <c r="O228" s="1" t="s">
        <v>25</v>
      </c>
      <c r="P228" s="1">
        <v>0.0</v>
      </c>
    </row>
    <row r="229">
      <c r="A229" s="1" t="s">
        <v>28</v>
      </c>
      <c r="B229" s="1" t="s">
        <v>17</v>
      </c>
      <c r="C229" s="1" t="s">
        <v>18</v>
      </c>
      <c r="D229" s="1" t="s">
        <v>29</v>
      </c>
      <c r="E229" s="1" t="s">
        <v>20</v>
      </c>
      <c r="F229" s="1" t="s">
        <v>20</v>
      </c>
      <c r="G229" s="1" t="s">
        <v>20</v>
      </c>
      <c r="H229" s="1" t="s">
        <v>20</v>
      </c>
      <c r="I229" s="1" t="s">
        <v>20</v>
      </c>
      <c r="J229" s="1" t="s">
        <v>21</v>
      </c>
      <c r="K229" s="1" t="s">
        <v>22</v>
      </c>
      <c r="L229" s="1" t="s">
        <v>23</v>
      </c>
      <c r="M229" s="1" t="s">
        <v>24</v>
      </c>
      <c r="N229" s="1">
        <v>29238.0</v>
      </c>
      <c r="O229" s="1" t="s">
        <v>25</v>
      </c>
      <c r="P229" s="1">
        <v>0.0</v>
      </c>
    </row>
    <row r="230">
      <c r="A230" s="1" t="s">
        <v>30</v>
      </c>
      <c r="B230" s="1" t="s">
        <v>17</v>
      </c>
      <c r="C230" s="1" t="s">
        <v>18</v>
      </c>
      <c r="D230" s="1" t="s">
        <v>31</v>
      </c>
      <c r="E230" s="1" t="s">
        <v>20</v>
      </c>
      <c r="F230" s="1" t="s">
        <v>20</v>
      </c>
      <c r="G230" s="1" t="s">
        <v>20</v>
      </c>
      <c r="H230" s="1" t="s">
        <v>20</v>
      </c>
      <c r="I230" s="1" t="s">
        <v>20</v>
      </c>
      <c r="J230" s="1" t="s">
        <v>21</v>
      </c>
      <c r="K230" s="1" t="s">
        <v>22</v>
      </c>
      <c r="L230" s="1" t="s">
        <v>23</v>
      </c>
      <c r="M230" s="1" t="s">
        <v>24</v>
      </c>
      <c r="N230" s="1">
        <v>4688.0</v>
      </c>
      <c r="O230" s="1" t="s">
        <v>32</v>
      </c>
      <c r="P230" s="1">
        <v>0.0</v>
      </c>
    </row>
    <row r="231">
      <c r="A231" s="1" t="s">
        <v>33</v>
      </c>
      <c r="B231" s="1" t="s">
        <v>17</v>
      </c>
      <c r="C231" s="1" t="s">
        <v>18</v>
      </c>
      <c r="D231" s="1" t="s">
        <v>34</v>
      </c>
      <c r="E231" s="1" t="s">
        <v>20</v>
      </c>
      <c r="F231" s="1" t="s">
        <v>20</v>
      </c>
      <c r="G231" s="1" t="s">
        <v>20</v>
      </c>
      <c r="H231" s="1" t="s">
        <v>20</v>
      </c>
      <c r="I231" s="1" t="s">
        <v>20</v>
      </c>
      <c r="J231" s="1" t="s">
        <v>21</v>
      </c>
      <c r="K231" s="1" t="s">
        <v>22</v>
      </c>
      <c r="L231" s="1" t="s">
        <v>23</v>
      </c>
      <c r="M231" s="1" t="s">
        <v>24</v>
      </c>
      <c r="N231" s="1">
        <v>12140.0</v>
      </c>
      <c r="O231" s="1" t="s">
        <v>32</v>
      </c>
      <c r="P231" s="1">
        <v>0.0</v>
      </c>
    </row>
    <row r="232">
      <c r="A232" s="1" t="s">
        <v>35</v>
      </c>
      <c r="B232" s="1" t="s">
        <v>17</v>
      </c>
      <c r="C232" s="1" t="s">
        <v>18</v>
      </c>
      <c r="D232" s="1" t="s">
        <v>36</v>
      </c>
      <c r="E232" s="1" t="s">
        <v>20</v>
      </c>
      <c r="F232" s="1" t="s">
        <v>20</v>
      </c>
      <c r="G232" s="1" t="s">
        <v>20</v>
      </c>
      <c r="H232" s="1" t="s">
        <v>20</v>
      </c>
      <c r="I232" s="1" t="s">
        <v>20</v>
      </c>
      <c r="J232" s="1" t="s">
        <v>21</v>
      </c>
      <c r="K232" s="1" t="s">
        <v>22</v>
      </c>
      <c r="L232" s="1" t="s">
        <v>23</v>
      </c>
      <c r="M232" s="1" t="s">
        <v>24</v>
      </c>
      <c r="N232" s="1">
        <v>3681.0</v>
      </c>
      <c r="O232" s="1" t="s">
        <v>37</v>
      </c>
      <c r="P232" s="1">
        <v>0.0</v>
      </c>
    </row>
    <row r="233">
      <c r="A233" s="1" t="s">
        <v>38</v>
      </c>
      <c r="B233" s="1" t="s">
        <v>17</v>
      </c>
      <c r="C233" s="1" t="s">
        <v>18</v>
      </c>
      <c r="D233" s="1" t="s">
        <v>39</v>
      </c>
      <c r="E233" s="1" t="s">
        <v>20</v>
      </c>
      <c r="F233" s="1" t="s">
        <v>20</v>
      </c>
      <c r="G233" s="1" t="s">
        <v>20</v>
      </c>
      <c r="H233" s="1" t="s">
        <v>20</v>
      </c>
      <c r="I233" s="1" t="s">
        <v>20</v>
      </c>
      <c r="J233" s="1" t="s">
        <v>21</v>
      </c>
      <c r="K233" s="1" t="s">
        <v>22</v>
      </c>
      <c r="L233" s="1" t="s">
        <v>23</v>
      </c>
      <c r="M233" s="1" t="s">
        <v>24</v>
      </c>
      <c r="N233" s="1">
        <v>2587.0</v>
      </c>
      <c r="O233" s="1" t="s">
        <v>25</v>
      </c>
      <c r="P233" s="1">
        <v>0.0</v>
      </c>
    </row>
    <row r="234">
      <c r="A234" s="1" t="s">
        <v>40</v>
      </c>
      <c r="B234" s="1" t="s">
        <v>17</v>
      </c>
      <c r="C234" s="1" t="s">
        <v>18</v>
      </c>
      <c r="D234" s="1" t="s">
        <v>41</v>
      </c>
      <c r="E234" s="1" t="s">
        <v>20</v>
      </c>
      <c r="F234" s="1" t="s">
        <v>20</v>
      </c>
      <c r="G234" s="1" t="s">
        <v>20</v>
      </c>
      <c r="H234" s="1" t="s">
        <v>20</v>
      </c>
      <c r="I234" s="1" t="s">
        <v>20</v>
      </c>
      <c r="J234" s="1" t="s">
        <v>21</v>
      </c>
      <c r="K234" s="1" t="s">
        <v>22</v>
      </c>
      <c r="L234" s="1" t="s">
        <v>23</v>
      </c>
      <c r="M234" s="1" t="s">
        <v>24</v>
      </c>
      <c r="N234" s="1">
        <v>2475.0</v>
      </c>
      <c r="O234" s="1" t="s">
        <v>25</v>
      </c>
      <c r="P234" s="1">
        <v>0.0</v>
      </c>
    </row>
    <row r="235">
      <c r="A235" s="1" t="s">
        <v>42</v>
      </c>
      <c r="B235" s="1" t="s">
        <v>17</v>
      </c>
      <c r="C235" s="1" t="s">
        <v>18</v>
      </c>
      <c r="D235" s="1" t="s">
        <v>43</v>
      </c>
      <c r="E235" s="1" t="s">
        <v>20</v>
      </c>
      <c r="F235" s="1" t="s">
        <v>20</v>
      </c>
      <c r="G235" s="1" t="s">
        <v>20</v>
      </c>
      <c r="H235" s="1" t="s">
        <v>20</v>
      </c>
      <c r="I235" s="1" t="s">
        <v>20</v>
      </c>
      <c r="J235" s="1" t="s">
        <v>21</v>
      </c>
      <c r="K235" s="1" t="s">
        <v>22</v>
      </c>
      <c r="L235" s="1" t="s">
        <v>23</v>
      </c>
      <c r="M235" s="1" t="s">
        <v>24</v>
      </c>
      <c r="N235" s="1">
        <v>14621.0</v>
      </c>
      <c r="O235" s="1" t="s">
        <v>25</v>
      </c>
      <c r="P235" s="1">
        <v>0.0</v>
      </c>
    </row>
    <row r="236">
      <c r="A236" s="1" t="s">
        <v>44</v>
      </c>
      <c r="B236" s="1" t="s">
        <v>17</v>
      </c>
      <c r="C236" s="1" t="s">
        <v>18</v>
      </c>
      <c r="D236" s="1" t="s">
        <v>45</v>
      </c>
      <c r="E236" s="1" t="s">
        <v>20</v>
      </c>
      <c r="F236" s="1" t="s">
        <v>20</v>
      </c>
      <c r="G236" s="1" t="s">
        <v>20</v>
      </c>
      <c r="H236" s="1" t="s">
        <v>20</v>
      </c>
      <c r="I236" s="1" t="s">
        <v>20</v>
      </c>
      <c r="J236" s="1" t="s">
        <v>21</v>
      </c>
      <c r="K236" s="1" t="s">
        <v>22</v>
      </c>
      <c r="L236" s="1" t="s">
        <v>23</v>
      </c>
      <c r="M236" s="1" t="s">
        <v>24</v>
      </c>
      <c r="N236" s="1">
        <v>7.5729399E7</v>
      </c>
      <c r="O236" s="1" t="s">
        <v>37</v>
      </c>
      <c r="P236" s="1">
        <v>0.0</v>
      </c>
    </row>
    <row r="237">
      <c r="A237" s="1" t="s">
        <v>46</v>
      </c>
      <c r="B237" s="1" t="s">
        <v>17</v>
      </c>
      <c r="C237" s="1" t="s">
        <v>18</v>
      </c>
      <c r="D237" s="1" t="s">
        <v>47</v>
      </c>
      <c r="E237" s="1" t="s">
        <v>20</v>
      </c>
      <c r="F237" s="1" t="s">
        <v>20</v>
      </c>
      <c r="G237" s="1" t="s">
        <v>20</v>
      </c>
      <c r="H237" s="1" t="s">
        <v>20</v>
      </c>
      <c r="I237" s="1" t="s">
        <v>20</v>
      </c>
      <c r="J237" s="1" t="s">
        <v>21</v>
      </c>
      <c r="K237" s="1" t="s">
        <v>22</v>
      </c>
      <c r="L237" s="1" t="s">
        <v>23</v>
      </c>
      <c r="M237" s="1" t="s">
        <v>24</v>
      </c>
      <c r="N237" s="1">
        <v>13638.0</v>
      </c>
      <c r="O237" s="1" t="s">
        <v>25</v>
      </c>
      <c r="P237" s="1">
        <v>0.0</v>
      </c>
    </row>
    <row r="238">
      <c r="A238" s="1" t="s">
        <v>48</v>
      </c>
      <c r="B238" s="1" t="s">
        <v>17</v>
      </c>
      <c r="C238" s="1" t="s">
        <v>18</v>
      </c>
      <c r="D238" s="1" t="s">
        <v>49</v>
      </c>
      <c r="E238" s="1" t="s">
        <v>20</v>
      </c>
      <c r="F238" s="1" t="s">
        <v>20</v>
      </c>
      <c r="G238" s="1" t="s">
        <v>20</v>
      </c>
      <c r="H238" s="1" t="s">
        <v>20</v>
      </c>
      <c r="I238" s="1" t="s">
        <v>20</v>
      </c>
      <c r="J238" s="1" t="s">
        <v>21</v>
      </c>
      <c r="K238" s="1" t="s">
        <v>22</v>
      </c>
      <c r="L238" s="1" t="s">
        <v>23</v>
      </c>
      <c r="M238" s="1" t="s">
        <v>24</v>
      </c>
      <c r="N238" s="1">
        <v>4647.0</v>
      </c>
      <c r="O238" s="1" t="s">
        <v>32</v>
      </c>
      <c r="P238" s="1">
        <v>0.0</v>
      </c>
    </row>
    <row r="239">
      <c r="A239" s="1" t="s">
        <v>50</v>
      </c>
      <c r="B239" s="1" t="s">
        <v>17</v>
      </c>
      <c r="C239" s="1" t="s">
        <v>18</v>
      </c>
      <c r="D239" s="1" t="s">
        <v>51</v>
      </c>
      <c r="E239" s="1" t="s">
        <v>20</v>
      </c>
      <c r="F239" s="1" t="s">
        <v>20</v>
      </c>
      <c r="G239" s="1" t="s">
        <v>20</v>
      </c>
      <c r="H239" s="1" t="s">
        <v>20</v>
      </c>
      <c r="I239" s="1" t="s">
        <v>20</v>
      </c>
      <c r="J239" s="1" t="s">
        <v>21</v>
      </c>
      <c r="K239" s="1" t="s">
        <v>22</v>
      </c>
      <c r="L239" s="1" t="s">
        <v>23</v>
      </c>
      <c r="M239" s="1" t="s">
        <v>24</v>
      </c>
      <c r="N239" s="1">
        <v>3096.0</v>
      </c>
      <c r="O239" s="1" t="s">
        <v>25</v>
      </c>
      <c r="P239" s="1">
        <v>0.0</v>
      </c>
    </row>
    <row r="240">
      <c r="A240" s="1" t="s">
        <v>52</v>
      </c>
      <c r="B240" s="1" t="s">
        <v>17</v>
      </c>
      <c r="C240" s="1" t="s">
        <v>18</v>
      </c>
      <c r="D240" s="1" t="s">
        <v>53</v>
      </c>
      <c r="E240" s="1" t="s">
        <v>20</v>
      </c>
      <c r="F240" s="1" t="s">
        <v>20</v>
      </c>
      <c r="G240" s="1" t="s">
        <v>20</v>
      </c>
      <c r="H240" s="1" t="s">
        <v>20</v>
      </c>
      <c r="I240" s="1" t="s">
        <v>20</v>
      </c>
      <c r="J240" s="1" t="s">
        <v>21</v>
      </c>
      <c r="K240" s="1" t="s">
        <v>22</v>
      </c>
      <c r="L240" s="1" t="s">
        <v>23</v>
      </c>
      <c r="M240" s="1" t="s">
        <v>24</v>
      </c>
      <c r="N240" s="1">
        <v>10407.0</v>
      </c>
      <c r="O240" s="1" t="s">
        <v>32</v>
      </c>
      <c r="P240" s="1">
        <v>0.0</v>
      </c>
    </row>
    <row r="241">
      <c r="A241" s="1" t="s">
        <v>54</v>
      </c>
      <c r="B241" s="1" t="s">
        <v>17</v>
      </c>
      <c r="C241" s="1" t="s">
        <v>18</v>
      </c>
      <c r="D241" s="1" t="s">
        <v>55</v>
      </c>
      <c r="E241" s="1" t="s">
        <v>20</v>
      </c>
      <c r="F241" s="1" t="s">
        <v>20</v>
      </c>
      <c r="G241" s="1" t="s">
        <v>20</v>
      </c>
      <c r="H241" s="1" t="s">
        <v>20</v>
      </c>
      <c r="I241" s="1" t="s">
        <v>20</v>
      </c>
      <c r="J241" s="1" t="s">
        <v>21</v>
      </c>
      <c r="K241" s="1" t="s">
        <v>22</v>
      </c>
      <c r="L241" s="1" t="s">
        <v>23</v>
      </c>
      <c r="M241" s="1" t="s">
        <v>24</v>
      </c>
      <c r="N241" s="1">
        <v>5732.0</v>
      </c>
      <c r="O241" s="1" t="s">
        <v>32</v>
      </c>
      <c r="P241" s="1">
        <v>0.0</v>
      </c>
    </row>
    <row r="242">
      <c r="A242" s="1" t="s">
        <v>56</v>
      </c>
      <c r="B242" s="1" t="s">
        <v>17</v>
      </c>
      <c r="C242" s="1" t="s">
        <v>18</v>
      </c>
      <c r="D242" s="1" t="s">
        <v>57</v>
      </c>
      <c r="E242" s="1" t="s">
        <v>20</v>
      </c>
      <c r="F242" s="1" t="s">
        <v>20</v>
      </c>
      <c r="G242" s="1" t="s">
        <v>20</v>
      </c>
      <c r="H242" s="1" t="s">
        <v>20</v>
      </c>
      <c r="I242" s="1" t="s">
        <v>20</v>
      </c>
      <c r="J242" s="1" t="s">
        <v>21</v>
      </c>
      <c r="K242" s="1" t="s">
        <v>22</v>
      </c>
      <c r="L242" s="1" t="s">
        <v>23</v>
      </c>
      <c r="M242" s="1" t="s">
        <v>24</v>
      </c>
      <c r="N242" s="1">
        <v>15084.0</v>
      </c>
      <c r="O242" s="1" t="s">
        <v>32</v>
      </c>
      <c r="P242" s="1">
        <v>0.0</v>
      </c>
    </row>
    <row r="243">
      <c r="A243" s="1" t="s">
        <v>58</v>
      </c>
      <c r="B243" s="1" t="s">
        <v>17</v>
      </c>
      <c r="C243" s="1" t="s">
        <v>18</v>
      </c>
      <c r="D243" s="1" t="s">
        <v>59</v>
      </c>
      <c r="E243" s="1" t="s">
        <v>20</v>
      </c>
      <c r="F243" s="1" t="s">
        <v>20</v>
      </c>
      <c r="G243" s="1" t="s">
        <v>20</v>
      </c>
      <c r="H243" s="1" t="s">
        <v>20</v>
      </c>
      <c r="I243" s="1" t="s">
        <v>20</v>
      </c>
      <c r="J243" s="1" t="s">
        <v>21</v>
      </c>
      <c r="K243" s="1" t="s">
        <v>22</v>
      </c>
      <c r="L243" s="1" t="s">
        <v>23</v>
      </c>
      <c r="M243" s="1" t="s">
        <v>24</v>
      </c>
      <c r="N243" s="1">
        <v>9253.0</v>
      </c>
      <c r="O243" s="1" t="s">
        <v>32</v>
      </c>
      <c r="P243" s="1">
        <v>0.0</v>
      </c>
    </row>
    <row r="244">
      <c r="A244" s="1" t="s">
        <v>60</v>
      </c>
      <c r="B244" s="1" t="s">
        <v>17</v>
      </c>
      <c r="C244" s="1" t="s">
        <v>18</v>
      </c>
      <c r="D244" s="1" t="s">
        <v>61</v>
      </c>
      <c r="E244" s="1" t="s">
        <v>20</v>
      </c>
      <c r="F244" s="1" t="s">
        <v>20</v>
      </c>
      <c r="G244" s="1" t="s">
        <v>20</v>
      </c>
      <c r="H244" s="1" t="s">
        <v>20</v>
      </c>
      <c r="I244" s="1" t="s">
        <v>20</v>
      </c>
      <c r="J244" s="1" t="s">
        <v>21</v>
      </c>
      <c r="K244" s="1" t="s">
        <v>22</v>
      </c>
      <c r="L244" s="1" t="s">
        <v>23</v>
      </c>
      <c r="M244" s="1" t="s">
        <v>24</v>
      </c>
      <c r="N244" s="1">
        <v>6484.0</v>
      </c>
      <c r="O244" s="1" t="s">
        <v>25</v>
      </c>
      <c r="P244" s="1">
        <v>0.0</v>
      </c>
    </row>
    <row r="245">
      <c r="A245" s="1" t="s">
        <v>62</v>
      </c>
      <c r="B245" s="1" t="s">
        <v>17</v>
      </c>
      <c r="C245" s="1" t="s">
        <v>18</v>
      </c>
      <c r="D245" s="1" t="s">
        <v>63</v>
      </c>
      <c r="E245" s="1" t="s">
        <v>20</v>
      </c>
      <c r="F245" s="1" t="s">
        <v>20</v>
      </c>
      <c r="G245" s="1" t="s">
        <v>20</v>
      </c>
      <c r="H245" s="1" t="s">
        <v>20</v>
      </c>
      <c r="I245" s="1" t="s">
        <v>20</v>
      </c>
      <c r="J245" s="1" t="s">
        <v>21</v>
      </c>
      <c r="K245" s="1" t="s">
        <v>22</v>
      </c>
      <c r="L245" s="1" t="s">
        <v>23</v>
      </c>
      <c r="M245" s="1" t="s">
        <v>24</v>
      </c>
      <c r="N245" s="1">
        <v>7712.0</v>
      </c>
      <c r="O245" s="1" t="s">
        <v>37</v>
      </c>
      <c r="P245" s="1">
        <v>0.0</v>
      </c>
    </row>
    <row r="251">
      <c r="A251" s="1" t="s">
        <v>0</v>
      </c>
      <c r="B251" s="1" t="s">
        <v>1</v>
      </c>
      <c r="C251" s="1" t="s">
        <v>2</v>
      </c>
      <c r="D251" s="1" t="s">
        <v>3</v>
      </c>
      <c r="E251" s="1" t="s">
        <v>4</v>
      </c>
      <c r="F251" s="1" t="s">
        <v>5</v>
      </c>
      <c r="G251" s="1" t="s">
        <v>6</v>
      </c>
      <c r="H251" s="1" t="s">
        <v>7</v>
      </c>
      <c r="I251" s="1" t="s">
        <v>8</v>
      </c>
      <c r="J251" s="1" t="s">
        <v>9</v>
      </c>
      <c r="K251" s="1" t="s">
        <v>10</v>
      </c>
      <c r="L251" s="1" t="s">
        <v>11</v>
      </c>
      <c r="M251" s="1" t="s">
        <v>12</v>
      </c>
      <c r="N251" s="1" t="s">
        <v>13</v>
      </c>
      <c r="O251" s="1" t="s">
        <v>14</v>
      </c>
      <c r="P251" s="1" t="s">
        <v>15</v>
      </c>
    </row>
    <row r="252">
      <c r="A252" s="1" t="s">
        <v>16</v>
      </c>
      <c r="B252" s="1" t="s">
        <v>17</v>
      </c>
      <c r="C252" s="1" t="s">
        <v>18</v>
      </c>
      <c r="D252" s="1" t="s">
        <v>19</v>
      </c>
      <c r="E252" s="1" t="s">
        <v>20</v>
      </c>
      <c r="F252" s="1" t="s">
        <v>20</v>
      </c>
      <c r="G252" s="1" t="s">
        <v>20</v>
      </c>
      <c r="H252" s="1" t="s">
        <v>20</v>
      </c>
      <c r="I252" s="1" t="s">
        <v>20</v>
      </c>
      <c r="J252" s="1" t="s">
        <v>21</v>
      </c>
      <c r="K252" s="1" t="s">
        <v>22</v>
      </c>
      <c r="L252" s="1" t="s">
        <v>23</v>
      </c>
      <c r="M252" s="1" t="s">
        <v>24</v>
      </c>
      <c r="N252" s="1">
        <v>7254.0</v>
      </c>
      <c r="O252" s="1" t="s">
        <v>25</v>
      </c>
      <c r="P252" s="1">
        <v>0.0</v>
      </c>
    </row>
    <row r="253">
      <c r="A253" s="1" t="s">
        <v>26</v>
      </c>
      <c r="B253" s="1" t="s">
        <v>17</v>
      </c>
      <c r="C253" s="1" t="s">
        <v>18</v>
      </c>
      <c r="D253" s="1" t="s">
        <v>27</v>
      </c>
      <c r="E253" s="1" t="s">
        <v>20</v>
      </c>
      <c r="F253" s="1" t="s">
        <v>20</v>
      </c>
      <c r="G253" s="1" t="s">
        <v>20</v>
      </c>
      <c r="H253" s="1" t="s">
        <v>20</v>
      </c>
      <c r="I253" s="1" t="s">
        <v>20</v>
      </c>
      <c r="J253" s="1" t="s">
        <v>21</v>
      </c>
      <c r="K253" s="1" t="s">
        <v>22</v>
      </c>
      <c r="L253" s="1" t="s">
        <v>23</v>
      </c>
      <c r="M253" s="1" t="s">
        <v>24</v>
      </c>
      <c r="N253" s="1">
        <v>4752.0</v>
      </c>
      <c r="O253" s="1" t="s">
        <v>25</v>
      </c>
      <c r="P253" s="1">
        <v>0.0</v>
      </c>
    </row>
    <row r="254">
      <c r="A254" s="1" t="s">
        <v>28</v>
      </c>
      <c r="B254" s="1" t="s">
        <v>17</v>
      </c>
      <c r="C254" s="1" t="s">
        <v>18</v>
      </c>
      <c r="D254" s="1" t="s">
        <v>29</v>
      </c>
      <c r="E254" s="1" t="s">
        <v>20</v>
      </c>
      <c r="F254" s="1" t="s">
        <v>20</v>
      </c>
      <c r="G254" s="1" t="s">
        <v>20</v>
      </c>
      <c r="H254" s="1" t="s">
        <v>20</v>
      </c>
      <c r="I254" s="1" t="s">
        <v>20</v>
      </c>
      <c r="J254" s="1" t="s">
        <v>21</v>
      </c>
      <c r="K254" s="1" t="s">
        <v>22</v>
      </c>
      <c r="L254" s="1" t="s">
        <v>23</v>
      </c>
      <c r="M254" s="1" t="s">
        <v>24</v>
      </c>
      <c r="N254" s="1">
        <v>29238.0</v>
      </c>
      <c r="O254" s="1" t="s">
        <v>25</v>
      </c>
      <c r="P254" s="1">
        <v>0.0</v>
      </c>
    </row>
    <row r="255">
      <c r="A255" s="1" t="s">
        <v>30</v>
      </c>
      <c r="B255" s="1" t="s">
        <v>17</v>
      </c>
      <c r="C255" s="1" t="s">
        <v>18</v>
      </c>
      <c r="D255" s="1" t="s">
        <v>31</v>
      </c>
      <c r="E255" s="1" t="s">
        <v>20</v>
      </c>
      <c r="F255" s="1" t="s">
        <v>20</v>
      </c>
      <c r="G255" s="1" t="s">
        <v>20</v>
      </c>
      <c r="H255" s="1" t="s">
        <v>20</v>
      </c>
      <c r="I255" s="1" t="s">
        <v>20</v>
      </c>
      <c r="J255" s="1" t="s">
        <v>21</v>
      </c>
      <c r="K255" s="1" t="s">
        <v>22</v>
      </c>
      <c r="L255" s="1" t="s">
        <v>23</v>
      </c>
      <c r="M255" s="1" t="s">
        <v>24</v>
      </c>
      <c r="N255" s="1">
        <v>4688.0</v>
      </c>
      <c r="O255" s="1" t="s">
        <v>32</v>
      </c>
      <c r="P255" s="1">
        <v>0.0</v>
      </c>
    </row>
    <row r="256">
      <c r="A256" s="1" t="s">
        <v>33</v>
      </c>
      <c r="B256" s="1" t="s">
        <v>17</v>
      </c>
      <c r="C256" s="1" t="s">
        <v>18</v>
      </c>
      <c r="D256" s="1" t="s">
        <v>34</v>
      </c>
      <c r="E256" s="1" t="s">
        <v>20</v>
      </c>
      <c r="F256" s="1" t="s">
        <v>20</v>
      </c>
      <c r="G256" s="1" t="s">
        <v>20</v>
      </c>
      <c r="H256" s="1" t="s">
        <v>20</v>
      </c>
      <c r="I256" s="1" t="s">
        <v>20</v>
      </c>
      <c r="J256" s="1" t="s">
        <v>21</v>
      </c>
      <c r="K256" s="1" t="s">
        <v>22</v>
      </c>
      <c r="L256" s="1" t="s">
        <v>23</v>
      </c>
      <c r="M256" s="1" t="s">
        <v>24</v>
      </c>
      <c r="N256" s="1">
        <v>12140.0</v>
      </c>
      <c r="O256" s="1" t="s">
        <v>32</v>
      </c>
      <c r="P256" s="1">
        <v>0.0</v>
      </c>
    </row>
    <row r="257">
      <c r="A257" s="1" t="s">
        <v>35</v>
      </c>
      <c r="B257" s="1" t="s">
        <v>17</v>
      </c>
      <c r="C257" s="1" t="s">
        <v>18</v>
      </c>
      <c r="D257" s="1" t="s">
        <v>36</v>
      </c>
      <c r="E257" s="1" t="s">
        <v>20</v>
      </c>
      <c r="F257" s="1" t="s">
        <v>20</v>
      </c>
      <c r="G257" s="1" t="s">
        <v>20</v>
      </c>
      <c r="H257" s="1" t="s">
        <v>20</v>
      </c>
      <c r="I257" s="1" t="s">
        <v>20</v>
      </c>
      <c r="J257" s="1" t="s">
        <v>21</v>
      </c>
      <c r="K257" s="1" t="s">
        <v>22</v>
      </c>
      <c r="L257" s="1" t="s">
        <v>23</v>
      </c>
      <c r="M257" s="1" t="s">
        <v>24</v>
      </c>
      <c r="N257" s="1">
        <v>3681.0</v>
      </c>
      <c r="O257" s="1" t="s">
        <v>37</v>
      </c>
      <c r="P257" s="1">
        <v>0.0</v>
      </c>
    </row>
    <row r="258">
      <c r="A258" s="1" t="s">
        <v>38</v>
      </c>
      <c r="B258" s="1" t="s">
        <v>17</v>
      </c>
      <c r="C258" s="1" t="s">
        <v>18</v>
      </c>
      <c r="D258" s="1" t="s">
        <v>39</v>
      </c>
      <c r="E258" s="1" t="s">
        <v>20</v>
      </c>
      <c r="F258" s="1" t="s">
        <v>20</v>
      </c>
      <c r="G258" s="1" t="s">
        <v>20</v>
      </c>
      <c r="H258" s="1" t="s">
        <v>20</v>
      </c>
      <c r="I258" s="1" t="s">
        <v>20</v>
      </c>
      <c r="J258" s="1" t="s">
        <v>21</v>
      </c>
      <c r="K258" s="1" t="s">
        <v>22</v>
      </c>
      <c r="L258" s="1" t="s">
        <v>23</v>
      </c>
      <c r="M258" s="1" t="s">
        <v>24</v>
      </c>
      <c r="N258" s="1">
        <v>2587.0</v>
      </c>
      <c r="O258" s="1" t="s">
        <v>25</v>
      </c>
      <c r="P258" s="1">
        <v>0.0</v>
      </c>
    </row>
    <row r="259">
      <c r="A259" s="1" t="s">
        <v>40</v>
      </c>
      <c r="B259" s="1" t="s">
        <v>17</v>
      </c>
      <c r="C259" s="1" t="s">
        <v>18</v>
      </c>
      <c r="D259" s="1" t="s">
        <v>41</v>
      </c>
      <c r="E259" s="1" t="s">
        <v>20</v>
      </c>
      <c r="F259" s="1" t="s">
        <v>20</v>
      </c>
      <c r="G259" s="1" t="s">
        <v>20</v>
      </c>
      <c r="H259" s="1" t="s">
        <v>20</v>
      </c>
      <c r="I259" s="1" t="s">
        <v>20</v>
      </c>
      <c r="J259" s="1" t="s">
        <v>21</v>
      </c>
      <c r="K259" s="1" t="s">
        <v>22</v>
      </c>
      <c r="L259" s="1" t="s">
        <v>23</v>
      </c>
      <c r="M259" s="1" t="s">
        <v>24</v>
      </c>
      <c r="N259" s="1">
        <v>2475.0</v>
      </c>
      <c r="O259" s="1" t="s">
        <v>25</v>
      </c>
      <c r="P259" s="1">
        <v>0.0</v>
      </c>
    </row>
    <row r="260">
      <c r="A260" s="1" t="s">
        <v>42</v>
      </c>
      <c r="B260" s="1" t="s">
        <v>17</v>
      </c>
      <c r="C260" s="1" t="s">
        <v>18</v>
      </c>
      <c r="D260" s="1" t="s">
        <v>43</v>
      </c>
      <c r="E260" s="1" t="s">
        <v>20</v>
      </c>
      <c r="F260" s="1" t="s">
        <v>20</v>
      </c>
      <c r="G260" s="1" t="s">
        <v>20</v>
      </c>
      <c r="H260" s="1" t="s">
        <v>20</v>
      </c>
      <c r="I260" s="1" t="s">
        <v>20</v>
      </c>
      <c r="J260" s="1" t="s">
        <v>21</v>
      </c>
      <c r="K260" s="1" t="s">
        <v>22</v>
      </c>
      <c r="L260" s="1" t="s">
        <v>23</v>
      </c>
      <c r="M260" s="1" t="s">
        <v>24</v>
      </c>
      <c r="N260" s="1">
        <v>14621.0</v>
      </c>
      <c r="O260" s="1" t="s">
        <v>25</v>
      </c>
      <c r="P260" s="1">
        <v>0.0</v>
      </c>
    </row>
    <row r="261">
      <c r="A261" s="1" t="s">
        <v>44</v>
      </c>
      <c r="B261" s="1" t="s">
        <v>17</v>
      </c>
      <c r="C261" s="1" t="s">
        <v>18</v>
      </c>
      <c r="D261" s="1" t="s">
        <v>45</v>
      </c>
      <c r="E261" s="1" t="s">
        <v>20</v>
      </c>
      <c r="F261" s="1" t="s">
        <v>20</v>
      </c>
      <c r="G261" s="1" t="s">
        <v>20</v>
      </c>
      <c r="H261" s="1" t="s">
        <v>20</v>
      </c>
      <c r="I261" s="1" t="s">
        <v>20</v>
      </c>
      <c r="J261" s="1" t="s">
        <v>21</v>
      </c>
      <c r="K261" s="1" t="s">
        <v>22</v>
      </c>
      <c r="L261" s="1" t="s">
        <v>23</v>
      </c>
      <c r="M261" s="1" t="s">
        <v>24</v>
      </c>
      <c r="N261" s="1">
        <v>7.5729399E7</v>
      </c>
      <c r="O261" s="1" t="s">
        <v>37</v>
      </c>
      <c r="P261" s="1">
        <v>0.0</v>
      </c>
    </row>
    <row r="262">
      <c r="A262" s="1" t="s">
        <v>46</v>
      </c>
      <c r="B262" s="1" t="s">
        <v>17</v>
      </c>
      <c r="C262" s="1" t="s">
        <v>18</v>
      </c>
      <c r="D262" s="1" t="s">
        <v>47</v>
      </c>
      <c r="E262" s="1" t="s">
        <v>20</v>
      </c>
      <c r="F262" s="1" t="s">
        <v>20</v>
      </c>
      <c r="G262" s="1" t="s">
        <v>20</v>
      </c>
      <c r="H262" s="1" t="s">
        <v>20</v>
      </c>
      <c r="I262" s="1" t="s">
        <v>20</v>
      </c>
      <c r="J262" s="1" t="s">
        <v>21</v>
      </c>
      <c r="K262" s="1" t="s">
        <v>22</v>
      </c>
      <c r="L262" s="1" t="s">
        <v>23</v>
      </c>
      <c r="M262" s="1" t="s">
        <v>24</v>
      </c>
      <c r="N262" s="1">
        <v>13638.0</v>
      </c>
      <c r="O262" s="1" t="s">
        <v>25</v>
      </c>
      <c r="P262" s="1">
        <v>0.0</v>
      </c>
    </row>
    <row r="263">
      <c r="A263" s="1" t="s">
        <v>48</v>
      </c>
      <c r="B263" s="1" t="s">
        <v>17</v>
      </c>
      <c r="C263" s="1" t="s">
        <v>18</v>
      </c>
      <c r="D263" s="1" t="s">
        <v>49</v>
      </c>
      <c r="E263" s="1" t="s">
        <v>20</v>
      </c>
      <c r="F263" s="1" t="s">
        <v>20</v>
      </c>
      <c r="G263" s="1" t="s">
        <v>20</v>
      </c>
      <c r="H263" s="1" t="s">
        <v>20</v>
      </c>
      <c r="I263" s="1" t="s">
        <v>20</v>
      </c>
      <c r="J263" s="1" t="s">
        <v>21</v>
      </c>
      <c r="K263" s="1" t="s">
        <v>22</v>
      </c>
      <c r="L263" s="1" t="s">
        <v>23</v>
      </c>
      <c r="M263" s="1" t="s">
        <v>24</v>
      </c>
      <c r="N263" s="1">
        <v>4647.0</v>
      </c>
      <c r="O263" s="1" t="s">
        <v>32</v>
      </c>
      <c r="P263" s="1">
        <v>0.0</v>
      </c>
    </row>
    <row r="264">
      <c r="A264" s="1" t="s">
        <v>50</v>
      </c>
      <c r="B264" s="1" t="s">
        <v>17</v>
      </c>
      <c r="C264" s="1" t="s">
        <v>18</v>
      </c>
      <c r="D264" s="1" t="s">
        <v>51</v>
      </c>
      <c r="E264" s="1" t="s">
        <v>20</v>
      </c>
      <c r="F264" s="1" t="s">
        <v>20</v>
      </c>
      <c r="G264" s="1" t="s">
        <v>20</v>
      </c>
      <c r="H264" s="1" t="s">
        <v>20</v>
      </c>
      <c r="I264" s="1" t="s">
        <v>20</v>
      </c>
      <c r="J264" s="1" t="s">
        <v>21</v>
      </c>
      <c r="K264" s="1" t="s">
        <v>22</v>
      </c>
      <c r="L264" s="1" t="s">
        <v>23</v>
      </c>
      <c r="M264" s="1" t="s">
        <v>24</v>
      </c>
      <c r="N264" s="1">
        <v>3096.0</v>
      </c>
      <c r="O264" s="1" t="s">
        <v>25</v>
      </c>
      <c r="P264" s="1">
        <v>0.0</v>
      </c>
    </row>
    <row r="265">
      <c r="A265" s="1" t="s">
        <v>52</v>
      </c>
      <c r="B265" s="1" t="s">
        <v>17</v>
      </c>
      <c r="C265" s="1" t="s">
        <v>18</v>
      </c>
      <c r="D265" s="1" t="s">
        <v>53</v>
      </c>
      <c r="E265" s="1" t="s">
        <v>20</v>
      </c>
      <c r="F265" s="1" t="s">
        <v>20</v>
      </c>
      <c r="G265" s="1" t="s">
        <v>20</v>
      </c>
      <c r="H265" s="1" t="s">
        <v>20</v>
      </c>
      <c r="I265" s="1" t="s">
        <v>20</v>
      </c>
      <c r="J265" s="1" t="s">
        <v>21</v>
      </c>
      <c r="K265" s="1" t="s">
        <v>22</v>
      </c>
      <c r="L265" s="1" t="s">
        <v>23</v>
      </c>
      <c r="M265" s="1" t="s">
        <v>24</v>
      </c>
      <c r="N265" s="1">
        <v>10407.0</v>
      </c>
      <c r="O265" s="1" t="s">
        <v>32</v>
      </c>
      <c r="P265" s="1">
        <v>0.0</v>
      </c>
    </row>
    <row r="266">
      <c r="A266" s="1" t="s">
        <v>54</v>
      </c>
      <c r="B266" s="1" t="s">
        <v>17</v>
      </c>
      <c r="C266" s="1" t="s">
        <v>18</v>
      </c>
      <c r="D266" s="1" t="s">
        <v>55</v>
      </c>
      <c r="E266" s="1" t="s">
        <v>20</v>
      </c>
      <c r="F266" s="1" t="s">
        <v>20</v>
      </c>
      <c r="G266" s="1" t="s">
        <v>20</v>
      </c>
      <c r="H266" s="1" t="s">
        <v>20</v>
      </c>
      <c r="I266" s="1" t="s">
        <v>20</v>
      </c>
      <c r="J266" s="1" t="s">
        <v>21</v>
      </c>
      <c r="K266" s="1" t="s">
        <v>22</v>
      </c>
      <c r="L266" s="1" t="s">
        <v>23</v>
      </c>
      <c r="M266" s="1" t="s">
        <v>24</v>
      </c>
      <c r="N266" s="1">
        <v>5732.0</v>
      </c>
      <c r="O266" s="1" t="s">
        <v>32</v>
      </c>
      <c r="P266" s="1">
        <v>0.0</v>
      </c>
    </row>
    <row r="267">
      <c r="A267" s="1" t="s">
        <v>56</v>
      </c>
      <c r="B267" s="1" t="s">
        <v>17</v>
      </c>
      <c r="C267" s="1" t="s">
        <v>18</v>
      </c>
      <c r="D267" s="1" t="s">
        <v>57</v>
      </c>
      <c r="E267" s="1" t="s">
        <v>20</v>
      </c>
      <c r="F267" s="1" t="s">
        <v>20</v>
      </c>
      <c r="G267" s="1" t="s">
        <v>20</v>
      </c>
      <c r="H267" s="1" t="s">
        <v>20</v>
      </c>
      <c r="I267" s="1" t="s">
        <v>20</v>
      </c>
      <c r="J267" s="1" t="s">
        <v>21</v>
      </c>
      <c r="K267" s="1" t="s">
        <v>22</v>
      </c>
      <c r="L267" s="1" t="s">
        <v>23</v>
      </c>
      <c r="M267" s="1" t="s">
        <v>24</v>
      </c>
      <c r="N267" s="1">
        <v>15084.0</v>
      </c>
      <c r="O267" s="1" t="s">
        <v>32</v>
      </c>
      <c r="P267" s="1">
        <v>0.0</v>
      </c>
    </row>
    <row r="268">
      <c r="A268" s="1" t="s">
        <v>58</v>
      </c>
      <c r="B268" s="1" t="s">
        <v>17</v>
      </c>
      <c r="C268" s="1" t="s">
        <v>18</v>
      </c>
      <c r="D268" s="1" t="s">
        <v>59</v>
      </c>
      <c r="E268" s="1" t="s">
        <v>20</v>
      </c>
      <c r="F268" s="1" t="s">
        <v>20</v>
      </c>
      <c r="G268" s="1" t="s">
        <v>20</v>
      </c>
      <c r="H268" s="1" t="s">
        <v>20</v>
      </c>
      <c r="I268" s="1" t="s">
        <v>20</v>
      </c>
      <c r="J268" s="1" t="s">
        <v>21</v>
      </c>
      <c r="K268" s="1" t="s">
        <v>22</v>
      </c>
      <c r="L268" s="1" t="s">
        <v>23</v>
      </c>
      <c r="M268" s="1" t="s">
        <v>24</v>
      </c>
      <c r="N268" s="1">
        <v>9253.0</v>
      </c>
      <c r="O268" s="1" t="s">
        <v>32</v>
      </c>
      <c r="P268" s="1">
        <v>0.0</v>
      </c>
    </row>
    <row r="269">
      <c r="A269" s="1" t="s">
        <v>60</v>
      </c>
      <c r="B269" s="1" t="s">
        <v>17</v>
      </c>
      <c r="C269" s="1" t="s">
        <v>18</v>
      </c>
      <c r="D269" s="1" t="s">
        <v>61</v>
      </c>
      <c r="E269" s="1" t="s">
        <v>20</v>
      </c>
      <c r="F269" s="1" t="s">
        <v>20</v>
      </c>
      <c r="G269" s="1" t="s">
        <v>20</v>
      </c>
      <c r="H269" s="1" t="s">
        <v>20</v>
      </c>
      <c r="I269" s="1" t="s">
        <v>20</v>
      </c>
      <c r="J269" s="1" t="s">
        <v>21</v>
      </c>
      <c r="K269" s="1" t="s">
        <v>22</v>
      </c>
      <c r="L269" s="1" t="s">
        <v>23</v>
      </c>
      <c r="M269" s="1" t="s">
        <v>24</v>
      </c>
      <c r="N269" s="1">
        <v>6484.0</v>
      </c>
      <c r="O269" s="1" t="s">
        <v>25</v>
      </c>
      <c r="P269" s="1">
        <v>0.0</v>
      </c>
    </row>
    <row r="270">
      <c r="A270" s="1" t="s">
        <v>62</v>
      </c>
      <c r="B270" s="1" t="s">
        <v>17</v>
      </c>
      <c r="C270" s="1" t="s">
        <v>18</v>
      </c>
      <c r="D270" s="1" t="s">
        <v>63</v>
      </c>
      <c r="E270" s="1" t="s">
        <v>20</v>
      </c>
      <c r="F270" s="1" t="s">
        <v>20</v>
      </c>
      <c r="G270" s="1" t="s">
        <v>20</v>
      </c>
      <c r="H270" s="1" t="s">
        <v>20</v>
      </c>
      <c r="I270" s="1" t="s">
        <v>20</v>
      </c>
      <c r="J270" s="1" t="s">
        <v>21</v>
      </c>
      <c r="K270" s="1" t="s">
        <v>22</v>
      </c>
      <c r="L270" s="1" t="s">
        <v>23</v>
      </c>
      <c r="M270" s="1" t="s">
        <v>24</v>
      </c>
      <c r="N270" s="1">
        <v>7712.0</v>
      </c>
      <c r="O270" s="1" t="s">
        <v>37</v>
      </c>
      <c r="P270" s="1">
        <v>0.0</v>
      </c>
    </row>
    <row r="276">
      <c r="A276" s="1" t="s">
        <v>0</v>
      </c>
      <c r="B276" s="1" t="s">
        <v>1</v>
      </c>
      <c r="C276" s="1" t="s">
        <v>2</v>
      </c>
      <c r="D276" s="1" t="s">
        <v>3</v>
      </c>
      <c r="E276" s="1" t="s">
        <v>4</v>
      </c>
      <c r="F276" s="1" t="s">
        <v>5</v>
      </c>
      <c r="G276" s="1" t="s">
        <v>6</v>
      </c>
      <c r="H276" s="1" t="s">
        <v>7</v>
      </c>
      <c r="I276" s="1" t="s">
        <v>8</v>
      </c>
      <c r="J276" s="1" t="s">
        <v>9</v>
      </c>
      <c r="K276" s="1" t="s">
        <v>10</v>
      </c>
      <c r="L276" s="1" t="s">
        <v>11</v>
      </c>
      <c r="M276" s="1" t="s">
        <v>12</v>
      </c>
      <c r="N276" s="1" t="s">
        <v>13</v>
      </c>
      <c r="O276" s="1" t="s">
        <v>14</v>
      </c>
      <c r="P276" s="1" t="s">
        <v>15</v>
      </c>
    </row>
    <row r="277">
      <c r="A277" s="1" t="s">
        <v>16</v>
      </c>
      <c r="B277" s="1" t="s">
        <v>17</v>
      </c>
      <c r="C277" s="1" t="s">
        <v>18</v>
      </c>
      <c r="D277" s="1" t="s">
        <v>19</v>
      </c>
      <c r="E277" s="1" t="s">
        <v>20</v>
      </c>
      <c r="F277" s="1" t="s">
        <v>20</v>
      </c>
      <c r="G277" s="1" t="s">
        <v>20</v>
      </c>
      <c r="H277" s="1" t="s">
        <v>20</v>
      </c>
      <c r="I277" s="1" t="s">
        <v>20</v>
      </c>
      <c r="J277" s="1" t="s">
        <v>21</v>
      </c>
      <c r="K277" s="1" t="s">
        <v>22</v>
      </c>
      <c r="L277" s="1" t="s">
        <v>23</v>
      </c>
      <c r="M277" s="1" t="s">
        <v>24</v>
      </c>
      <c r="N277" s="1">
        <v>7254.0</v>
      </c>
      <c r="O277" s="1" t="s">
        <v>25</v>
      </c>
      <c r="P277" s="1">
        <v>0.0</v>
      </c>
    </row>
    <row r="278">
      <c r="A278" s="1" t="s">
        <v>26</v>
      </c>
      <c r="B278" s="1" t="s">
        <v>17</v>
      </c>
      <c r="C278" s="1" t="s">
        <v>18</v>
      </c>
      <c r="D278" s="1" t="s">
        <v>27</v>
      </c>
      <c r="E278" s="1" t="s">
        <v>20</v>
      </c>
      <c r="F278" s="1" t="s">
        <v>20</v>
      </c>
      <c r="G278" s="1" t="s">
        <v>20</v>
      </c>
      <c r="H278" s="1" t="s">
        <v>20</v>
      </c>
      <c r="I278" s="1" t="s">
        <v>20</v>
      </c>
      <c r="J278" s="1" t="s">
        <v>21</v>
      </c>
      <c r="K278" s="1" t="s">
        <v>22</v>
      </c>
      <c r="L278" s="1" t="s">
        <v>23</v>
      </c>
      <c r="M278" s="1" t="s">
        <v>24</v>
      </c>
      <c r="N278" s="1">
        <v>4752.0</v>
      </c>
      <c r="O278" s="1" t="s">
        <v>25</v>
      </c>
      <c r="P278" s="1">
        <v>0.0</v>
      </c>
    </row>
    <row r="279">
      <c r="A279" s="1" t="s">
        <v>28</v>
      </c>
      <c r="B279" s="1" t="s">
        <v>17</v>
      </c>
      <c r="C279" s="1" t="s">
        <v>18</v>
      </c>
      <c r="D279" s="1" t="s">
        <v>29</v>
      </c>
      <c r="E279" s="1" t="s">
        <v>20</v>
      </c>
      <c r="F279" s="1" t="s">
        <v>20</v>
      </c>
      <c r="G279" s="1" t="s">
        <v>20</v>
      </c>
      <c r="H279" s="1" t="s">
        <v>20</v>
      </c>
      <c r="I279" s="1" t="s">
        <v>20</v>
      </c>
      <c r="J279" s="1" t="s">
        <v>21</v>
      </c>
      <c r="K279" s="1" t="s">
        <v>22</v>
      </c>
      <c r="L279" s="1" t="s">
        <v>23</v>
      </c>
      <c r="M279" s="1" t="s">
        <v>24</v>
      </c>
      <c r="N279" s="1">
        <v>29238.0</v>
      </c>
      <c r="O279" s="1" t="s">
        <v>25</v>
      </c>
      <c r="P279" s="1">
        <v>0.0</v>
      </c>
    </row>
    <row r="280">
      <c r="A280" s="1" t="s">
        <v>30</v>
      </c>
      <c r="B280" s="1" t="s">
        <v>17</v>
      </c>
      <c r="C280" s="1" t="s">
        <v>18</v>
      </c>
      <c r="D280" s="1" t="s">
        <v>31</v>
      </c>
      <c r="E280" s="1" t="s">
        <v>20</v>
      </c>
      <c r="F280" s="1" t="s">
        <v>20</v>
      </c>
      <c r="G280" s="1" t="s">
        <v>20</v>
      </c>
      <c r="H280" s="1" t="s">
        <v>20</v>
      </c>
      <c r="I280" s="1" t="s">
        <v>20</v>
      </c>
      <c r="J280" s="1" t="s">
        <v>21</v>
      </c>
      <c r="K280" s="1" t="s">
        <v>22</v>
      </c>
      <c r="L280" s="1" t="s">
        <v>23</v>
      </c>
      <c r="M280" s="1" t="s">
        <v>24</v>
      </c>
      <c r="N280" s="1">
        <v>4688.0</v>
      </c>
      <c r="O280" s="1" t="s">
        <v>32</v>
      </c>
      <c r="P280" s="1">
        <v>0.0</v>
      </c>
    </row>
    <row r="281">
      <c r="A281" s="1" t="s">
        <v>33</v>
      </c>
      <c r="B281" s="1" t="s">
        <v>17</v>
      </c>
      <c r="C281" s="1" t="s">
        <v>18</v>
      </c>
      <c r="D281" s="1" t="s">
        <v>34</v>
      </c>
      <c r="E281" s="1" t="s">
        <v>20</v>
      </c>
      <c r="F281" s="1" t="s">
        <v>20</v>
      </c>
      <c r="G281" s="1" t="s">
        <v>20</v>
      </c>
      <c r="H281" s="1" t="s">
        <v>20</v>
      </c>
      <c r="I281" s="1" t="s">
        <v>20</v>
      </c>
      <c r="J281" s="1" t="s">
        <v>21</v>
      </c>
      <c r="K281" s="1" t="s">
        <v>22</v>
      </c>
      <c r="L281" s="1" t="s">
        <v>23</v>
      </c>
      <c r="M281" s="1" t="s">
        <v>24</v>
      </c>
      <c r="N281" s="1">
        <v>12140.0</v>
      </c>
      <c r="O281" s="1" t="s">
        <v>32</v>
      </c>
      <c r="P281" s="1">
        <v>0.0</v>
      </c>
    </row>
    <row r="282">
      <c r="A282" s="1" t="s">
        <v>35</v>
      </c>
      <c r="B282" s="1" t="s">
        <v>17</v>
      </c>
      <c r="C282" s="1" t="s">
        <v>18</v>
      </c>
      <c r="D282" s="1" t="s">
        <v>36</v>
      </c>
      <c r="E282" s="1" t="s">
        <v>20</v>
      </c>
      <c r="F282" s="1" t="s">
        <v>20</v>
      </c>
      <c r="G282" s="1" t="s">
        <v>20</v>
      </c>
      <c r="H282" s="1" t="s">
        <v>20</v>
      </c>
      <c r="I282" s="1" t="s">
        <v>20</v>
      </c>
      <c r="J282" s="1" t="s">
        <v>21</v>
      </c>
      <c r="K282" s="1" t="s">
        <v>22</v>
      </c>
      <c r="L282" s="1" t="s">
        <v>23</v>
      </c>
      <c r="M282" s="1" t="s">
        <v>24</v>
      </c>
      <c r="N282" s="1">
        <v>3681.0</v>
      </c>
      <c r="O282" s="1" t="s">
        <v>37</v>
      </c>
      <c r="P282" s="1">
        <v>0.0</v>
      </c>
    </row>
    <row r="283">
      <c r="A283" s="1" t="s">
        <v>38</v>
      </c>
      <c r="B283" s="1" t="s">
        <v>17</v>
      </c>
      <c r="C283" s="1" t="s">
        <v>18</v>
      </c>
      <c r="D283" s="1" t="s">
        <v>39</v>
      </c>
      <c r="E283" s="1" t="s">
        <v>20</v>
      </c>
      <c r="F283" s="1" t="s">
        <v>20</v>
      </c>
      <c r="G283" s="1" t="s">
        <v>20</v>
      </c>
      <c r="H283" s="1" t="s">
        <v>20</v>
      </c>
      <c r="I283" s="1" t="s">
        <v>20</v>
      </c>
      <c r="J283" s="1" t="s">
        <v>21</v>
      </c>
      <c r="K283" s="1" t="s">
        <v>22</v>
      </c>
      <c r="L283" s="1" t="s">
        <v>23</v>
      </c>
      <c r="M283" s="1" t="s">
        <v>24</v>
      </c>
      <c r="N283" s="1">
        <v>2587.0</v>
      </c>
      <c r="O283" s="1" t="s">
        <v>25</v>
      </c>
      <c r="P283" s="1">
        <v>0.0</v>
      </c>
    </row>
    <row r="284">
      <c r="A284" s="1" t="s">
        <v>40</v>
      </c>
      <c r="B284" s="1" t="s">
        <v>17</v>
      </c>
      <c r="C284" s="1" t="s">
        <v>18</v>
      </c>
      <c r="D284" s="1" t="s">
        <v>41</v>
      </c>
      <c r="E284" s="1" t="s">
        <v>20</v>
      </c>
      <c r="F284" s="1" t="s">
        <v>20</v>
      </c>
      <c r="G284" s="1" t="s">
        <v>20</v>
      </c>
      <c r="H284" s="1" t="s">
        <v>20</v>
      </c>
      <c r="I284" s="1" t="s">
        <v>20</v>
      </c>
      <c r="J284" s="1" t="s">
        <v>21</v>
      </c>
      <c r="K284" s="1" t="s">
        <v>22</v>
      </c>
      <c r="L284" s="1" t="s">
        <v>23</v>
      </c>
      <c r="M284" s="1" t="s">
        <v>24</v>
      </c>
      <c r="N284" s="1">
        <v>2475.0</v>
      </c>
      <c r="O284" s="1" t="s">
        <v>25</v>
      </c>
      <c r="P284" s="1">
        <v>0.0</v>
      </c>
    </row>
    <row r="285">
      <c r="A285" s="1" t="s">
        <v>42</v>
      </c>
      <c r="B285" s="1" t="s">
        <v>17</v>
      </c>
      <c r="C285" s="1" t="s">
        <v>18</v>
      </c>
      <c r="D285" s="1" t="s">
        <v>43</v>
      </c>
      <c r="E285" s="1" t="s">
        <v>20</v>
      </c>
      <c r="F285" s="1" t="s">
        <v>20</v>
      </c>
      <c r="G285" s="1" t="s">
        <v>20</v>
      </c>
      <c r="H285" s="1" t="s">
        <v>20</v>
      </c>
      <c r="I285" s="1" t="s">
        <v>20</v>
      </c>
      <c r="J285" s="1" t="s">
        <v>21</v>
      </c>
      <c r="K285" s="1" t="s">
        <v>22</v>
      </c>
      <c r="L285" s="1" t="s">
        <v>23</v>
      </c>
      <c r="M285" s="1" t="s">
        <v>24</v>
      </c>
      <c r="N285" s="1">
        <v>14621.0</v>
      </c>
      <c r="O285" s="1" t="s">
        <v>25</v>
      </c>
      <c r="P285" s="1">
        <v>0.0</v>
      </c>
    </row>
    <row r="286">
      <c r="A286" s="1" t="s">
        <v>44</v>
      </c>
      <c r="B286" s="1" t="s">
        <v>17</v>
      </c>
      <c r="C286" s="1" t="s">
        <v>18</v>
      </c>
      <c r="D286" s="1" t="s">
        <v>45</v>
      </c>
      <c r="E286" s="1" t="s">
        <v>20</v>
      </c>
      <c r="F286" s="1" t="s">
        <v>20</v>
      </c>
      <c r="G286" s="1" t="s">
        <v>20</v>
      </c>
      <c r="H286" s="1" t="s">
        <v>20</v>
      </c>
      <c r="I286" s="1" t="s">
        <v>20</v>
      </c>
      <c r="J286" s="1" t="s">
        <v>21</v>
      </c>
      <c r="K286" s="1" t="s">
        <v>22</v>
      </c>
      <c r="L286" s="1" t="s">
        <v>23</v>
      </c>
      <c r="M286" s="1" t="s">
        <v>24</v>
      </c>
      <c r="N286" s="1">
        <v>7.5729399E7</v>
      </c>
      <c r="O286" s="1" t="s">
        <v>37</v>
      </c>
      <c r="P286" s="1">
        <v>0.0</v>
      </c>
    </row>
    <row r="287">
      <c r="A287" s="1" t="s">
        <v>46</v>
      </c>
      <c r="B287" s="1" t="s">
        <v>17</v>
      </c>
      <c r="C287" s="1" t="s">
        <v>18</v>
      </c>
      <c r="D287" s="1" t="s">
        <v>47</v>
      </c>
      <c r="E287" s="1" t="s">
        <v>20</v>
      </c>
      <c r="F287" s="1" t="s">
        <v>20</v>
      </c>
      <c r="G287" s="1" t="s">
        <v>20</v>
      </c>
      <c r="H287" s="1" t="s">
        <v>20</v>
      </c>
      <c r="I287" s="1" t="s">
        <v>20</v>
      </c>
      <c r="J287" s="1" t="s">
        <v>21</v>
      </c>
      <c r="K287" s="1" t="s">
        <v>22</v>
      </c>
      <c r="L287" s="1" t="s">
        <v>23</v>
      </c>
      <c r="M287" s="1" t="s">
        <v>24</v>
      </c>
      <c r="N287" s="1">
        <v>13638.0</v>
      </c>
      <c r="O287" s="1" t="s">
        <v>25</v>
      </c>
      <c r="P287" s="1">
        <v>0.0</v>
      </c>
    </row>
    <row r="288">
      <c r="A288" s="1" t="s">
        <v>48</v>
      </c>
      <c r="B288" s="1" t="s">
        <v>17</v>
      </c>
      <c r="C288" s="1" t="s">
        <v>18</v>
      </c>
      <c r="D288" s="1" t="s">
        <v>49</v>
      </c>
      <c r="E288" s="1" t="s">
        <v>20</v>
      </c>
      <c r="F288" s="1" t="s">
        <v>20</v>
      </c>
      <c r="G288" s="1" t="s">
        <v>20</v>
      </c>
      <c r="H288" s="1" t="s">
        <v>20</v>
      </c>
      <c r="I288" s="1" t="s">
        <v>20</v>
      </c>
      <c r="J288" s="1" t="s">
        <v>21</v>
      </c>
      <c r="K288" s="1" t="s">
        <v>22</v>
      </c>
      <c r="L288" s="1" t="s">
        <v>23</v>
      </c>
      <c r="M288" s="1" t="s">
        <v>24</v>
      </c>
      <c r="N288" s="1">
        <v>4647.0</v>
      </c>
      <c r="O288" s="1" t="s">
        <v>32</v>
      </c>
      <c r="P288" s="1">
        <v>0.0</v>
      </c>
    </row>
    <row r="289">
      <c r="A289" s="1" t="s">
        <v>50</v>
      </c>
      <c r="B289" s="1" t="s">
        <v>17</v>
      </c>
      <c r="C289" s="1" t="s">
        <v>18</v>
      </c>
      <c r="D289" s="1" t="s">
        <v>51</v>
      </c>
      <c r="E289" s="1" t="s">
        <v>20</v>
      </c>
      <c r="F289" s="1" t="s">
        <v>20</v>
      </c>
      <c r="G289" s="1" t="s">
        <v>20</v>
      </c>
      <c r="H289" s="1" t="s">
        <v>20</v>
      </c>
      <c r="I289" s="1" t="s">
        <v>20</v>
      </c>
      <c r="J289" s="1" t="s">
        <v>21</v>
      </c>
      <c r="K289" s="1" t="s">
        <v>22</v>
      </c>
      <c r="L289" s="1" t="s">
        <v>23</v>
      </c>
      <c r="M289" s="1" t="s">
        <v>24</v>
      </c>
      <c r="N289" s="1">
        <v>3096.0</v>
      </c>
      <c r="O289" s="1" t="s">
        <v>25</v>
      </c>
      <c r="P289" s="1">
        <v>0.0</v>
      </c>
    </row>
    <row r="290">
      <c r="A290" s="1" t="s">
        <v>52</v>
      </c>
      <c r="B290" s="1" t="s">
        <v>17</v>
      </c>
      <c r="C290" s="1" t="s">
        <v>18</v>
      </c>
      <c r="D290" s="1" t="s">
        <v>53</v>
      </c>
      <c r="E290" s="1" t="s">
        <v>20</v>
      </c>
      <c r="F290" s="1" t="s">
        <v>20</v>
      </c>
      <c r="G290" s="1" t="s">
        <v>20</v>
      </c>
      <c r="H290" s="1" t="s">
        <v>20</v>
      </c>
      <c r="I290" s="1" t="s">
        <v>20</v>
      </c>
      <c r="J290" s="1" t="s">
        <v>21</v>
      </c>
      <c r="K290" s="1" t="s">
        <v>22</v>
      </c>
      <c r="L290" s="1" t="s">
        <v>23</v>
      </c>
      <c r="M290" s="1" t="s">
        <v>24</v>
      </c>
      <c r="N290" s="1">
        <v>10407.0</v>
      </c>
      <c r="O290" s="1" t="s">
        <v>32</v>
      </c>
      <c r="P290" s="1">
        <v>0.0</v>
      </c>
    </row>
    <row r="291">
      <c r="A291" s="1" t="s">
        <v>54</v>
      </c>
      <c r="B291" s="1" t="s">
        <v>17</v>
      </c>
      <c r="C291" s="1" t="s">
        <v>18</v>
      </c>
      <c r="D291" s="1" t="s">
        <v>55</v>
      </c>
      <c r="E291" s="1" t="s">
        <v>20</v>
      </c>
      <c r="F291" s="1" t="s">
        <v>20</v>
      </c>
      <c r="G291" s="1" t="s">
        <v>20</v>
      </c>
      <c r="H291" s="1" t="s">
        <v>20</v>
      </c>
      <c r="I291" s="1" t="s">
        <v>20</v>
      </c>
      <c r="J291" s="1" t="s">
        <v>21</v>
      </c>
      <c r="K291" s="1" t="s">
        <v>22</v>
      </c>
      <c r="L291" s="1" t="s">
        <v>23</v>
      </c>
      <c r="M291" s="1" t="s">
        <v>24</v>
      </c>
      <c r="N291" s="1">
        <v>5732.0</v>
      </c>
      <c r="O291" s="1" t="s">
        <v>32</v>
      </c>
      <c r="P291" s="1">
        <v>0.0</v>
      </c>
    </row>
    <row r="292">
      <c r="A292" s="1" t="s">
        <v>56</v>
      </c>
      <c r="B292" s="1" t="s">
        <v>17</v>
      </c>
      <c r="C292" s="1" t="s">
        <v>18</v>
      </c>
      <c r="D292" s="1" t="s">
        <v>57</v>
      </c>
      <c r="E292" s="1" t="s">
        <v>20</v>
      </c>
      <c r="F292" s="1" t="s">
        <v>20</v>
      </c>
      <c r="G292" s="1" t="s">
        <v>20</v>
      </c>
      <c r="H292" s="1" t="s">
        <v>20</v>
      </c>
      <c r="I292" s="1" t="s">
        <v>20</v>
      </c>
      <c r="J292" s="1" t="s">
        <v>21</v>
      </c>
      <c r="K292" s="1" t="s">
        <v>22</v>
      </c>
      <c r="L292" s="1" t="s">
        <v>23</v>
      </c>
      <c r="M292" s="1" t="s">
        <v>24</v>
      </c>
      <c r="N292" s="1">
        <v>15084.0</v>
      </c>
      <c r="O292" s="1" t="s">
        <v>32</v>
      </c>
      <c r="P292" s="1">
        <v>0.0</v>
      </c>
    </row>
    <row r="293">
      <c r="A293" s="1" t="s">
        <v>58</v>
      </c>
      <c r="B293" s="1" t="s">
        <v>17</v>
      </c>
      <c r="C293" s="1" t="s">
        <v>18</v>
      </c>
      <c r="D293" s="1" t="s">
        <v>59</v>
      </c>
      <c r="E293" s="1" t="s">
        <v>20</v>
      </c>
      <c r="F293" s="1" t="s">
        <v>20</v>
      </c>
      <c r="G293" s="1" t="s">
        <v>20</v>
      </c>
      <c r="H293" s="1" t="s">
        <v>20</v>
      </c>
      <c r="I293" s="1" t="s">
        <v>20</v>
      </c>
      <c r="J293" s="1" t="s">
        <v>21</v>
      </c>
      <c r="K293" s="1" t="s">
        <v>22</v>
      </c>
      <c r="L293" s="1" t="s">
        <v>23</v>
      </c>
      <c r="M293" s="1" t="s">
        <v>24</v>
      </c>
      <c r="N293" s="1">
        <v>9253.0</v>
      </c>
      <c r="O293" s="1" t="s">
        <v>32</v>
      </c>
      <c r="P293" s="1">
        <v>0.0</v>
      </c>
    </row>
    <row r="294">
      <c r="A294" s="1" t="s">
        <v>60</v>
      </c>
      <c r="B294" s="1" t="s">
        <v>17</v>
      </c>
      <c r="C294" s="1" t="s">
        <v>18</v>
      </c>
      <c r="D294" s="1" t="s">
        <v>61</v>
      </c>
      <c r="E294" s="1" t="s">
        <v>20</v>
      </c>
      <c r="F294" s="1" t="s">
        <v>20</v>
      </c>
      <c r="G294" s="1" t="s">
        <v>20</v>
      </c>
      <c r="H294" s="1" t="s">
        <v>20</v>
      </c>
      <c r="I294" s="1" t="s">
        <v>20</v>
      </c>
      <c r="J294" s="1" t="s">
        <v>21</v>
      </c>
      <c r="K294" s="1" t="s">
        <v>22</v>
      </c>
      <c r="L294" s="1" t="s">
        <v>23</v>
      </c>
      <c r="M294" s="1" t="s">
        <v>24</v>
      </c>
      <c r="N294" s="1">
        <v>6484.0</v>
      </c>
      <c r="O294" s="1" t="s">
        <v>25</v>
      </c>
      <c r="P294" s="1">
        <v>0.0</v>
      </c>
    </row>
    <row r="295">
      <c r="A295" s="1" t="s">
        <v>62</v>
      </c>
      <c r="B295" s="1" t="s">
        <v>17</v>
      </c>
      <c r="C295" s="1" t="s">
        <v>18</v>
      </c>
      <c r="D295" s="1" t="s">
        <v>63</v>
      </c>
      <c r="E295" s="1" t="s">
        <v>20</v>
      </c>
      <c r="F295" s="1" t="s">
        <v>20</v>
      </c>
      <c r="G295" s="1" t="s">
        <v>20</v>
      </c>
      <c r="H295" s="1" t="s">
        <v>20</v>
      </c>
      <c r="I295" s="1" t="s">
        <v>20</v>
      </c>
      <c r="J295" s="1" t="s">
        <v>21</v>
      </c>
      <c r="K295" s="1" t="s">
        <v>22</v>
      </c>
      <c r="L295" s="1" t="s">
        <v>23</v>
      </c>
      <c r="M295" s="1" t="s">
        <v>24</v>
      </c>
      <c r="N295" s="1">
        <v>7712.0</v>
      </c>
      <c r="O295" s="1" t="s">
        <v>37</v>
      </c>
      <c r="P295" s="1">
        <v>0.0</v>
      </c>
    </row>
    <row r="301">
      <c r="A301" s="1" t="s">
        <v>0</v>
      </c>
      <c r="B301" s="1" t="s">
        <v>1</v>
      </c>
      <c r="C301" s="1" t="s">
        <v>2</v>
      </c>
      <c r="D301" s="1" t="s">
        <v>3</v>
      </c>
      <c r="E301" s="1" t="s">
        <v>4</v>
      </c>
      <c r="F301" s="1" t="s">
        <v>5</v>
      </c>
      <c r="G301" s="1" t="s">
        <v>6</v>
      </c>
      <c r="H301" s="1" t="s">
        <v>7</v>
      </c>
      <c r="I301" s="1" t="s">
        <v>8</v>
      </c>
      <c r="J301" s="1" t="s">
        <v>9</v>
      </c>
      <c r="K301" s="1" t="s">
        <v>10</v>
      </c>
      <c r="L301" s="1" t="s">
        <v>11</v>
      </c>
      <c r="M301" s="1" t="s">
        <v>12</v>
      </c>
      <c r="N301" s="1" t="s">
        <v>13</v>
      </c>
      <c r="O301" s="1" t="s">
        <v>14</v>
      </c>
      <c r="P301" s="1" t="s">
        <v>15</v>
      </c>
    </row>
    <row r="302">
      <c r="A302" s="1" t="s">
        <v>16</v>
      </c>
      <c r="B302" s="1" t="s">
        <v>17</v>
      </c>
      <c r="C302" s="1" t="s">
        <v>18</v>
      </c>
      <c r="D302" s="1" t="s">
        <v>19</v>
      </c>
      <c r="E302" s="1" t="s">
        <v>20</v>
      </c>
      <c r="F302" s="1" t="s">
        <v>20</v>
      </c>
      <c r="G302" s="1" t="s">
        <v>20</v>
      </c>
      <c r="H302" s="1" t="s">
        <v>20</v>
      </c>
      <c r="I302" s="1" t="s">
        <v>20</v>
      </c>
      <c r="J302" s="1" t="s">
        <v>21</v>
      </c>
      <c r="K302" s="1" t="s">
        <v>22</v>
      </c>
      <c r="L302" s="1" t="s">
        <v>23</v>
      </c>
      <c r="M302" s="1" t="s">
        <v>24</v>
      </c>
      <c r="N302" s="1">
        <v>7254.0</v>
      </c>
      <c r="O302" s="1" t="s">
        <v>25</v>
      </c>
      <c r="P302" s="1">
        <v>0.0</v>
      </c>
    </row>
    <row r="303">
      <c r="A303" s="1" t="s">
        <v>26</v>
      </c>
      <c r="B303" s="1" t="s">
        <v>17</v>
      </c>
      <c r="C303" s="1" t="s">
        <v>18</v>
      </c>
      <c r="D303" s="1" t="s">
        <v>27</v>
      </c>
      <c r="E303" s="1" t="s">
        <v>20</v>
      </c>
      <c r="F303" s="1" t="s">
        <v>20</v>
      </c>
      <c r="G303" s="1" t="s">
        <v>20</v>
      </c>
      <c r="H303" s="1" t="s">
        <v>20</v>
      </c>
      <c r="I303" s="1" t="s">
        <v>20</v>
      </c>
      <c r="J303" s="1" t="s">
        <v>21</v>
      </c>
      <c r="K303" s="1" t="s">
        <v>22</v>
      </c>
      <c r="L303" s="1" t="s">
        <v>23</v>
      </c>
      <c r="M303" s="1" t="s">
        <v>24</v>
      </c>
      <c r="N303" s="1">
        <v>4752.0</v>
      </c>
      <c r="O303" s="1" t="s">
        <v>25</v>
      </c>
      <c r="P303" s="1">
        <v>0.0</v>
      </c>
    </row>
    <row r="304">
      <c r="A304" s="1" t="s">
        <v>28</v>
      </c>
      <c r="B304" s="1" t="s">
        <v>17</v>
      </c>
      <c r="C304" s="1" t="s">
        <v>18</v>
      </c>
      <c r="D304" s="1" t="s">
        <v>29</v>
      </c>
      <c r="E304" s="1" t="s">
        <v>20</v>
      </c>
      <c r="F304" s="1" t="s">
        <v>20</v>
      </c>
      <c r="G304" s="1" t="s">
        <v>20</v>
      </c>
      <c r="H304" s="1" t="s">
        <v>20</v>
      </c>
      <c r="I304" s="1" t="s">
        <v>20</v>
      </c>
      <c r="J304" s="1" t="s">
        <v>21</v>
      </c>
      <c r="K304" s="1" t="s">
        <v>22</v>
      </c>
      <c r="L304" s="1" t="s">
        <v>23</v>
      </c>
      <c r="M304" s="1" t="s">
        <v>24</v>
      </c>
      <c r="N304" s="1">
        <v>29238.0</v>
      </c>
      <c r="O304" s="1" t="s">
        <v>25</v>
      </c>
      <c r="P304" s="1">
        <v>0.0</v>
      </c>
    </row>
    <row r="305">
      <c r="A305" s="1" t="s">
        <v>30</v>
      </c>
      <c r="B305" s="1" t="s">
        <v>17</v>
      </c>
      <c r="C305" s="1" t="s">
        <v>18</v>
      </c>
      <c r="D305" s="1" t="s">
        <v>31</v>
      </c>
      <c r="E305" s="1" t="s">
        <v>20</v>
      </c>
      <c r="F305" s="1" t="s">
        <v>20</v>
      </c>
      <c r="G305" s="1" t="s">
        <v>20</v>
      </c>
      <c r="H305" s="1" t="s">
        <v>20</v>
      </c>
      <c r="I305" s="1" t="s">
        <v>20</v>
      </c>
      <c r="J305" s="1" t="s">
        <v>21</v>
      </c>
      <c r="K305" s="1" t="s">
        <v>22</v>
      </c>
      <c r="L305" s="1" t="s">
        <v>23</v>
      </c>
      <c r="M305" s="1" t="s">
        <v>24</v>
      </c>
      <c r="N305" s="1">
        <v>4688.0</v>
      </c>
      <c r="O305" s="1" t="s">
        <v>32</v>
      </c>
      <c r="P305" s="1">
        <v>0.0</v>
      </c>
    </row>
    <row r="306">
      <c r="A306" s="1" t="s">
        <v>33</v>
      </c>
      <c r="B306" s="1" t="s">
        <v>17</v>
      </c>
      <c r="C306" s="1" t="s">
        <v>18</v>
      </c>
      <c r="D306" s="1" t="s">
        <v>34</v>
      </c>
      <c r="E306" s="1" t="s">
        <v>20</v>
      </c>
      <c r="F306" s="1" t="s">
        <v>20</v>
      </c>
      <c r="G306" s="1" t="s">
        <v>20</v>
      </c>
      <c r="H306" s="1" t="s">
        <v>20</v>
      </c>
      <c r="I306" s="1" t="s">
        <v>20</v>
      </c>
      <c r="J306" s="1" t="s">
        <v>21</v>
      </c>
      <c r="K306" s="1" t="s">
        <v>22</v>
      </c>
      <c r="L306" s="1" t="s">
        <v>23</v>
      </c>
      <c r="M306" s="1" t="s">
        <v>24</v>
      </c>
      <c r="N306" s="1">
        <v>12140.0</v>
      </c>
      <c r="O306" s="1" t="s">
        <v>32</v>
      </c>
      <c r="P306" s="1">
        <v>0.0</v>
      </c>
    </row>
    <row r="307">
      <c r="A307" s="1" t="s">
        <v>35</v>
      </c>
      <c r="B307" s="1" t="s">
        <v>17</v>
      </c>
      <c r="C307" s="1" t="s">
        <v>18</v>
      </c>
      <c r="D307" s="1" t="s">
        <v>36</v>
      </c>
      <c r="E307" s="1" t="s">
        <v>20</v>
      </c>
      <c r="F307" s="1" t="s">
        <v>20</v>
      </c>
      <c r="G307" s="1" t="s">
        <v>20</v>
      </c>
      <c r="H307" s="1" t="s">
        <v>20</v>
      </c>
      <c r="I307" s="1" t="s">
        <v>20</v>
      </c>
      <c r="J307" s="1" t="s">
        <v>21</v>
      </c>
      <c r="K307" s="1" t="s">
        <v>22</v>
      </c>
      <c r="L307" s="1" t="s">
        <v>23</v>
      </c>
      <c r="M307" s="1" t="s">
        <v>24</v>
      </c>
      <c r="N307" s="1">
        <v>3681.0</v>
      </c>
      <c r="O307" s="1" t="s">
        <v>37</v>
      </c>
      <c r="P307" s="1">
        <v>0.0</v>
      </c>
    </row>
    <row r="308">
      <c r="A308" s="1" t="s">
        <v>38</v>
      </c>
      <c r="B308" s="1" t="s">
        <v>17</v>
      </c>
      <c r="C308" s="1" t="s">
        <v>18</v>
      </c>
      <c r="D308" s="1" t="s">
        <v>39</v>
      </c>
      <c r="E308" s="1" t="s">
        <v>20</v>
      </c>
      <c r="F308" s="1" t="s">
        <v>20</v>
      </c>
      <c r="G308" s="1" t="s">
        <v>20</v>
      </c>
      <c r="H308" s="1" t="s">
        <v>20</v>
      </c>
      <c r="I308" s="1" t="s">
        <v>20</v>
      </c>
      <c r="J308" s="1" t="s">
        <v>21</v>
      </c>
      <c r="K308" s="1" t="s">
        <v>22</v>
      </c>
      <c r="L308" s="1" t="s">
        <v>23</v>
      </c>
      <c r="M308" s="1" t="s">
        <v>24</v>
      </c>
      <c r="N308" s="1">
        <v>2587.0</v>
      </c>
      <c r="O308" s="1" t="s">
        <v>25</v>
      </c>
      <c r="P308" s="1">
        <v>0.0</v>
      </c>
    </row>
    <row r="309">
      <c r="A309" s="1" t="s">
        <v>40</v>
      </c>
      <c r="B309" s="1" t="s">
        <v>17</v>
      </c>
      <c r="C309" s="1" t="s">
        <v>18</v>
      </c>
      <c r="D309" s="1" t="s">
        <v>41</v>
      </c>
      <c r="E309" s="1" t="s">
        <v>20</v>
      </c>
      <c r="F309" s="1" t="s">
        <v>20</v>
      </c>
      <c r="G309" s="1" t="s">
        <v>20</v>
      </c>
      <c r="H309" s="1" t="s">
        <v>20</v>
      </c>
      <c r="I309" s="1" t="s">
        <v>20</v>
      </c>
      <c r="J309" s="1" t="s">
        <v>21</v>
      </c>
      <c r="K309" s="1" t="s">
        <v>22</v>
      </c>
      <c r="L309" s="1" t="s">
        <v>23</v>
      </c>
      <c r="M309" s="1" t="s">
        <v>24</v>
      </c>
      <c r="N309" s="1">
        <v>2475.0</v>
      </c>
      <c r="O309" s="1" t="s">
        <v>25</v>
      </c>
      <c r="P309" s="1">
        <v>0.0</v>
      </c>
    </row>
    <row r="310">
      <c r="A310" s="1" t="s">
        <v>42</v>
      </c>
      <c r="B310" s="1" t="s">
        <v>17</v>
      </c>
      <c r="C310" s="1" t="s">
        <v>18</v>
      </c>
      <c r="D310" s="1" t="s">
        <v>43</v>
      </c>
      <c r="E310" s="1" t="s">
        <v>20</v>
      </c>
      <c r="F310" s="1" t="s">
        <v>20</v>
      </c>
      <c r="G310" s="1" t="s">
        <v>20</v>
      </c>
      <c r="H310" s="1" t="s">
        <v>20</v>
      </c>
      <c r="I310" s="1" t="s">
        <v>20</v>
      </c>
      <c r="J310" s="1" t="s">
        <v>21</v>
      </c>
      <c r="K310" s="1" t="s">
        <v>22</v>
      </c>
      <c r="L310" s="1" t="s">
        <v>23</v>
      </c>
      <c r="M310" s="1" t="s">
        <v>24</v>
      </c>
      <c r="N310" s="1">
        <v>14621.0</v>
      </c>
      <c r="O310" s="1" t="s">
        <v>25</v>
      </c>
      <c r="P310" s="1">
        <v>0.0</v>
      </c>
    </row>
    <row r="311">
      <c r="A311" s="1" t="s">
        <v>44</v>
      </c>
      <c r="B311" s="1" t="s">
        <v>17</v>
      </c>
      <c r="C311" s="1" t="s">
        <v>18</v>
      </c>
      <c r="D311" s="1" t="s">
        <v>45</v>
      </c>
      <c r="E311" s="1" t="s">
        <v>20</v>
      </c>
      <c r="F311" s="1" t="s">
        <v>20</v>
      </c>
      <c r="G311" s="1" t="s">
        <v>20</v>
      </c>
      <c r="H311" s="1" t="s">
        <v>20</v>
      </c>
      <c r="I311" s="1" t="s">
        <v>20</v>
      </c>
      <c r="J311" s="1" t="s">
        <v>21</v>
      </c>
      <c r="K311" s="1" t="s">
        <v>22</v>
      </c>
      <c r="L311" s="1" t="s">
        <v>23</v>
      </c>
      <c r="M311" s="1" t="s">
        <v>24</v>
      </c>
      <c r="N311" s="1">
        <v>7.5729399E7</v>
      </c>
      <c r="O311" s="1" t="s">
        <v>37</v>
      </c>
      <c r="P311" s="1">
        <v>0.0</v>
      </c>
    </row>
    <row r="312">
      <c r="A312" s="1" t="s">
        <v>46</v>
      </c>
      <c r="B312" s="1" t="s">
        <v>17</v>
      </c>
      <c r="C312" s="1" t="s">
        <v>18</v>
      </c>
      <c r="D312" s="1" t="s">
        <v>47</v>
      </c>
      <c r="E312" s="1" t="s">
        <v>20</v>
      </c>
      <c r="F312" s="1" t="s">
        <v>20</v>
      </c>
      <c r="G312" s="1" t="s">
        <v>20</v>
      </c>
      <c r="H312" s="1" t="s">
        <v>20</v>
      </c>
      <c r="I312" s="1" t="s">
        <v>20</v>
      </c>
      <c r="J312" s="1" t="s">
        <v>21</v>
      </c>
      <c r="K312" s="1" t="s">
        <v>22</v>
      </c>
      <c r="L312" s="1" t="s">
        <v>23</v>
      </c>
      <c r="M312" s="1" t="s">
        <v>24</v>
      </c>
      <c r="N312" s="1">
        <v>13638.0</v>
      </c>
      <c r="O312" s="1" t="s">
        <v>25</v>
      </c>
      <c r="P312" s="1">
        <v>0.0</v>
      </c>
    </row>
    <row r="313">
      <c r="A313" s="1" t="s">
        <v>48</v>
      </c>
      <c r="B313" s="1" t="s">
        <v>17</v>
      </c>
      <c r="C313" s="1" t="s">
        <v>18</v>
      </c>
      <c r="D313" s="1" t="s">
        <v>49</v>
      </c>
      <c r="E313" s="1" t="s">
        <v>20</v>
      </c>
      <c r="F313" s="1" t="s">
        <v>20</v>
      </c>
      <c r="G313" s="1" t="s">
        <v>20</v>
      </c>
      <c r="H313" s="1" t="s">
        <v>20</v>
      </c>
      <c r="I313" s="1" t="s">
        <v>20</v>
      </c>
      <c r="J313" s="1" t="s">
        <v>21</v>
      </c>
      <c r="K313" s="1" t="s">
        <v>22</v>
      </c>
      <c r="L313" s="1" t="s">
        <v>23</v>
      </c>
      <c r="M313" s="1" t="s">
        <v>24</v>
      </c>
      <c r="N313" s="1">
        <v>4647.0</v>
      </c>
      <c r="O313" s="1" t="s">
        <v>32</v>
      </c>
      <c r="P313" s="1">
        <v>0.0</v>
      </c>
    </row>
    <row r="314">
      <c r="A314" s="1" t="s">
        <v>50</v>
      </c>
      <c r="B314" s="1" t="s">
        <v>17</v>
      </c>
      <c r="C314" s="1" t="s">
        <v>18</v>
      </c>
      <c r="D314" s="1" t="s">
        <v>51</v>
      </c>
      <c r="E314" s="1" t="s">
        <v>20</v>
      </c>
      <c r="F314" s="1" t="s">
        <v>20</v>
      </c>
      <c r="G314" s="1" t="s">
        <v>20</v>
      </c>
      <c r="H314" s="1" t="s">
        <v>20</v>
      </c>
      <c r="I314" s="1" t="s">
        <v>20</v>
      </c>
      <c r="J314" s="1" t="s">
        <v>21</v>
      </c>
      <c r="K314" s="1" t="s">
        <v>22</v>
      </c>
      <c r="L314" s="1" t="s">
        <v>23</v>
      </c>
      <c r="M314" s="1" t="s">
        <v>24</v>
      </c>
      <c r="N314" s="1">
        <v>3096.0</v>
      </c>
      <c r="O314" s="1" t="s">
        <v>25</v>
      </c>
      <c r="P314" s="1">
        <v>0.0</v>
      </c>
    </row>
    <row r="315">
      <c r="A315" s="1" t="s">
        <v>52</v>
      </c>
      <c r="B315" s="1" t="s">
        <v>17</v>
      </c>
      <c r="C315" s="1" t="s">
        <v>18</v>
      </c>
      <c r="D315" s="1" t="s">
        <v>53</v>
      </c>
      <c r="E315" s="1" t="s">
        <v>20</v>
      </c>
      <c r="F315" s="1" t="s">
        <v>20</v>
      </c>
      <c r="G315" s="1" t="s">
        <v>20</v>
      </c>
      <c r="H315" s="1" t="s">
        <v>20</v>
      </c>
      <c r="I315" s="1" t="s">
        <v>20</v>
      </c>
      <c r="J315" s="1" t="s">
        <v>21</v>
      </c>
      <c r="K315" s="1" t="s">
        <v>22</v>
      </c>
      <c r="L315" s="1" t="s">
        <v>23</v>
      </c>
      <c r="M315" s="1" t="s">
        <v>24</v>
      </c>
      <c r="N315" s="1">
        <v>10407.0</v>
      </c>
      <c r="O315" s="1" t="s">
        <v>32</v>
      </c>
      <c r="P315" s="1">
        <v>0.0</v>
      </c>
    </row>
    <row r="316">
      <c r="A316" s="1" t="s">
        <v>54</v>
      </c>
      <c r="B316" s="1" t="s">
        <v>17</v>
      </c>
      <c r="C316" s="1" t="s">
        <v>18</v>
      </c>
      <c r="D316" s="1" t="s">
        <v>55</v>
      </c>
      <c r="E316" s="1" t="s">
        <v>20</v>
      </c>
      <c r="F316" s="1" t="s">
        <v>20</v>
      </c>
      <c r="G316" s="1" t="s">
        <v>20</v>
      </c>
      <c r="H316" s="1" t="s">
        <v>20</v>
      </c>
      <c r="I316" s="1" t="s">
        <v>20</v>
      </c>
      <c r="J316" s="1" t="s">
        <v>21</v>
      </c>
      <c r="K316" s="1" t="s">
        <v>22</v>
      </c>
      <c r="L316" s="1" t="s">
        <v>23</v>
      </c>
      <c r="M316" s="1" t="s">
        <v>24</v>
      </c>
      <c r="N316" s="1">
        <v>5732.0</v>
      </c>
      <c r="O316" s="1" t="s">
        <v>32</v>
      </c>
      <c r="P316" s="1">
        <v>0.0</v>
      </c>
    </row>
    <row r="317">
      <c r="A317" s="1" t="s">
        <v>56</v>
      </c>
      <c r="B317" s="1" t="s">
        <v>17</v>
      </c>
      <c r="C317" s="1" t="s">
        <v>18</v>
      </c>
      <c r="D317" s="1" t="s">
        <v>57</v>
      </c>
      <c r="E317" s="1" t="s">
        <v>20</v>
      </c>
      <c r="F317" s="1" t="s">
        <v>20</v>
      </c>
      <c r="G317" s="1" t="s">
        <v>20</v>
      </c>
      <c r="H317" s="1" t="s">
        <v>20</v>
      </c>
      <c r="I317" s="1" t="s">
        <v>20</v>
      </c>
      <c r="J317" s="1" t="s">
        <v>21</v>
      </c>
      <c r="K317" s="1" t="s">
        <v>22</v>
      </c>
      <c r="L317" s="1" t="s">
        <v>23</v>
      </c>
      <c r="M317" s="1" t="s">
        <v>24</v>
      </c>
      <c r="N317" s="1">
        <v>15084.0</v>
      </c>
      <c r="O317" s="1" t="s">
        <v>32</v>
      </c>
      <c r="P317" s="1">
        <v>0.0</v>
      </c>
    </row>
    <row r="318">
      <c r="A318" s="1" t="s">
        <v>58</v>
      </c>
      <c r="B318" s="1" t="s">
        <v>17</v>
      </c>
      <c r="C318" s="1" t="s">
        <v>18</v>
      </c>
      <c r="D318" s="1" t="s">
        <v>59</v>
      </c>
      <c r="E318" s="1" t="s">
        <v>20</v>
      </c>
      <c r="F318" s="1" t="s">
        <v>20</v>
      </c>
      <c r="G318" s="1" t="s">
        <v>20</v>
      </c>
      <c r="H318" s="1" t="s">
        <v>20</v>
      </c>
      <c r="I318" s="1" t="s">
        <v>20</v>
      </c>
      <c r="J318" s="1" t="s">
        <v>21</v>
      </c>
      <c r="K318" s="1" t="s">
        <v>22</v>
      </c>
      <c r="L318" s="1" t="s">
        <v>23</v>
      </c>
      <c r="M318" s="1" t="s">
        <v>24</v>
      </c>
      <c r="N318" s="1">
        <v>9253.0</v>
      </c>
      <c r="O318" s="1" t="s">
        <v>32</v>
      </c>
      <c r="P318" s="1">
        <v>0.0</v>
      </c>
    </row>
    <row r="319">
      <c r="A319" s="1" t="s">
        <v>60</v>
      </c>
      <c r="B319" s="1" t="s">
        <v>17</v>
      </c>
      <c r="C319" s="1" t="s">
        <v>18</v>
      </c>
      <c r="D319" s="1" t="s">
        <v>61</v>
      </c>
      <c r="E319" s="1" t="s">
        <v>20</v>
      </c>
      <c r="F319" s="1" t="s">
        <v>20</v>
      </c>
      <c r="G319" s="1" t="s">
        <v>20</v>
      </c>
      <c r="H319" s="1" t="s">
        <v>20</v>
      </c>
      <c r="I319" s="1" t="s">
        <v>20</v>
      </c>
      <c r="J319" s="1" t="s">
        <v>21</v>
      </c>
      <c r="K319" s="1" t="s">
        <v>22</v>
      </c>
      <c r="L319" s="1" t="s">
        <v>23</v>
      </c>
      <c r="M319" s="1" t="s">
        <v>24</v>
      </c>
      <c r="N319" s="1">
        <v>6484.0</v>
      </c>
      <c r="O319" s="1" t="s">
        <v>25</v>
      </c>
      <c r="P319" s="1">
        <v>0.0</v>
      </c>
    </row>
    <row r="320">
      <c r="A320" s="1" t="s">
        <v>62</v>
      </c>
      <c r="B320" s="1" t="s">
        <v>17</v>
      </c>
      <c r="C320" s="1" t="s">
        <v>18</v>
      </c>
      <c r="D320" s="1" t="s">
        <v>63</v>
      </c>
      <c r="E320" s="1" t="s">
        <v>20</v>
      </c>
      <c r="F320" s="1" t="s">
        <v>20</v>
      </c>
      <c r="G320" s="1" t="s">
        <v>20</v>
      </c>
      <c r="H320" s="1" t="s">
        <v>20</v>
      </c>
      <c r="I320" s="1" t="s">
        <v>20</v>
      </c>
      <c r="J320" s="1" t="s">
        <v>21</v>
      </c>
      <c r="K320" s="1" t="s">
        <v>22</v>
      </c>
      <c r="L320" s="1" t="s">
        <v>23</v>
      </c>
      <c r="M320" s="1" t="s">
        <v>24</v>
      </c>
      <c r="N320" s="1">
        <v>7712.0</v>
      </c>
      <c r="O320" s="1" t="s">
        <v>37</v>
      </c>
      <c r="P320" s="1">
        <v>0.0</v>
      </c>
    </row>
    <row r="326">
      <c r="A326" s="1" t="s">
        <v>0</v>
      </c>
      <c r="B326" s="1" t="s">
        <v>1</v>
      </c>
      <c r="C326" s="1" t="s">
        <v>2</v>
      </c>
      <c r="D326" s="1" t="s">
        <v>3</v>
      </c>
      <c r="E326" s="1" t="s">
        <v>4</v>
      </c>
      <c r="F326" s="1" t="s">
        <v>5</v>
      </c>
      <c r="G326" s="1" t="s">
        <v>6</v>
      </c>
      <c r="H326" s="1" t="s">
        <v>7</v>
      </c>
      <c r="I326" s="1" t="s">
        <v>8</v>
      </c>
      <c r="J326" s="1" t="s">
        <v>9</v>
      </c>
      <c r="K326" s="1" t="s">
        <v>10</v>
      </c>
      <c r="L326" s="1" t="s">
        <v>11</v>
      </c>
      <c r="M326" s="1" t="s">
        <v>12</v>
      </c>
      <c r="N326" s="1" t="s">
        <v>13</v>
      </c>
      <c r="O326" s="1" t="s">
        <v>14</v>
      </c>
      <c r="P326" s="1" t="s">
        <v>15</v>
      </c>
    </row>
    <row r="327">
      <c r="A327" s="1" t="s">
        <v>16</v>
      </c>
      <c r="B327" s="1" t="s">
        <v>17</v>
      </c>
      <c r="C327" s="1" t="s">
        <v>18</v>
      </c>
      <c r="D327" s="1" t="s">
        <v>19</v>
      </c>
      <c r="E327" s="1" t="s">
        <v>20</v>
      </c>
      <c r="F327" s="1" t="s">
        <v>20</v>
      </c>
      <c r="G327" s="1" t="s">
        <v>20</v>
      </c>
      <c r="H327" s="1" t="s">
        <v>20</v>
      </c>
      <c r="I327" s="1" t="s">
        <v>20</v>
      </c>
      <c r="J327" s="1" t="s">
        <v>21</v>
      </c>
      <c r="K327" s="1" t="s">
        <v>22</v>
      </c>
      <c r="L327" s="1" t="s">
        <v>23</v>
      </c>
      <c r="M327" s="1" t="s">
        <v>24</v>
      </c>
      <c r="N327" s="1">
        <v>7254.0</v>
      </c>
      <c r="O327" s="1" t="s">
        <v>25</v>
      </c>
      <c r="P327" s="1">
        <v>0.0</v>
      </c>
    </row>
    <row r="328">
      <c r="A328" s="1" t="s">
        <v>26</v>
      </c>
      <c r="B328" s="1" t="s">
        <v>17</v>
      </c>
      <c r="C328" s="1" t="s">
        <v>18</v>
      </c>
      <c r="D328" s="1" t="s">
        <v>27</v>
      </c>
      <c r="E328" s="1" t="s">
        <v>20</v>
      </c>
      <c r="F328" s="1" t="s">
        <v>20</v>
      </c>
      <c r="G328" s="1" t="s">
        <v>20</v>
      </c>
      <c r="H328" s="1" t="s">
        <v>20</v>
      </c>
      <c r="I328" s="1" t="s">
        <v>20</v>
      </c>
      <c r="J328" s="1" t="s">
        <v>21</v>
      </c>
      <c r="K328" s="1" t="s">
        <v>22</v>
      </c>
      <c r="L328" s="1" t="s">
        <v>23</v>
      </c>
      <c r="M328" s="1" t="s">
        <v>24</v>
      </c>
      <c r="N328" s="1">
        <v>4752.0</v>
      </c>
      <c r="O328" s="1" t="s">
        <v>25</v>
      </c>
      <c r="P328" s="1">
        <v>0.0</v>
      </c>
    </row>
    <row r="329">
      <c r="A329" s="1" t="s">
        <v>28</v>
      </c>
      <c r="B329" s="1" t="s">
        <v>17</v>
      </c>
      <c r="C329" s="1" t="s">
        <v>18</v>
      </c>
      <c r="D329" s="1" t="s">
        <v>29</v>
      </c>
      <c r="E329" s="1" t="s">
        <v>20</v>
      </c>
      <c r="F329" s="1" t="s">
        <v>20</v>
      </c>
      <c r="G329" s="1" t="s">
        <v>20</v>
      </c>
      <c r="H329" s="1" t="s">
        <v>20</v>
      </c>
      <c r="I329" s="1" t="s">
        <v>20</v>
      </c>
      <c r="J329" s="1" t="s">
        <v>21</v>
      </c>
      <c r="K329" s="1" t="s">
        <v>22</v>
      </c>
      <c r="L329" s="1" t="s">
        <v>23</v>
      </c>
      <c r="M329" s="1" t="s">
        <v>24</v>
      </c>
      <c r="N329" s="1">
        <v>29238.0</v>
      </c>
      <c r="O329" s="1" t="s">
        <v>25</v>
      </c>
      <c r="P329" s="1">
        <v>0.0</v>
      </c>
    </row>
    <row r="330">
      <c r="A330" s="1" t="s">
        <v>30</v>
      </c>
      <c r="B330" s="1" t="s">
        <v>17</v>
      </c>
      <c r="C330" s="1" t="s">
        <v>18</v>
      </c>
      <c r="D330" s="1" t="s">
        <v>31</v>
      </c>
      <c r="E330" s="1" t="s">
        <v>20</v>
      </c>
      <c r="F330" s="1" t="s">
        <v>20</v>
      </c>
      <c r="G330" s="1" t="s">
        <v>20</v>
      </c>
      <c r="H330" s="1" t="s">
        <v>20</v>
      </c>
      <c r="I330" s="1" t="s">
        <v>20</v>
      </c>
      <c r="J330" s="1" t="s">
        <v>21</v>
      </c>
      <c r="K330" s="1" t="s">
        <v>22</v>
      </c>
      <c r="L330" s="1" t="s">
        <v>23</v>
      </c>
      <c r="M330" s="1" t="s">
        <v>24</v>
      </c>
      <c r="N330" s="1">
        <v>4688.0</v>
      </c>
      <c r="O330" s="1" t="s">
        <v>32</v>
      </c>
      <c r="P330" s="1">
        <v>0.0</v>
      </c>
    </row>
    <row r="331">
      <c r="A331" s="1" t="s">
        <v>33</v>
      </c>
      <c r="B331" s="1" t="s">
        <v>17</v>
      </c>
      <c r="C331" s="1" t="s">
        <v>18</v>
      </c>
      <c r="D331" s="1" t="s">
        <v>34</v>
      </c>
      <c r="E331" s="1" t="s">
        <v>20</v>
      </c>
      <c r="F331" s="1" t="s">
        <v>20</v>
      </c>
      <c r="G331" s="1" t="s">
        <v>20</v>
      </c>
      <c r="H331" s="1" t="s">
        <v>20</v>
      </c>
      <c r="I331" s="1" t="s">
        <v>20</v>
      </c>
      <c r="J331" s="1" t="s">
        <v>21</v>
      </c>
      <c r="K331" s="1" t="s">
        <v>22</v>
      </c>
      <c r="L331" s="1" t="s">
        <v>23</v>
      </c>
      <c r="M331" s="1" t="s">
        <v>24</v>
      </c>
      <c r="N331" s="1">
        <v>12140.0</v>
      </c>
      <c r="O331" s="1" t="s">
        <v>32</v>
      </c>
      <c r="P331" s="1">
        <v>0.0</v>
      </c>
    </row>
    <row r="332">
      <c r="A332" s="1" t="s">
        <v>35</v>
      </c>
      <c r="B332" s="1" t="s">
        <v>17</v>
      </c>
      <c r="C332" s="1" t="s">
        <v>18</v>
      </c>
      <c r="D332" s="1" t="s">
        <v>36</v>
      </c>
      <c r="E332" s="1" t="s">
        <v>20</v>
      </c>
      <c r="F332" s="1" t="s">
        <v>20</v>
      </c>
      <c r="G332" s="1" t="s">
        <v>20</v>
      </c>
      <c r="H332" s="1" t="s">
        <v>20</v>
      </c>
      <c r="I332" s="1" t="s">
        <v>20</v>
      </c>
      <c r="J332" s="1" t="s">
        <v>21</v>
      </c>
      <c r="K332" s="1" t="s">
        <v>22</v>
      </c>
      <c r="L332" s="1" t="s">
        <v>23</v>
      </c>
      <c r="M332" s="1" t="s">
        <v>24</v>
      </c>
      <c r="N332" s="1">
        <v>3681.0</v>
      </c>
      <c r="O332" s="1" t="s">
        <v>37</v>
      </c>
      <c r="P332" s="1">
        <v>0.0</v>
      </c>
    </row>
    <row r="333">
      <c r="A333" s="1" t="s">
        <v>38</v>
      </c>
      <c r="B333" s="1" t="s">
        <v>17</v>
      </c>
      <c r="C333" s="1" t="s">
        <v>18</v>
      </c>
      <c r="D333" s="1" t="s">
        <v>39</v>
      </c>
      <c r="E333" s="1" t="s">
        <v>20</v>
      </c>
      <c r="F333" s="1" t="s">
        <v>20</v>
      </c>
      <c r="G333" s="1" t="s">
        <v>20</v>
      </c>
      <c r="H333" s="1" t="s">
        <v>20</v>
      </c>
      <c r="I333" s="1" t="s">
        <v>20</v>
      </c>
      <c r="J333" s="1" t="s">
        <v>21</v>
      </c>
      <c r="K333" s="1" t="s">
        <v>22</v>
      </c>
      <c r="L333" s="1" t="s">
        <v>23</v>
      </c>
      <c r="M333" s="1" t="s">
        <v>24</v>
      </c>
      <c r="N333" s="1">
        <v>2587.0</v>
      </c>
      <c r="O333" s="1" t="s">
        <v>25</v>
      </c>
      <c r="P333" s="1">
        <v>0.0</v>
      </c>
    </row>
    <row r="334">
      <c r="A334" s="1" t="s">
        <v>40</v>
      </c>
      <c r="B334" s="1" t="s">
        <v>17</v>
      </c>
      <c r="C334" s="1" t="s">
        <v>18</v>
      </c>
      <c r="D334" s="1" t="s">
        <v>41</v>
      </c>
      <c r="E334" s="1" t="s">
        <v>20</v>
      </c>
      <c r="F334" s="1" t="s">
        <v>20</v>
      </c>
      <c r="G334" s="1" t="s">
        <v>20</v>
      </c>
      <c r="H334" s="1" t="s">
        <v>20</v>
      </c>
      <c r="I334" s="1" t="s">
        <v>20</v>
      </c>
      <c r="J334" s="1" t="s">
        <v>21</v>
      </c>
      <c r="K334" s="1" t="s">
        <v>22</v>
      </c>
      <c r="L334" s="1" t="s">
        <v>23</v>
      </c>
      <c r="M334" s="1" t="s">
        <v>24</v>
      </c>
      <c r="N334" s="1">
        <v>2475.0</v>
      </c>
      <c r="O334" s="1" t="s">
        <v>25</v>
      </c>
      <c r="P334" s="1">
        <v>0.0</v>
      </c>
    </row>
    <row r="335">
      <c r="A335" s="1" t="s">
        <v>42</v>
      </c>
      <c r="B335" s="1" t="s">
        <v>17</v>
      </c>
      <c r="C335" s="1" t="s">
        <v>18</v>
      </c>
      <c r="D335" s="1" t="s">
        <v>43</v>
      </c>
      <c r="E335" s="1" t="s">
        <v>20</v>
      </c>
      <c r="F335" s="1" t="s">
        <v>20</v>
      </c>
      <c r="G335" s="1" t="s">
        <v>20</v>
      </c>
      <c r="H335" s="1" t="s">
        <v>20</v>
      </c>
      <c r="I335" s="1" t="s">
        <v>20</v>
      </c>
      <c r="J335" s="1" t="s">
        <v>21</v>
      </c>
      <c r="K335" s="1" t="s">
        <v>22</v>
      </c>
      <c r="L335" s="1" t="s">
        <v>23</v>
      </c>
      <c r="M335" s="1" t="s">
        <v>24</v>
      </c>
      <c r="N335" s="1">
        <v>14621.0</v>
      </c>
      <c r="O335" s="1" t="s">
        <v>25</v>
      </c>
      <c r="P335" s="1">
        <v>0.0</v>
      </c>
    </row>
    <row r="336">
      <c r="A336" s="1" t="s">
        <v>44</v>
      </c>
      <c r="B336" s="1" t="s">
        <v>17</v>
      </c>
      <c r="C336" s="1" t="s">
        <v>18</v>
      </c>
      <c r="D336" s="1" t="s">
        <v>45</v>
      </c>
      <c r="E336" s="1" t="s">
        <v>20</v>
      </c>
      <c r="F336" s="1" t="s">
        <v>20</v>
      </c>
      <c r="G336" s="1" t="s">
        <v>20</v>
      </c>
      <c r="H336" s="1" t="s">
        <v>20</v>
      </c>
      <c r="I336" s="1" t="s">
        <v>20</v>
      </c>
      <c r="J336" s="1" t="s">
        <v>21</v>
      </c>
      <c r="K336" s="1" t="s">
        <v>22</v>
      </c>
      <c r="L336" s="1" t="s">
        <v>23</v>
      </c>
      <c r="M336" s="1" t="s">
        <v>24</v>
      </c>
      <c r="N336" s="1">
        <v>7.5729399E7</v>
      </c>
      <c r="O336" s="1" t="s">
        <v>37</v>
      </c>
      <c r="P336" s="1">
        <v>0.0</v>
      </c>
    </row>
    <row r="337">
      <c r="A337" s="1" t="s">
        <v>46</v>
      </c>
      <c r="B337" s="1" t="s">
        <v>17</v>
      </c>
      <c r="C337" s="1" t="s">
        <v>18</v>
      </c>
      <c r="D337" s="1" t="s">
        <v>47</v>
      </c>
      <c r="E337" s="1" t="s">
        <v>20</v>
      </c>
      <c r="F337" s="1" t="s">
        <v>20</v>
      </c>
      <c r="G337" s="1" t="s">
        <v>20</v>
      </c>
      <c r="H337" s="1" t="s">
        <v>20</v>
      </c>
      <c r="I337" s="1" t="s">
        <v>20</v>
      </c>
      <c r="J337" s="1" t="s">
        <v>21</v>
      </c>
      <c r="K337" s="1" t="s">
        <v>22</v>
      </c>
      <c r="L337" s="1" t="s">
        <v>23</v>
      </c>
      <c r="M337" s="1" t="s">
        <v>24</v>
      </c>
      <c r="N337" s="1">
        <v>13638.0</v>
      </c>
      <c r="O337" s="1" t="s">
        <v>25</v>
      </c>
      <c r="P337" s="1">
        <v>0.0</v>
      </c>
    </row>
    <row r="338">
      <c r="A338" s="1" t="s">
        <v>48</v>
      </c>
      <c r="B338" s="1" t="s">
        <v>17</v>
      </c>
      <c r="C338" s="1" t="s">
        <v>18</v>
      </c>
      <c r="D338" s="1" t="s">
        <v>49</v>
      </c>
      <c r="E338" s="1" t="s">
        <v>20</v>
      </c>
      <c r="F338" s="1" t="s">
        <v>20</v>
      </c>
      <c r="G338" s="1" t="s">
        <v>20</v>
      </c>
      <c r="H338" s="1" t="s">
        <v>20</v>
      </c>
      <c r="I338" s="1" t="s">
        <v>20</v>
      </c>
      <c r="J338" s="1" t="s">
        <v>21</v>
      </c>
      <c r="K338" s="1" t="s">
        <v>22</v>
      </c>
      <c r="L338" s="1" t="s">
        <v>23</v>
      </c>
      <c r="M338" s="1" t="s">
        <v>24</v>
      </c>
      <c r="N338" s="1">
        <v>4647.0</v>
      </c>
      <c r="O338" s="1" t="s">
        <v>32</v>
      </c>
      <c r="P338" s="1">
        <v>0.0</v>
      </c>
    </row>
    <row r="339">
      <c r="A339" s="1" t="s">
        <v>50</v>
      </c>
      <c r="B339" s="1" t="s">
        <v>17</v>
      </c>
      <c r="C339" s="1" t="s">
        <v>18</v>
      </c>
      <c r="D339" s="1" t="s">
        <v>51</v>
      </c>
      <c r="E339" s="1" t="s">
        <v>20</v>
      </c>
      <c r="F339" s="1" t="s">
        <v>20</v>
      </c>
      <c r="G339" s="1" t="s">
        <v>20</v>
      </c>
      <c r="H339" s="1" t="s">
        <v>20</v>
      </c>
      <c r="I339" s="1" t="s">
        <v>20</v>
      </c>
      <c r="J339" s="1" t="s">
        <v>21</v>
      </c>
      <c r="K339" s="1" t="s">
        <v>22</v>
      </c>
      <c r="L339" s="1" t="s">
        <v>23</v>
      </c>
      <c r="M339" s="1" t="s">
        <v>24</v>
      </c>
      <c r="N339" s="1">
        <v>3096.0</v>
      </c>
      <c r="O339" s="1" t="s">
        <v>25</v>
      </c>
      <c r="P339" s="1">
        <v>0.0</v>
      </c>
    </row>
    <row r="340">
      <c r="A340" s="1" t="s">
        <v>52</v>
      </c>
      <c r="B340" s="1" t="s">
        <v>17</v>
      </c>
      <c r="C340" s="1" t="s">
        <v>18</v>
      </c>
      <c r="D340" s="1" t="s">
        <v>53</v>
      </c>
      <c r="E340" s="1" t="s">
        <v>20</v>
      </c>
      <c r="F340" s="1" t="s">
        <v>20</v>
      </c>
      <c r="G340" s="1" t="s">
        <v>20</v>
      </c>
      <c r="H340" s="1" t="s">
        <v>20</v>
      </c>
      <c r="I340" s="1" t="s">
        <v>20</v>
      </c>
      <c r="J340" s="1" t="s">
        <v>21</v>
      </c>
      <c r="K340" s="1" t="s">
        <v>22</v>
      </c>
      <c r="L340" s="1" t="s">
        <v>23</v>
      </c>
      <c r="M340" s="1" t="s">
        <v>24</v>
      </c>
      <c r="N340" s="1">
        <v>10407.0</v>
      </c>
      <c r="O340" s="1" t="s">
        <v>32</v>
      </c>
      <c r="P340" s="1">
        <v>0.0</v>
      </c>
    </row>
    <row r="341">
      <c r="A341" s="1" t="s">
        <v>54</v>
      </c>
      <c r="B341" s="1" t="s">
        <v>17</v>
      </c>
      <c r="C341" s="1" t="s">
        <v>18</v>
      </c>
      <c r="D341" s="1" t="s">
        <v>55</v>
      </c>
      <c r="E341" s="1" t="s">
        <v>20</v>
      </c>
      <c r="F341" s="1" t="s">
        <v>20</v>
      </c>
      <c r="G341" s="1" t="s">
        <v>20</v>
      </c>
      <c r="H341" s="1" t="s">
        <v>20</v>
      </c>
      <c r="I341" s="1" t="s">
        <v>20</v>
      </c>
      <c r="J341" s="1" t="s">
        <v>21</v>
      </c>
      <c r="K341" s="1" t="s">
        <v>22</v>
      </c>
      <c r="L341" s="1" t="s">
        <v>23</v>
      </c>
      <c r="M341" s="1" t="s">
        <v>24</v>
      </c>
      <c r="N341" s="1">
        <v>5732.0</v>
      </c>
      <c r="O341" s="1" t="s">
        <v>32</v>
      </c>
      <c r="P341" s="1">
        <v>0.0</v>
      </c>
    </row>
    <row r="342">
      <c r="A342" s="1" t="s">
        <v>56</v>
      </c>
      <c r="B342" s="1" t="s">
        <v>17</v>
      </c>
      <c r="C342" s="1" t="s">
        <v>18</v>
      </c>
      <c r="D342" s="1" t="s">
        <v>57</v>
      </c>
      <c r="E342" s="1" t="s">
        <v>20</v>
      </c>
      <c r="F342" s="1" t="s">
        <v>20</v>
      </c>
      <c r="G342" s="1" t="s">
        <v>20</v>
      </c>
      <c r="H342" s="1" t="s">
        <v>20</v>
      </c>
      <c r="I342" s="1" t="s">
        <v>20</v>
      </c>
      <c r="J342" s="1" t="s">
        <v>21</v>
      </c>
      <c r="K342" s="1" t="s">
        <v>22</v>
      </c>
      <c r="L342" s="1" t="s">
        <v>23</v>
      </c>
      <c r="M342" s="1" t="s">
        <v>24</v>
      </c>
      <c r="N342" s="1">
        <v>15084.0</v>
      </c>
      <c r="O342" s="1" t="s">
        <v>32</v>
      </c>
      <c r="P342" s="1">
        <v>0.0</v>
      </c>
    </row>
    <row r="343">
      <c r="A343" s="1" t="s">
        <v>58</v>
      </c>
      <c r="B343" s="1" t="s">
        <v>17</v>
      </c>
      <c r="C343" s="1" t="s">
        <v>18</v>
      </c>
      <c r="D343" s="1" t="s">
        <v>59</v>
      </c>
      <c r="E343" s="1" t="s">
        <v>20</v>
      </c>
      <c r="F343" s="1" t="s">
        <v>20</v>
      </c>
      <c r="G343" s="1" t="s">
        <v>20</v>
      </c>
      <c r="H343" s="1" t="s">
        <v>20</v>
      </c>
      <c r="I343" s="1" t="s">
        <v>20</v>
      </c>
      <c r="J343" s="1" t="s">
        <v>21</v>
      </c>
      <c r="K343" s="1" t="s">
        <v>22</v>
      </c>
      <c r="L343" s="1" t="s">
        <v>23</v>
      </c>
      <c r="M343" s="1" t="s">
        <v>24</v>
      </c>
      <c r="N343" s="1">
        <v>9253.0</v>
      </c>
      <c r="O343" s="1" t="s">
        <v>32</v>
      </c>
      <c r="P343" s="1">
        <v>0.0</v>
      </c>
    </row>
    <row r="344">
      <c r="A344" s="1" t="s">
        <v>60</v>
      </c>
      <c r="B344" s="1" t="s">
        <v>17</v>
      </c>
      <c r="C344" s="1" t="s">
        <v>18</v>
      </c>
      <c r="D344" s="1" t="s">
        <v>61</v>
      </c>
      <c r="E344" s="1" t="s">
        <v>20</v>
      </c>
      <c r="F344" s="1" t="s">
        <v>20</v>
      </c>
      <c r="G344" s="1" t="s">
        <v>20</v>
      </c>
      <c r="H344" s="1" t="s">
        <v>20</v>
      </c>
      <c r="I344" s="1" t="s">
        <v>20</v>
      </c>
      <c r="J344" s="1" t="s">
        <v>21</v>
      </c>
      <c r="K344" s="1" t="s">
        <v>22</v>
      </c>
      <c r="L344" s="1" t="s">
        <v>23</v>
      </c>
      <c r="M344" s="1" t="s">
        <v>24</v>
      </c>
      <c r="N344" s="1">
        <v>6484.0</v>
      </c>
      <c r="O344" s="1" t="s">
        <v>25</v>
      </c>
      <c r="P344" s="1">
        <v>0.0</v>
      </c>
    </row>
    <row r="345">
      <c r="A345" s="1" t="s">
        <v>62</v>
      </c>
      <c r="B345" s="1" t="s">
        <v>17</v>
      </c>
      <c r="C345" s="1" t="s">
        <v>18</v>
      </c>
      <c r="D345" s="1" t="s">
        <v>63</v>
      </c>
      <c r="E345" s="1" t="s">
        <v>20</v>
      </c>
      <c r="F345" s="1" t="s">
        <v>20</v>
      </c>
      <c r="G345" s="1" t="s">
        <v>20</v>
      </c>
      <c r="H345" s="1" t="s">
        <v>20</v>
      </c>
      <c r="I345" s="1" t="s">
        <v>20</v>
      </c>
      <c r="J345" s="1" t="s">
        <v>21</v>
      </c>
      <c r="K345" s="1" t="s">
        <v>22</v>
      </c>
      <c r="L345" s="1" t="s">
        <v>23</v>
      </c>
      <c r="M345" s="1" t="s">
        <v>24</v>
      </c>
      <c r="N345" s="1">
        <v>7712.0</v>
      </c>
      <c r="O345" s="1" t="s">
        <v>37</v>
      </c>
      <c r="P345" s="1">
        <v>0.0</v>
      </c>
    </row>
    <row r="351">
      <c r="A351" s="1" t="s">
        <v>0</v>
      </c>
      <c r="B351" s="1" t="s">
        <v>1</v>
      </c>
      <c r="C351" s="1" t="s">
        <v>2</v>
      </c>
      <c r="D351" s="1" t="s">
        <v>3</v>
      </c>
      <c r="E351" s="1" t="s">
        <v>4</v>
      </c>
      <c r="F351" s="1" t="s">
        <v>5</v>
      </c>
      <c r="G351" s="1" t="s">
        <v>6</v>
      </c>
      <c r="H351" s="1" t="s">
        <v>7</v>
      </c>
      <c r="I351" s="1" t="s">
        <v>8</v>
      </c>
      <c r="J351" s="1" t="s">
        <v>9</v>
      </c>
      <c r="K351" s="1" t="s">
        <v>10</v>
      </c>
      <c r="L351" s="1" t="s">
        <v>11</v>
      </c>
      <c r="M351" s="1" t="s">
        <v>12</v>
      </c>
      <c r="N351" s="1" t="s">
        <v>13</v>
      </c>
      <c r="O351" s="1" t="s">
        <v>14</v>
      </c>
      <c r="P351" s="1" t="s">
        <v>15</v>
      </c>
    </row>
    <row r="352">
      <c r="A352" s="1" t="s">
        <v>16</v>
      </c>
      <c r="B352" s="1" t="s">
        <v>17</v>
      </c>
      <c r="C352" s="1" t="s">
        <v>18</v>
      </c>
      <c r="D352" s="1" t="s">
        <v>19</v>
      </c>
      <c r="E352" s="1" t="s">
        <v>20</v>
      </c>
      <c r="F352" s="1" t="s">
        <v>20</v>
      </c>
      <c r="G352" s="1" t="s">
        <v>20</v>
      </c>
      <c r="H352" s="1" t="s">
        <v>20</v>
      </c>
      <c r="I352" s="1" t="s">
        <v>20</v>
      </c>
      <c r="J352" s="1" t="s">
        <v>21</v>
      </c>
      <c r="K352" s="1" t="s">
        <v>22</v>
      </c>
      <c r="L352" s="1" t="s">
        <v>23</v>
      </c>
      <c r="M352" s="1" t="s">
        <v>24</v>
      </c>
      <c r="N352" s="1">
        <v>7254.0</v>
      </c>
      <c r="O352" s="1" t="s">
        <v>25</v>
      </c>
      <c r="P352" s="1">
        <v>0.0</v>
      </c>
    </row>
    <row r="353">
      <c r="A353" s="1" t="s">
        <v>26</v>
      </c>
      <c r="B353" s="1" t="s">
        <v>17</v>
      </c>
      <c r="C353" s="1" t="s">
        <v>18</v>
      </c>
      <c r="D353" s="1" t="s">
        <v>27</v>
      </c>
      <c r="E353" s="1" t="s">
        <v>20</v>
      </c>
      <c r="F353" s="1" t="s">
        <v>20</v>
      </c>
      <c r="G353" s="1" t="s">
        <v>20</v>
      </c>
      <c r="H353" s="1" t="s">
        <v>20</v>
      </c>
      <c r="I353" s="1" t="s">
        <v>20</v>
      </c>
      <c r="J353" s="1" t="s">
        <v>21</v>
      </c>
      <c r="K353" s="1" t="s">
        <v>22</v>
      </c>
      <c r="L353" s="1" t="s">
        <v>23</v>
      </c>
      <c r="M353" s="1" t="s">
        <v>24</v>
      </c>
      <c r="N353" s="1">
        <v>4752.0</v>
      </c>
      <c r="O353" s="1" t="s">
        <v>25</v>
      </c>
      <c r="P353" s="1">
        <v>0.0</v>
      </c>
    </row>
    <row r="354">
      <c r="A354" s="1" t="s">
        <v>28</v>
      </c>
      <c r="B354" s="1" t="s">
        <v>17</v>
      </c>
      <c r="C354" s="1" t="s">
        <v>18</v>
      </c>
      <c r="D354" s="1" t="s">
        <v>29</v>
      </c>
      <c r="E354" s="1" t="s">
        <v>20</v>
      </c>
      <c r="F354" s="1" t="s">
        <v>20</v>
      </c>
      <c r="G354" s="1" t="s">
        <v>20</v>
      </c>
      <c r="H354" s="1" t="s">
        <v>20</v>
      </c>
      <c r="I354" s="1" t="s">
        <v>20</v>
      </c>
      <c r="J354" s="1" t="s">
        <v>21</v>
      </c>
      <c r="K354" s="1" t="s">
        <v>22</v>
      </c>
      <c r="L354" s="1" t="s">
        <v>23</v>
      </c>
      <c r="M354" s="1" t="s">
        <v>24</v>
      </c>
      <c r="N354" s="1">
        <v>29238.0</v>
      </c>
      <c r="O354" s="1" t="s">
        <v>25</v>
      </c>
      <c r="P354" s="1">
        <v>0.0</v>
      </c>
    </row>
    <row r="355">
      <c r="A355" s="1" t="s">
        <v>30</v>
      </c>
      <c r="B355" s="1" t="s">
        <v>17</v>
      </c>
      <c r="C355" s="1" t="s">
        <v>18</v>
      </c>
      <c r="D355" s="1" t="s">
        <v>31</v>
      </c>
      <c r="E355" s="1" t="s">
        <v>20</v>
      </c>
      <c r="F355" s="1" t="s">
        <v>20</v>
      </c>
      <c r="G355" s="1" t="s">
        <v>20</v>
      </c>
      <c r="H355" s="1" t="s">
        <v>20</v>
      </c>
      <c r="I355" s="1" t="s">
        <v>20</v>
      </c>
      <c r="J355" s="1" t="s">
        <v>21</v>
      </c>
      <c r="K355" s="1" t="s">
        <v>22</v>
      </c>
      <c r="L355" s="1" t="s">
        <v>23</v>
      </c>
      <c r="M355" s="1" t="s">
        <v>24</v>
      </c>
      <c r="N355" s="1">
        <v>4688.0</v>
      </c>
      <c r="O355" s="1" t="s">
        <v>32</v>
      </c>
      <c r="P355" s="1">
        <v>0.0</v>
      </c>
    </row>
    <row r="356">
      <c r="A356" s="1" t="s">
        <v>33</v>
      </c>
      <c r="B356" s="1" t="s">
        <v>17</v>
      </c>
      <c r="C356" s="1" t="s">
        <v>18</v>
      </c>
      <c r="D356" s="1" t="s">
        <v>34</v>
      </c>
      <c r="E356" s="1" t="s">
        <v>20</v>
      </c>
      <c r="F356" s="1" t="s">
        <v>20</v>
      </c>
      <c r="G356" s="1" t="s">
        <v>20</v>
      </c>
      <c r="H356" s="1" t="s">
        <v>20</v>
      </c>
      <c r="I356" s="1" t="s">
        <v>20</v>
      </c>
      <c r="J356" s="1" t="s">
        <v>21</v>
      </c>
      <c r="K356" s="1" t="s">
        <v>22</v>
      </c>
      <c r="L356" s="1" t="s">
        <v>23</v>
      </c>
      <c r="M356" s="1" t="s">
        <v>24</v>
      </c>
      <c r="N356" s="1">
        <v>12140.0</v>
      </c>
      <c r="O356" s="1" t="s">
        <v>32</v>
      </c>
      <c r="P356" s="1">
        <v>0.0</v>
      </c>
    </row>
    <row r="357">
      <c r="A357" s="1" t="s">
        <v>35</v>
      </c>
      <c r="B357" s="1" t="s">
        <v>17</v>
      </c>
      <c r="C357" s="1" t="s">
        <v>18</v>
      </c>
      <c r="D357" s="1" t="s">
        <v>36</v>
      </c>
      <c r="E357" s="1" t="s">
        <v>20</v>
      </c>
      <c r="F357" s="1" t="s">
        <v>20</v>
      </c>
      <c r="G357" s="1" t="s">
        <v>20</v>
      </c>
      <c r="H357" s="1" t="s">
        <v>20</v>
      </c>
      <c r="I357" s="1" t="s">
        <v>20</v>
      </c>
      <c r="J357" s="1" t="s">
        <v>21</v>
      </c>
      <c r="K357" s="1" t="s">
        <v>22</v>
      </c>
      <c r="L357" s="1" t="s">
        <v>23</v>
      </c>
      <c r="M357" s="1" t="s">
        <v>24</v>
      </c>
      <c r="N357" s="1">
        <v>3681.0</v>
      </c>
      <c r="O357" s="1" t="s">
        <v>37</v>
      </c>
      <c r="P357" s="1">
        <v>0.0</v>
      </c>
    </row>
    <row r="358">
      <c r="A358" s="1" t="s">
        <v>38</v>
      </c>
      <c r="B358" s="1" t="s">
        <v>17</v>
      </c>
      <c r="C358" s="1" t="s">
        <v>18</v>
      </c>
      <c r="D358" s="1" t="s">
        <v>39</v>
      </c>
      <c r="E358" s="1" t="s">
        <v>20</v>
      </c>
      <c r="F358" s="1" t="s">
        <v>20</v>
      </c>
      <c r="G358" s="1" t="s">
        <v>20</v>
      </c>
      <c r="H358" s="1" t="s">
        <v>20</v>
      </c>
      <c r="I358" s="1" t="s">
        <v>20</v>
      </c>
      <c r="J358" s="1" t="s">
        <v>21</v>
      </c>
      <c r="K358" s="1" t="s">
        <v>22</v>
      </c>
      <c r="L358" s="1" t="s">
        <v>23</v>
      </c>
      <c r="M358" s="1" t="s">
        <v>24</v>
      </c>
      <c r="N358" s="1">
        <v>2587.0</v>
      </c>
      <c r="O358" s="1" t="s">
        <v>25</v>
      </c>
      <c r="P358" s="1">
        <v>0.0</v>
      </c>
    </row>
    <row r="359">
      <c r="A359" s="1" t="s">
        <v>40</v>
      </c>
      <c r="B359" s="1" t="s">
        <v>17</v>
      </c>
      <c r="C359" s="1" t="s">
        <v>18</v>
      </c>
      <c r="D359" s="1" t="s">
        <v>41</v>
      </c>
      <c r="E359" s="1" t="s">
        <v>20</v>
      </c>
      <c r="F359" s="1" t="s">
        <v>20</v>
      </c>
      <c r="G359" s="1" t="s">
        <v>20</v>
      </c>
      <c r="H359" s="1" t="s">
        <v>20</v>
      </c>
      <c r="I359" s="1" t="s">
        <v>20</v>
      </c>
      <c r="J359" s="1" t="s">
        <v>21</v>
      </c>
      <c r="K359" s="1" t="s">
        <v>22</v>
      </c>
      <c r="L359" s="1" t="s">
        <v>23</v>
      </c>
      <c r="M359" s="1" t="s">
        <v>24</v>
      </c>
      <c r="N359" s="1">
        <v>2475.0</v>
      </c>
      <c r="O359" s="1" t="s">
        <v>25</v>
      </c>
      <c r="P359" s="1">
        <v>0.0</v>
      </c>
    </row>
    <row r="360">
      <c r="A360" s="1" t="s">
        <v>42</v>
      </c>
      <c r="B360" s="1" t="s">
        <v>17</v>
      </c>
      <c r="C360" s="1" t="s">
        <v>18</v>
      </c>
      <c r="D360" s="1" t="s">
        <v>43</v>
      </c>
      <c r="E360" s="1" t="s">
        <v>20</v>
      </c>
      <c r="F360" s="1" t="s">
        <v>20</v>
      </c>
      <c r="G360" s="1" t="s">
        <v>20</v>
      </c>
      <c r="H360" s="1" t="s">
        <v>20</v>
      </c>
      <c r="I360" s="1" t="s">
        <v>20</v>
      </c>
      <c r="J360" s="1" t="s">
        <v>21</v>
      </c>
      <c r="K360" s="1" t="s">
        <v>22</v>
      </c>
      <c r="L360" s="1" t="s">
        <v>23</v>
      </c>
      <c r="M360" s="1" t="s">
        <v>24</v>
      </c>
      <c r="N360" s="1">
        <v>14621.0</v>
      </c>
      <c r="O360" s="1" t="s">
        <v>25</v>
      </c>
      <c r="P360" s="1">
        <v>0.0</v>
      </c>
    </row>
    <row r="361">
      <c r="A361" s="1" t="s">
        <v>44</v>
      </c>
      <c r="B361" s="1" t="s">
        <v>17</v>
      </c>
      <c r="C361" s="1" t="s">
        <v>18</v>
      </c>
      <c r="D361" s="1" t="s">
        <v>45</v>
      </c>
      <c r="E361" s="1" t="s">
        <v>20</v>
      </c>
      <c r="F361" s="1" t="s">
        <v>20</v>
      </c>
      <c r="G361" s="1" t="s">
        <v>20</v>
      </c>
      <c r="H361" s="1" t="s">
        <v>20</v>
      </c>
      <c r="I361" s="1" t="s">
        <v>20</v>
      </c>
      <c r="J361" s="1" t="s">
        <v>21</v>
      </c>
      <c r="K361" s="1" t="s">
        <v>22</v>
      </c>
      <c r="L361" s="1" t="s">
        <v>23</v>
      </c>
      <c r="M361" s="1" t="s">
        <v>24</v>
      </c>
      <c r="N361" s="1">
        <v>7.5729399E7</v>
      </c>
      <c r="O361" s="1" t="s">
        <v>37</v>
      </c>
      <c r="P361" s="1">
        <v>0.0</v>
      </c>
    </row>
    <row r="362">
      <c r="A362" s="1" t="s">
        <v>46</v>
      </c>
      <c r="B362" s="1" t="s">
        <v>17</v>
      </c>
      <c r="C362" s="1" t="s">
        <v>18</v>
      </c>
      <c r="D362" s="1" t="s">
        <v>47</v>
      </c>
      <c r="E362" s="1" t="s">
        <v>20</v>
      </c>
      <c r="F362" s="1" t="s">
        <v>20</v>
      </c>
      <c r="G362" s="1" t="s">
        <v>20</v>
      </c>
      <c r="H362" s="1" t="s">
        <v>20</v>
      </c>
      <c r="I362" s="1" t="s">
        <v>20</v>
      </c>
      <c r="J362" s="1" t="s">
        <v>21</v>
      </c>
      <c r="K362" s="1" t="s">
        <v>22</v>
      </c>
      <c r="L362" s="1" t="s">
        <v>23</v>
      </c>
      <c r="M362" s="1" t="s">
        <v>24</v>
      </c>
      <c r="N362" s="1">
        <v>13638.0</v>
      </c>
      <c r="O362" s="1" t="s">
        <v>25</v>
      </c>
      <c r="P362" s="1">
        <v>0.0</v>
      </c>
    </row>
    <row r="363">
      <c r="A363" s="1" t="s">
        <v>48</v>
      </c>
      <c r="B363" s="1" t="s">
        <v>17</v>
      </c>
      <c r="C363" s="1" t="s">
        <v>18</v>
      </c>
      <c r="D363" s="1" t="s">
        <v>49</v>
      </c>
      <c r="E363" s="1" t="s">
        <v>20</v>
      </c>
      <c r="F363" s="1" t="s">
        <v>20</v>
      </c>
      <c r="G363" s="1" t="s">
        <v>20</v>
      </c>
      <c r="H363" s="1" t="s">
        <v>20</v>
      </c>
      <c r="I363" s="1" t="s">
        <v>20</v>
      </c>
      <c r="J363" s="1" t="s">
        <v>21</v>
      </c>
      <c r="K363" s="1" t="s">
        <v>22</v>
      </c>
      <c r="L363" s="1" t="s">
        <v>23</v>
      </c>
      <c r="M363" s="1" t="s">
        <v>24</v>
      </c>
      <c r="N363" s="1">
        <v>4647.0</v>
      </c>
      <c r="O363" s="1" t="s">
        <v>32</v>
      </c>
      <c r="P363" s="1">
        <v>0.0</v>
      </c>
    </row>
    <row r="364">
      <c r="A364" s="1" t="s">
        <v>50</v>
      </c>
      <c r="B364" s="1" t="s">
        <v>17</v>
      </c>
      <c r="C364" s="1" t="s">
        <v>18</v>
      </c>
      <c r="D364" s="1" t="s">
        <v>51</v>
      </c>
      <c r="E364" s="1" t="s">
        <v>20</v>
      </c>
      <c r="F364" s="1" t="s">
        <v>20</v>
      </c>
      <c r="G364" s="1" t="s">
        <v>20</v>
      </c>
      <c r="H364" s="1" t="s">
        <v>20</v>
      </c>
      <c r="I364" s="1" t="s">
        <v>20</v>
      </c>
      <c r="J364" s="1" t="s">
        <v>21</v>
      </c>
      <c r="K364" s="1" t="s">
        <v>22</v>
      </c>
      <c r="L364" s="1" t="s">
        <v>23</v>
      </c>
      <c r="M364" s="1" t="s">
        <v>24</v>
      </c>
      <c r="N364" s="1">
        <v>3096.0</v>
      </c>
      <c r="O364" s="1" t="s">
        <v>25</v>
      </c>
      <c r="P364" s="1">
        <v>0.0</v>
      </c>
    </row>
    <row r="365">
      <c r="A365" s="1" t="s">
        <v>52</v>
      </c>
      <c r="B365" s="1" t="s">
        <v>17</v>
      </c>
      <c r="C365" s="1" t="s">
        <v>18</v>
      </c>
      <c r="D365" s="1" t="s">
        <v>53</v>
      </c>
      <c r="E365" s="1" t="s">
        <v>20</v>
      </c>
      <c r="F365" s="1" t="s">
        <v>20</v>
      </c>
      <c r="G365" s="1" t="s">
        <v>20</v>
      </c>
      <c r="H365" s="1" t="s">
        <v>20</v>
      </c>
      <c r="I365" s="1" t="s">
        <v>20</v>
      </c>
      <c r="J365" s="1" t="s">
        <v>21</v>
      </c>
      <c r="K365" s="1" t="s">
        <v>22</v>
      </c>
      <c r="L365" s="1" t="s">
        <v>23</v>
      </c>
      <c r="M365" s="1" t="s">
        <v>24</v>
      </c>
      <c r="N365" s="1">
        <v>10407.0</v>
      </c>
      <c r="O365" s="1" t="s">
        <v>32</v>
      </c>
      <c r="P365" s="1">
        <v>0.0</v>
      </c>
    </row>
    <row r="366">
      <c r="A366" s="1" t="s">
        <v>54</v>
      </c>
      <c r="B366" s="1" t="s">
        <v>17</v>
      </c>
      <c r="C366" s="1" t="s">
        <v>18</v>
      </c>
      <c r="D366" s="1" t="s">
        <v>55</v>
      </c>
      <c r="E366" s="1" t="s">
        <v>20</v>
      </c>
      <c r="F366" s="1" t="s">
        <v>20</v>
      </c>
      <c r="G366" s="1" t="s">
        <v>20</v>
      </c>
      <c r="H366" s="1" t="s">
        <v>20</v>
      </c>
      <c r="I366" s="1" t="s">
        <v>20</v>
      </c>
      <c r="J366" s="1" t="s">
        <v>21</v>
      </c>
      <c r="K366" s="1" t="s">
        <v>22</v>
      </c>
      <c r="L366" s="1" t="s">
        <v>23</v>
      </c>
      <c r="M366" s="1" t="s">
        <v>24</v>
      </c>
      <c r="N366" s="1">
        <v>5732.0</v>
      </c>
      <c r="O366" s="1" t="s">
        <v>32</v>
      </c>
      <c r="P366" s="1">
        <v>0.0</v>
      </c>
    </row>
    <row r="367">
      <c r="A367" s="1" t="s">
        <v>56</v>
      </c>
      <c r="B367" s="1" t="s">
        <v>17</v>
      </c>
      <c r="C367" s="1" t="s">
        <v>18</v>
      </c>
      <c r="D367" s="1" t="s">
        <v>57</v>
      </c>
      <c r="E367" s="1" t="s">
        <v>20</v>
      </c>
      <c r="F367" s="1" t="s">
        <v>20</v>
      </c>
      <c r="G367" s="1" t="s">
        <v>20</v>
      </c>
      <c r="H367" s="1" t="s">
        <v>20</v>
      </c>
      <c r="I367" s="1" t="s">
        <v>20</v>
      </c>
      <c r="J367" s="1" t="s">
        <v>21</v>
      </c>
      <c r="K367" s="1" t="s">
        <v>22</v>
      </c>
      <c r="L367" s="1" t="s">
        <v>23</v>
      </c>
      <c r="M367" s="1" t="s">
        <v>24</v>
      </c>
      <c r="N367" s="1">
        <v>15084.0</v>
      </c>
      <c r="O367" s="1" t="s">
        <v>32</v>
      </c>
      <c r="P367" s="1">
        <v>0.0</v>
      </c>
    </row>
    <row r="368">
      <c r="A368" s="1" t="s">
        <v>58</v>
      </c>
      <c r="B368" s="1" t="s">
        <v>17</v>
      </c>
      <c r="C368" s="1" t="s">
        <v>18</v>
      </c>
      <c r="D368" s="1" t="s">
        <v>59</v>
      </c>
      <c r="E368" s="1" t="s">
        <v>20</v>
      </c>
      <c r="F368" s="1" t="s">
        <v>20</v>
      </c>
      <c r="G368" s="1" t="s">
        <v>20</v>
      </c>
      <c r="H368" s="1" t="s">
        <v>20</v>
      </c>
      <c r="I368" s="1" t="s">
        <v>20</v>
      </c>
      <c r="J368" s="1" t="s">
        <v>21</v>
      </c>
      <c r="K368" s="1" t="s">
        <v>22</v>
      </c>
      <c r="L368" s="1" t="s">
        <v>23</v>
      </c>
      <c r="M368" s="1" t="s">
        <v>24</v>
      </c>
      <c r="N368" s="1">
        <v>9253.0</v>
      </c>
      <c r="O368" s="1" t="s">
        <v>32</v>
      </c>
      <c r="P368" s="1">
        <v>0.0</v>
      </c>
    </row>
    <row r="369">
      <c r="A369" s="1" t="s">
        <v>60</v>
      </c>
      <c r="B369" s="1" t="s">
        <v>17</v>
      </c>
      <c r="C369" s="1" t="s">
        <v>18</v>
      </c>
      <c r="D369" s="1" t="s">
        <v>61</v>
      </c>
      <c r="E369" s="1" t="s">
        <v>20</v>
      </c>
      <c r="F369" s="1" t="s">
        <v>20</v>
      </c>
      <c r="G369" s="1" t="s">
        <v>20</v>
      </c>
      <c r="H369" s="1" t="s">
        <v>20</v>
      </c>
      <c r="I369" s="1" t="s">
        <v>20</v>
      </c>
      <c r="J369" s="1" t="s">
        <v>21</v>
      </c>
      <c r="K369" s="1" t="s">
        <v>22</v>
      </c>
      <c r="L369" s="1" t="s">
        <v>23</v>
      </c>
      <c r="M369" s="1" t="s">
        <v>24</v>
      </c>
      <c r="N369" s="1">
        <v>6484.0</v>
      </c>
      <c r="O369" s="1" t="s">
        <v>25</v>
      </c>
      <c r="P369" s="1">
        <v>0.0</v>
      </c>
    </row>
    <row r="370">
      <c r="A370" s="1" t="s">
        <v>62</v>
      </c>
      <c r="B370" s="1" t="s">
        <v>17</v>
      </c>
      <c r="C370" s="1" t="s">
        <v>18</v>
      </c>
      <c r="D370" s="1" t="s">
        <v>63</v>
      </c>
      <c r="E370" s="1" t="s">
        <v>20</v>
      </c>
      <c r="F370" s="1" t="s">
        <v>20</v>
      </c>
      <c r="G370" s="1" t="s">
        <v>20</v>
      </c>
      <c r="H370" s="1" t="s">
        <v>20</v>
      </c>
      <c r="I370" s="1" t="s">
        <v>20</v>
      </c>
      <c r="J370" s="1" t="s">
        <v>21</v>
      </c>
      <c r="K370" s="1" t="s">
        <v>22</v>
      </c>
      <c r="L370" s="1" t="s">
        <v>23</v>
      </c>
      <c r="M370" s="1" t="s">
        <v>24</v>
      </c>
      <c r="N370" s="1">
        <v>7712.0</v>
      </c>
      <c r="O370" s="1" t="s">
        <v>37</v>
      </c>
      <c r="P370" s="1">
        <v>0.0</v>
      </c>
    </row>
    <row r="376">
      <c r="A376" s="1" t="s">
        <v>0</v>
      </c>
      <c r="B376" s="1" t="s">
        <v>1</v>
      </c>
      <c r="C376" s="1" t="s">
        <v>2</v>
      </c>
      <c r="D376" s="1" t="s">
        <v>3</v>
      </c>
      <c r="E376" s="1" t="s">
        <v>4</v>
      </c>
      <c r="F376" s="1" t="s">
        <v>5</v>
      </c>
      <c r="G376" s="1" t="s">
        <v>6</v>
      </c>
      <c r="H376" s="1" t="s">
        <v>7</v>
      </c>
      <c r="I376" s="1" t="s">
        <v>8</v>
      </c>
      <c r="J376" s="1" t="s">
        <v>9</v>
      </c>
      <c r="K376" s="1" t="s">
        <v>10</v>
      </c>
      <c r="L376" s="1" t="s">
        <v>11</v>
      </c>
      <c r="M376" s="1" t="s">
        <v>12</v>
      </c>
      <c r="N376" s="1" t="s">
        <v>13</v>
      </c>
      <c r="O376" s="1" t="s">
        <v>14</v>
      </c>
      <c r="P376" s="1" t="s">
        <v>15</v>
      </c>
    </row>
    <row r="377">
      <c r="A377" s="1" t="s">
        <v>16</v>
      </c>
      <c r="B377" s="1" t="s">
        <v>17</v>
      </c>
      <c r="C377" s="1" t="s">
        <v>18</v>
      </c>
      <c r="D377" s="1" t="s">
        <v>19</v>
      </c>
      <c r="E377" s="1" t="s">
        <v>20</v>
      </c>
      <c r="F377" s="1" t="s">
        <v>20</v>
      </c>
      <c r="G377" s="1" t="s">
        <v>20</v>
      </c>
      <c r="H377" s="1" t="s">
        <v>20</v>
      </c>
      <c r="I377" s="1" t="s">
        <v>20</v>
      </c>
      <c r="J377" s="1" t="s">
        <v>21</v>
      </c>
      <c r="K377" s="1" t="s">
        <v>22</v>
      </c>
      <c r="L377" s="1" t="s">
        <v>23</v>
      </c>
      <c r="M377" s="1" t="s">
        <v>24</v>
      </c>
      <c r="N377" s="1">
        <v>7254.0</v>
      </c>
      <c r="O377" s="1" t="s">
        <v>25</v>
      </c>
      <c r="P377" s="1">
        <v>0.0</v>
      </c>
    </row>
    <row r="378">
      <c r="A378" s="1" t="s">
        <v>26</v>
      </c>
      <c r="B378" s="1" t="s">
        <v>17</v>
      </c>
      <c r="C378" s="1" t="s">
        <v>18</v>
      </c>
      <c r="D378" s="1" t="s">
        <v>27</v>
      </c>
      <c r="E378" s="1" t="s">
        <v>20</v>
      </c>
      <c r="F378" s="1" t="s">
        <v>20</v>
      </c>
      <c r="G378" s="1" t="s">
        <v>20</v>
      </c>
      <c r="H378" s="1" t="s">
        <v>20</v>
      </c>
      <c r="I378" s="1" t="s">
        <v>20</v>
      </c>
      <c r="J378" s="1" t="s">
        <v>21</v>
      </c>
      <c r="K378" s="1" t="s">
        <v>22</v>
      </c>
      <c r="L378" s="1" t="s">
        <v>23</v>
      </c>
      <c r="M378" s="1" t="s">
        <v>24</v>
      </c>
      <c r="N378" s="1">
        <v>4752.0</v>
      </c>
      <c r="O378" s="1" t="s">
        <v>25</v>
      </c>
      <c r="P378" s="1">
        <v>0.0</v>
      </c>
    </row>
    <row r="379">
      <c r="A379" s="1" t="s">
        <v>28</v>
      </c>
      <c r="B379" s="1" t="s">
        <v>17</v>
      </c>
      <c r="C379" s="1" t="s">
        <v>18</v>
      </c>
      <c r="D379" s="1" t="s">
        <v>29</v>
      </c>
      <c r="E379" s="1" t="s">
        <v>20</v>
      </c>
      <c r="F379" s="1" t="s">
        <v>20</v>
      </c>
      <c r="G379" s="1" t="s">
        <v>20</v>
      </c>
      <c r="H379" s="1" t="s">
        <v>20</v>
      </c>
      <c r="I379" s="1" t="s">
        <v>20</v>
      </c>
      <c r="J379" s="1" t="s">
        <v>21</v>
      </c>
      <c r="K379" s="1" t="s">
        <v>22</v>
      </c>
      <c r="L379" s="1" t="s">
        <v>23</v>
      </c>
      <c r="M379" s="1" t="s">
        <v>24</v>
      </c>
      <c r="N379" s="1">
        <v>29238.0</v>
      </c>
      <c r="O379" s="1" t="s">
        <v>25</v>
      </c>
      <c r="P379" s="1">
        <v>0.0</v>
      </c>
    </row>
    <row r="380">
      <c r="A380" s="1" t="s">
        <v>30</v>
      </c>
      <c r="B380" s="1" t="s">
        <v>17</v>
      </c>
      <c r="C380" s="1" t="s">
        <v>18</v>
      </c>
      <c r="D380" s="1" t="s">
        <v>31</v>
      </c>
      <c r="E380" s="1" t="s">
        <v>20</v>
      </c>
      <c r="F380" s="1" t="s">
        <v>20</v>
      </c>
      <c r="G380" s="1" t="s">
        <v>20</v>
      </c>
      <c r="H380" s="1" t="s">
        <v>20</v>
      </c>
      <c r="I380" s="1" t="s">
        <v>20</v>
      </c>
      <c r="J380" s="1" t="s">
        <v>21</v>
      </c>
      <c r="K380" s="1" t="s">
        <v>22</v>
      </c>
      <c r="L380" s="1" t="s">
        <v>23</v>
      </c>
      <c r="M380" s="1" t="s">
        <v>24</v>
      </c>
      <c r="N380" s="1">
        <v>4688.0</v>
      </c>
      <c r="O380" s="1" t="s">
        <v>32</v>
      </c>
      <c r="P380" s="1">
        <v>0.0</v>
      </c>
    </row>
    <row r="381">
      <c r="A381" s="1" t="s">
        <v>33</v>
      </c>
      <c r="B381" s="1" t="s">
        <v>17</v>
      </c>
      <c r="C381" s="1" t="s">
        <v>18</v>
      </c>
      <c r="D381" s="1" t="s">
        <v>34</v>
      </c>
      <c r="E381" s="1" t="s">
        <v>20</v>
      </c>
      <c r="F381" s="1" t="s">
        <v>20</v>
      </c>
      <c r="G381" s="1" t="s">
        <v>20</v>
      </c>
      <c r="H381" s="1" t="s">
        <v>20</v>
      </c>
      <c r="I381" s="1" t="s">
        <v>20</v>
      </c>
      <c r="J381" s="1" t="s">
        <v>21</v>
      </c>
      <c r="K381" s="1" t="s">
        <v>22</v>
      </c>
      <c r="L381" s="1" t="s">
        <v>23</v>
      </c>
      <c r="M381" s="1" t="s">
        <v>24</v>
      </c>
      <c r="N381" s="1">
        <v>12140.0</v>
      </c>
      <c r="O381" s="1" t="s">
        <v>32</v>
      </c>
      <c r="P381" s="1">
        <v>0.0</v>
      </c>
    </row>
    <row r="382">
      <c r="A382" s="1" t="s">
        <v>35</v>
      </c>
      <c r="B382" s="1" t="s">
        <v>17</v>
      </c>
      <c r="C382" s="1" t="s">
        <v>18</v>
      </c>
      <c r="D382" s="1" t="s">
        <v>36</v>
      </c>
      <c r="E382" s="1" t="s">
        <v>20</v>
      </c>
      <c r="F382" s="1" t="s">
        <v>20</v>
      </c>
      <c r="G382" s="1" t="s">
        <v>20</v>
      </c>
      <c r="H382" s="1" t="s">
        <v>20</v>
      </c>
      <c r="I382" s="1" t="s">
        <v>20</v>
      </c>
      <c r="J382" s="1" t="s">
        <v>21</v>
      </c>
      <c r="K382" s="1" t="s">
        <v>22</v>
      </c>
      <c r="L382" s="1" t="s">
        <v>23</v>
      </c>
      <c r="M382" s="1" t="s">
        <v>24</v>
      </c>
      <c r="N382" s="1">
        <v>3681.0</v>
      </c>
      <c r="O382" s="1" t="s">
        <v>37</v>
      </c>
      <c r="P382" s="1">
        <v>0.0</v>
      </c>
    </row>
    <row r="383">
      <c r="A383" s="1" t="s">
        <v>38</v>
      </c>
      <c r="B383" s="1" t="s">
        <v>17</v>
      </c>
      <c r="C383" s="1" t="s">
        <v>18</v>
      </c>
      <c r="D383" s="1" t="s">
        <v>39</v>
      </c>
      <c r="E383" s="1" t="s">
        <v>20</v>
      </c>
      <c r="F383" s="1" t="s">
        <v>20</v>
      </c>
      <c r="G383" s="1" t="s">
        <v>20</v>
      </c>
      <c r="H383" s="1" t="s">
        <v>20</v>
      </c>
      <c r="I383" s="1" t="s">
        <v>20</v>
      </c>
      <c r="J383" s="1" t="s">
        <v>21</v>
      </c>
      <c r="K383" s="1" t="s">
        <v>22</v>
      </c>
      <c r="L383" s="1" t="s">
        <v>23</v>
      </c>
      <c r="M383" s="1" t="s">
        <v>24</v>
      </c>
      <c r="N383" s="1">
        <v>2587.0</v>
      </c>
      <c r="O383" s="1" t="s">
        <v>25</v>
      </c>
      <c r="P383" s="1">
        <v>0.0</v>
      </c>
    </row>
    <row r="384">
      <c r="A384" s="1" t="s">
        <v>40</v>
      </c>
      <c r="B384" s="1" t="s">
        <v>17</v>
      </c>
      <c r="C384" s="1" t="s">
        <v>18</v>
      </c>
      <c r="D384" s="1" t="s">
        <v>41</v>
      </c>
      <c r="E384" s="1" t="s">
        <v>20</v>
      </c>
      <c r="F384" s="1" t="s">
        <v>20</v>
      </c>
      <c r="G384" s="1" t="s">
        <v>20</v>
      </c>
      <c r="H384" s="1" t="s">
        <v>20</v>
      </c>
      <c r="I384" s="1" t="s">
        <v>20</v>
      </c>
      <c r="J384" s="1" t="s">
        <v>21</v>
      </c>
      <c r="K384" s="1" t="s">
        <v>22</v>
      </c>
      <c r="L384" s="1" t="s">
        <v>23</v>
      </c>
      <c r="M384" s="1" t="s">
        <v>24</v>
      </c>
      <c r="N384" s="1">
        <v>2475.0</v>
      </c>
      <c r="O384" s="1" t="s">
        <v>25</v>
      </c>
      <c r="P384" s="1">
        <v>0.0</v>
      </c>
    </row>
    <row r="385">
      <c r="A385" s="1" t="s">
        <v>42</v>
      </c>
      <c r="B385" s="1" t="s">
        <v>17</v>
      </c>
      <c r="C385" s="1" t="s">
        <v>18</v>
      </c>
      <c r="D385" s="1" t="s">
        <v>43</v>
      </c>
      <c r="E385" s="1" t="s">
        <v>20</v>
      </c>
      <c r="F385" s="1" t="s">
        <v>20</v>
      </c>
      <c r="G385" s="1" t="s">
        <v>20</v>
      </c>
      <c r="H385" s="1" t="s">
        <v>20</v>
      </c>
      <c r="I385" s="1" t="s">
        <v>20</v>
      </c>
      <c r="J385" s="1" t="s">
        <v>21</v>
      </c>
      <c r="K385" s="1" t="s">
        <v>22</v>
      </c>
      <c r="L385" s="1" t="s">
        <v>23</v>
      </c>
      <c r="M385" s="1" t="s">
        <v>24</v>
      </c>
      <c r="N385" s="1">
        <v>14621.0</v>
      </c>
      <c r="O385" s="1" t="s">
        <v>25</v>
      </c>
      <c r="P385" s="1">
        <v>0.0</v>
      </c>
    </row>
    <row r="386">
      <c r="A386" s="1" t="s">
        <v>44</v>
      </c>
      <c r="B386" s="1" t="s">
        <v>17</v>
      </c>
      <c r="C386" s="1" t="s">
        <v>18</v>
      </c>
      <c r="D386" s="1" t="s">
        <v>45</v>
      </c>
      <c r="E386" s="1" t="s">
        <v>20</v>
      </c>
      <c r="F386" s="1" t="s">
        <v>20</v>
      </c>
      <c r="G386" s="1" t="s">
        <v>20</v>
      </c>
      <c r="H386" s="1" t="s">
        <v>20</v>
      </c>
      <c r="I386" s="1" t="s">
        <v>20</v>
      </c>
      <c r="J386" s="1" t="s">
        <v>21</v>
      </c>
      <c r="K386" s="1" t="s">
        <v>22</v>
      </c>
      <c r="L386" s="1" t="s">
        <v>23</v>
      </c>
      <c r="M386" s="1" t="s">
        <v>24</v>
      </c>
      <c r="N386" s="1">
        <v>7.5729399E7</v>
      </c>
      <c r="O386" s="1" t="s">
        <v>37</v>
      </c>
      <c r="P386" s="1">
        <v>0.0</v>
      </c>
    </row>
    <row r="387">
      <c r="A387" s="1" t="s">
        <v>46</v>
      </c>
      <c r="B387" s="1" t="s">
        <v>17</v>
      </c>
      <c r="C387" s="1" t="s">
        <v>18</v>
      </c>
      <c r="D387" s="1" t="s">
        <v>47</v>
      </c>
      <c r="E387" s="1" t="s">
        <v>20</v>
      </c>
      <c r="F387" s="1" t="s">
        <v>20</v>
      </c>
      <c r="G387" s="1" t="s">
        <v>20</v>
      </c>
      <c r="H387" s="1" t="s">
        <v>20</v>
      </c>
      <c r="I387" s="1" t="s">
        <v>20</v>
      </c>
      <c r="J387" s="1" t="s">
        <v>21</v>
      </c>
      <c r="K387" s="1" t="s">
        <v>22</v>
      </c>
      <c r="L387" s="1" t="s">
        <v>23</v>
      </c>
      <c r="M387" s="1" t="s">
        <v>24</v>
      </c>
      <c r="N387" s="1">
        <v>13638.0</v>
      </c>
      <c r="O387" s="1" t="s">
        <v>25</v>
      </c>
      <c r="P387" s="1">
        <v>0.0</v>
      </c>
    </row>
    <row r="388">
      <c r="A388" s="1" t="s">
        <v>48</v>
      </c>
      <c r="B388" s="1" t="s">
        <v>17</v>
      </c>
      <c r="C388" s="1" t="s">
        <v>18</v>
      </c>
      <c r="D388" s="1" t="s">
        <v>49</v>
      </c>
      <c r="E388" s="1" t="s">
        <v>20</v>
      </c>
      <c r="F388" s="1" t="s">
        <v>20</v>
      </c>
      <c r="G388" s="1" t="s">
        <v>20</v>
      </c>
      <c r="H388" s="1" t="s">
        <v>20</v>
      </c>
      <c r="I388" s="1" t="s">
        <v>20</v>
      </c>
      <c r="J388" s="1" t="s">
        <v>21</v>
      </c>
      <c r="K388" s="1" t="s">
        <v>22</v>
      </c>
      <c r="L388" s="1" t="s">
        <v>23</v>
      </c>
      <c r="M388" s="1" t="s">
        <v>24</v>
      </c>
      <c r="N388" s="1">
        <v>4647.0</v>
      </c>
      <c r="O388" s="1" t="s">
        <v>32</v>
      </c>
      <c r="P388" s="1">
        <v>0.0</v>
      </c>
    </row>
    <row r="389">
      <c r="A389" s="1" t="s">
        <v>50</v>
      </c>
      <c r="B389" s="1" t="s">
        <v>17</v>
      </c>
      <c r="C389" s="1" t="s">
        <v>18</v>
      </c>
      <c r="D389" s="1" t="s">
        <v>51</v>
      </c>
      <c r="E389" s="1" t="s">
        <v>20</v>
      </c>
      <c r="F389" s="1" t="s">
        <v>20</v>
      </c>
      <c r="G389" s="1" t="s">
        <v>20</v>
      </c>
      <c r="H389" s="1" t="s">
        <v>20</v>
      </c>
      <c r="I389" s="1" t="s">
        <v>20</v>
      </c>
      <c r="J389" s="1" t="s">
        <v>21</v>
      </c>
      <c r="K389" s="1" t="s">
        <v>22</v>
      </c>
      <c r="L389" s="1" t="s">
        <v>23</v>
      </c>
      <c r="M389" s="1" t="s">
        <v>24</v>
      </c>
      <c r="N389" s="1">
        <v>3096.0</v>
      </c>
      <c r="O389" s="1" t="s">
        <v>25</v>
      </c>
      <c r="P389" s="1">
        <v>0.0</v>
      </c>
    </row>
    <row r="390">
      <c r="A390" s="1" t="s">
        <v>52</v>
      </c>
      <c r="B390" s="1" t="s">
        <v>17</v>
      </c>
      <c r="C390" s="1" t="s">
        <v>18</v>
      </c>
      <c r="D390" s="1" t="s">
        <v>53</v>
      </c>
      <c r="E390" s="1" t="s">
        <v>20</v>
      </c>
      <c r="F390" s="1" t="s">
        <v>20</v>
      </c>
      <c r="G390" s="1" t="s">
        <v>20</v>
      </c>
      <c r="H390" s="1" t="s">
        <v>20</v>
      </c>
      <c r="I390" s="1" t="s">
        <v>20</v>
      </c>
      <c r="J390" s="1" t="s">
        <v>21</v>
      </c>
      <c r="K390" s="1" t="s">
        <v>22</v>
      </c>
      <c r="L390" s="1" t="s">
        <v>23</v>
      </c>
      <c r="M390" s="1" t="s">
        <v>24</v>
      </c>
      <c r="N390" s="1">
        <v>10407.0</v>
      </c>
      <c r="O390" s="1" t="s">
        <v>32</v>
      </c>
      <c r="P390" s="1">
        <v>0.0</v>
      </c>
    </row>
    <row r="391">
      <c r="A391" s="1" t="s">
        <v>54</v>
      </c>
      <c r="B391" s="1" t="s">
        <v>17</v>
      </c>
      <c r="C391" s="1" t="s">
        <v>18</v>
      </c>
      <c r="D391" s="1" t="s">
        <v>55</v>
      </c>
      <c r="E391" s="1" t="s">
        <v>20</v>
      </c>
      <c r="F391" s="1" t="s">
        <v>20</v>
      </c>
      <c r="G391" s="1" t="s">
        <v>20</v>
      </c>
      <c r="H391" s="1" t="s">
        <v>20</v>
      </c>
      <c r="I391" s="1" t="s">
        <v>20</v>
      </c>
      <c r="J391" s="1" t="s">
        <v>21</v>
      </c>
      <c r="K391" s="1" t="s">
        <v>22</v>
      </c>
      <c r="L391" s="1" t="s">
        <v>23</v>
      </c>
      <c r="M391" s="1" t="s">
        <v>24</v>
      </c>
      <c r="N391" s="1">
        <v>5732.0</v>
      </c>
      <c r="O391" s="1" t="s">
        <v>32</v>
      </c>
      <c r="P391" s="1">
        <v>0.0</v>
      </c>
    </row>
    <row r="392">
      <c r="A392" s="1" t="s">
        <v>56</v>
      </c>
      <c r="B392" s="1" t="s">
        <v>17</v>
      </c>
      <c r="C392" s="1" t="s">
        <v>18</v>
      </c>
      <c r="D392" s="1" t="s">
        <v>57</v>
      </c>
      <c r="E392" s="1" t="s">
        <v>20</v>
      </c>
      <c r="F392" s="1" t="s">
        <v>20</v>
      </c>
      <c r="G392" s="1" t="s">
        <v>20</v>
      </c>
      <c r="H392" s="1" t="s">
        <v>20</v>
      </c>
      <c r="I392" s="1" t="s">
        <v>20</v>
      </c>
      <c r="J392" s="1" t="s">
        <v>21</v>
      </c>
      <c r="K392" s="1" t="s">
        <v>22</v>
      </c>
      <c r="L392" s="1" t="s">
        <v>23</v>
      </c>
      <c r="M392" s="1" t="s">
        <v>24</v>
      </c>
      <c r="N392" s="1">
        <v>15084.0</v>
      </c>
      <c r="O392" s="1" t="s">
        <v>32</v>
      </c>
      <c r="P392" s="1">
        <v>0.0</v>
      </c>
    </row>
    <row r="393">
      <c r="A393" s="1" t="s">
        <v>58</v>
      </c>
      <c r="B393" s="1" t="s">
        <v>17</v>
      </c>
      <c r="C393" s="1" t="s">
        <v>18</v>
      </c>
      <c r="D393" s="1" t="s">
        <v>59</v>
      </c>
      <c r="E393" s="1" t="s">
        <v>20</v>
      </c>
      <c r="F393" s="1" t="s">
        <v>20</v>
      </c>
      <c r="G393" s="1" t="s">
        <v>20</v>
      </c>
      <c r="H393" s="1" t="s">
        <v>20</v>
      </c>
      <c r="I393" s="1" t="s">
        <v>20</v>
      </c>
      <c r="J393" s="1" t="s">
        <v>21</v>
      </c>
      <c r="K393" s="1" t="s">
        <v>22</v>
      </c>
      <c r="L393" s="1" t="s">
        <v>23</v>
      </c>
      <c r="M393" s="1" t="s">
        <v>24</v>
      </c>
      <c r="N393" s="1">
        <v>9253.0</v>
      </c>
      <c r="O393" s="1" t="s">
        <v>32</v>
      </c>
      <c r="P393" s="1">
        <v>0.0</v>
      </c>
    </row>
    <row r="394">
      <c r="A394" s="1" t="s">
        <v>60</v>
      </c>
      <c r="B394" s="1" t="s">
        <v>17</v>
      </c>
      <c r="C394" s="1" t="s">
        <v>18</v>
      </c>
      <c r="D394" s="1" t="s">
        <v>61</v>
      </c>
      <c r="E394" s="1" t="s">
        <v>20</v>
      </c>
      <c r="F394" s="1" t="s">
        <v>20</v>
      </c>
      <c r="G394" s="1" t="s">
        <v>20</v>
      </c>
      <c r="H394" s="1" t="s">
        <v>20</v>
      </c>
      <c r="I394" s="1" t="s">
        <v>20</v>
      </c>
      <c r="J394" s="1" t="s">
        <v>21</v>
      </c>
      <c r="K394" s="1" t="s">
        <v>22</v>
      </c>
      <c r="L394" s="1" t="s">
        <v>23</v>
      </c>
      <c r="M394" s="1" t="s">
        <v>24</v>
      </c>
      <c r="N394" s="1">
        <v>6484.0</v>
      </c>
      <c r="O394" s="1" t="s">
        <v>25</v>
      </c>
      <c r="P394" s="1">
        <v>0.0</v>
      </c>
    </row>
    <row r="395">
      <c r="A395" s="1" t="s">
        <v>62</v>
      </c>
      <c r="B395" s="1" t="s">
        <v>17</v>
      </c>
      <c r="C395" s="1" t="s">
        <v>18</v>
      </c>
      <c r="D395" s="1" t="s">
        <v>63</v>
      </c>
      <c r="E395" s="1" t="s">
        <v>20</v>
      </c>
      <c r="F395" s="1" t="s">
        <v>20</v>
      </c>
      <c r="G395" s="1" t="s">
        <v>20</v>
      </c>
      <c r="H395" s="1" t="s">
        <v>20</v>
      </c>
      <c r="I395" s="1" t="s">
        <v>20</v>
      </c>
      <c r="J395" s="1" t="s">
        <v>21</v>
      </c>
      <c r="K395" s="1" t="s">
        <v>22</v>
      </c>
      <c r="L395" s="1" t="s">
        <v>23</v>
      </c>
      <c r="M395" s="1" t="s">
        <v>24</v>
      </c>
      <c r="N395" s="1">
        <v>7712.0</v>
      </c>
      <c r="O395" s="1" t="s">
        <v>37</v>
      </c>
      <c r="P395" s="1">
        <v>0.0</v>
      </c>
    </row>
    <row r="401">
      <c r="A401" s="1" t="s">
        <v>0</v>
      </c>
      <c r="B401" s="1" t="s">
        <v>1</v>
      </c>
      <c r="C401" s="1" t="s">
        <v>2</v>
      </c>
      <c r="D401" s="1" t="s">
        <v>3</v>
      </c>
      <c r="E401" s="1" t="s">
        <v>4</v>
      </c>
      <c r="F401" s="1" t="s">
        <v>5</v>
      </c>
      <c r="G401" s="1" t="s">
        <v>6</v>
      </c>
      <c r="H401" s="1" t="s">
        <v>7</v>
      </c>
      <c r="I401" s="1" t="s">
        <v>8</v>
      </c>
      <c r="J401" s="1" t="s">
        <v>9</v>
      </c>
      <c r="K401" s="1" t="s">
        <v>10</v>
      </c>
      <c r="L401" s="1" t="s">
        <v>11</v>
      </c>
      <c r="M401" s="1" t="s">
        <v>12</v>
      </c>
      <c r="N401" s="1" t="s">
        <v>13</v>
      </c>
      <c r="O401" s="1" t="s">
        <v>14</v>
      </c>
      <c r="P401" s="1" t="s">
        <v>15</v>
      </c>
    </row>
    <row r="402">
      <c r="A402" s="1" t="s">
        <v>16</v>
      </c>
      <c r="B402" s="1" t="s">
        <v>17</v>
      </c>
      <c r="C402" s="1" t="s">
        <v>18</v>
      </c>
      <c r="D402" s="1" t="s">
        <v>19</v>
      </c>
      <c r="E402" s="1" t="s">
        <v>20</v>
      </c>
      <c r="F402" s="1" t="s">
        <v>20</v>
      </c>
      <c r="G402" s="1" t="s">
        <v>20</v>
      </c>
      <c r="H402" s="1" t="s">
        <v>20</v>
      </c>
      <c r="I402" s="1" t="s">
        <v>20</v>
      </c>
      <c r="J402" s="1" t="s">
        <v>21</v>
      </c>
      <c r="K402" s="1" t="s">
        <v>22</v>
      </c>
      <c r="L402" s="1" t="s">
        <v>23</v>
      </c>
      <c r="M402" s="1" t="s">
        <v>24</v>
      </c>
      <c r="N402" s="1">
        <v>7254.0</v>
      </c>
      <c r="O402" s="1" t="s">
        <v>25</v>
      </c>
      <c r="P402" s="1">
        <v>0.0</v>
      </c>
    </row>
    <row r="403">
      <c r="A403" s="1" t="s">
        <v>26</v>
      </c>
      <c r="B403" s="1" t="s">
        <v>17</v>
      </c>
      <c r="C403" s="1" t="s">
        <v>18</v>
      </c>
      <c r="D403" s="1" t="s">
        <v>27</v>
      </c>
      <c r="E403" s="1" t="s">
        <v>20</v>
      </c>
      <c r="F403" s="1" t="s">
        <v>20</v>
      </c>
      <c r="G403" s="1" t="s">
        <v>20</v>
      </c>
      <c r="H403" s="1" t="s">
        <v>20</v>
      </c>
      <c r="I403" s="1" t="s">
        <v>20</v>
      </c>
      <c r="J403" s="1" t="s">
        <v>21</v>
      </c>
      <c r="K403" s="1" t="s">
        <v>22</v>
      </c>
      <c r="L403" s="1" t="s">
        <v>23</v>
      </c>
      <c r="M403" s="1" t="s">
        <v>24</v>
      </c>
      <c r="N403" s="1">
        <v>4752.0</v>
      </c>
      <c r="O403" s="1" t="s">
        <v>25</v>
      </c>
      <c r="P403" s="1">
        <v>0.0</v>
      </c>
    </row>
    <row r="404">
      <c r="A404" s="1" t="s">
        <v>28</v>
      </c>
      <c r="B404" s="1" t="s">
        <v>17</v>
      </c>
      <c r="C404" s="1" t="s">
        <v>18</v>
      </c>
      <c r="D404" s="1" t="s">
        <v>29</v>
      </c>
      <c r="E404" s="1" t="s">
        <v>20</v>
      </c>
      <c r="F404" s="1" t="s">
        <v>20</v>
      </c>
      <c r="G404" s="1" t="s">
        <v>20</v>
      </c>
      <c r="H404" s="1" t="s">
        <v>20</v>
      </c>
      <c r="I404" s="1" t="s">
        <v>20</v>
      </c>
      <c r="J404" s="1" t="s">
        <v>21</v>
      </c>
      <c r="K404" s="1" t="s">
        <v>22</v>
      </c>
      <c r="L404" s="1" t="s">
        <v>23</v>
      </c>
      <c r="M404" s="1" t="s">
        <v>24</v>
      </c>
      <c r="N404" s="1">
        <v>29238.0</v>
      </c>
      <c r="O404" s="1" t="s">
        <v>25</v>
      </c>
      <c r="P404" s="1">
        <v>0.0</v>
      </c>
    </row>
    <row r="405">
      <c r="A405" s="1" t="s">
        <v>30</v>
      </c>
      <c r="B405" s="1" t="s">
        <v>17</v>
      </c>
      <c r="C405" s="1" t="s">
        <v>18</v>
      </c>
      <c r="D405" s="1" t="s">
        <v>31</v>
      </c>
      <c r="E405" s="1" t="s">
        <v>20</v>
      </c>
      <c r="F405" s="1" t="s">
        <v>20</v>
      </c>
      <c r="G405" s="1" t="s">
        <v>20</v>
      </c>
      <c r="H405" s="1" t="s">
        <v>20</v>
      </c>
      <c r="I405" s="1" t="s">
        <v>20</v>
      </c>
      <c r="J405" s="1" t="s">
        <v>21</v>
      </c>
      <c r="K405" s="1" t="s">
        <v>22</v>
      </c>
      <c r="L405" s="1" t="s">
        <v>23</v>
      </c>
      <c r="M405" s="1" t="s">
        <v>24</v>
      </c>
      <c r="N405" s="1">
        <v>4688.0</v>
      </c>
      <c r="O405" s="1" t="s">
        <v>32</v>
      </c>
      <c r="P405" s="1">
        <v>0.0</v>
      </c>
    </row>
    <row r="406">
      <c r="A406" s="1" t="s">
        <v>33</v>
      </c>
      <c r="B406" s="1" t="s">
        <v>17</v>
      </c>
      <c r="C406" s="1" t="s">
        <v>18</v>
      </c>
      <c r="D406" s="1" t="s">
        <v>34</v>
      </c>
      <c r="E406" s="1" t="s">
        <v>20</v>
      </c>
      <c r="F406" s="1" t="s">
        <v>20</v>
      </c>
      <c r="G406" s="1" t="s">
        <v>20</v>
      </c>
      <c r="H406" s="1" t="s">
        <v>20</v>
      </c>
      <c r="I406" s="1" t="s">
        <v>20</v>
      </c>
      <c r="J406" s="1" t="s">
        <v>21</v>
      </c>
      <c r="K406" s="1" t="s">
        <v>22</v>
      </c>
      <c r="L406" s="1" t="s">
        <v>23</v>
      </c>
      <c r="M406" s="1" t="s">
        <v>24</v>
      </c>
      <c r="N406" s="1">
        <v>12140.0</v>
      </c>
      <c r="O406" s="1" t="s">
        <v>32</v>
      </c>
      <c r="P406" s="1">
        <v>0.0</v>
      </c>
    </row>
    <row r="407">
      <c r="A407" s="1" t="s">
        <v>35</v>
      </c>
      <c r="B407" s="1" t="s">
        <v>17</v>
      </c>
      <c r="C407" s="1" t="s">
        <v>18</v>
      </c>
      <c r="D407" s="1" t="s">
        <v>36</v>
      </c>
      <c r="E407" s="1" t="s">
        <v>20</v>
      </c>
      <c r="F407" s="1" t="s">
        <v>20</v>
      </c>
      <c r="G407" s="1" t="s">
        <v>20</v>
      </c>
      <c r="H407" s="1" t="s">
        <v>20</v>
      </c>
      <c r="I407" s="1" t="s">
        <v>20</v>
      </c>
      <c r="J407" s="1" t="s">
        <v>21</v>
      </c>
      <c r="K407" s="1" t="s">
        <v>22</v>
      </c>
      <c r="L407" s="1" t="s">
        <v>23</v>
      </c>
      <c r="M407" s="1" t="s">
        <v>24</v>
      </c>
      <c r="N407" s="1">
        <v>3681.0</v>
      </c>
      <c r="O407" s="1" t="s">
        <v>37</v>
      </c>
      <c r="P407" s="1">
        <v>0.0</v>
      </c>
    </row>
    <row r="408">
      <c r="A408" s="1" t="s">
        <v>38</v>
      </c>
      <c r="B408" s="1" t="s">
        <v>17</v>
      </c>
      <c r="C408" s="1" t="s">
        <v>18</v>
      </c>
      <c r="D408" s="1" t="s">
        <v>39</v>
      </c>
      <c r="E408" s="1" t="s">
        <v>20</v>
      </c>
      <c r="F408" s="1" t="s">
        <v>20</v>
      </c>
      <c r="G408" s="1" t="s">
        <v>20</v>
      </c>
      <c r="H408" s="1" t="s">
        <v>20</v>
      </c>
      <c r="I408" s="1" t="s">
        <v>20</v>
      </c>
      <c r="J408" s="1" t="s">
        <v>21</v>
      </c>
      <c r="K408" s="1" t="s">
        <v>22</v>
      </c>
      <c r="L408" s="1" t="s">
        <v>23</v>
      </c>
      <c r="M408" s="1" t="s">
        <v>24</v>
      </c>
      <c r="N408" s="1">
        <v>2587.0</v>
      </c>
      <c r="O408" s="1" t="s">
        <v>25</v>
      </c>
      <c r="P408" s="1">
        <v>0.0</v>
      </c>
    </row>
    <row r="409">
      <c r="A409" s="1" t="s">
        <v>40</v>
      </c>
      <c r="B409" s="1" t="s">
        <v>17</v>
      </c>
      <c r="C409" s="1" t="s">
        <v>18</v>
      </c>
      <c r="D409" s="1" t="s">
        <v>41</v>
      </c>
      <c r="E409" s="1" t="s">
        <v>20</v>
      </c>
      <c r="F409" s="1" t="s">
        <v>20</v>
      </c>
      <c r="G409" s="1" t="s">
        <v>20</v>
      </c>
      <c r="H409" s="1" t="s">
        <v>20</v>
      </c>
      <c r="I409" s="1" t="s">
        <v>20</v>
      </c>
      <c r="J409" s="1" t="s">
        <v>21</v>
      </c>
      <c r="K409" s="1" t="s">
        <v>22</v>
      </c>
      <c r="L409" s="1" t="s">
        <v>23</v>
      </c>
      <c r="M409" s="1" t="s">
        <v>24</v>
      </c>
      <c r="N409" s="1">
        <v>2475.0</v>
      </c>
      <c r="O409" s="1" t="s">
        <v>25</v>
      </c>
      <c r="P409" s="1">
        <v>0.0</v>
      </c>
    </row>
    <row r="410">
      <c r="A410" s="1" t="s">
        <v>42</v>
      </c>
      <c r="B410" s="1" t="s">
        <v>17</v>
      </c>
      <c r="C410" s="1" t="s">
        <v>18</v>
      </c>
      <c r="D410" s="1" t="s">
        <v>43</v>
      </c>
      <c r="E410" s="1" t="s">
        <v>20</v>
      </c>
      <c r="F410" s="1" t="s">
        <v>20</v>
      </c>
      <c r="G410" s="1" t="s">
        <v>20</v>
      </c>
      <c r="H410" s="1" t="s">
        <v>20</v>
      </c>
      <c r="I410" s="1" t="s">
        <v>20</v>
      </c>
      <c r="J410" s="1" t="s">
        <v>21</v>
      </c>
      <c r="K410" s="1" t="s">
        <v>22</v>
      </c>
      <c r="L410" s="1" t="s">
        <v>23</v>
      </c>
      <c r="M410" s="1" t="s">
        <v>24</v>
      </c>
      <c r="N410" s="1">
        <v>14621.0</v>
      </c>
      <c r="O410" s="1" t="s">
        <v>25</v>
      </c>
      <c r="P410" s="1">
        <v>0.0</v>
      </c>
    </row>
    <row r="411">
      <c r="A411" s="1" t="s">
        <v>44</v>
      </c>
      <c r="B411" s="1" t="s">
        <v>17</v>
      </c>
      <c r="C411" s="1" t="s">
        <v>18</v>
      </c>
      <c r="D411" s="1" t="s">
        <v>45</v>
      </c>
      <c r="E411" s="1" t="s">
        <v>20</v>
      </c>
      <c r="F411" s="1" t="s">
        <v>20</v>
      </c>
      <c r="G411" s="1" t="s">
        <v>20</v>
      </c>
      <c r="H411" s="1" t="s">
        <v>20</v>
      </c>
      <c r="I411" s="1" t="s">
        <v>20</v>
      </c>
      <c r="J411" s="1" t="s">
        <v>21</v>
      </c>
      <c r="K411" s="1" t="s">
        <v>22</v>
      </c>
      <c r="L411" s="1" t="s">
        <v>23</v>
      </c>
      <c r="M411" s="1" t="s">
        <v>24</v>
      </c>
      <c r="N411" s="1">
        <v>7.5729399E7</v>
      </c>
      <c r="O411" s="1" t="s">
        <v>37</v>
      </c>
      <c r="P411" s="1">
        <v>0.0</v>
      </c>
    </row>
    <row r="412">
      <c r="A412" s="1" t="s">
        <v>46</v>
      </c>
      <c r="B412" s="1" t="s">
        <v>17</v>
      </c>
      <c r="C412" s="1" t="s">
        <v>18</v>
      </c>
      <c r="D412" s="1" t="s">
        <v>47</v>
      </c>
      <c r="E412" s="1" t="s">
        <v>20</v>
      </c>
      <c r="F412" s="1" t="s">
        <v>20</v>
      </c>
      <c r="G412" s="1" t="s">
        <v>20</v>
      </c>
      <c r="H412" s="1" t="s">
        <v>20</v>
      </c>
      <c r="I412" s="1" t="s">
        <v>20</v>
      </c>
      <c r="J412" s="1" t="s">
        <v>21</v>
      </c>
      <c r="K412" s="1" t="s">
        <v>22</v>
      </c>
      <c r="L412" s="1" t="s">
        <v>23</v>
      </c>
      <c r="M412" s="1" t="s">
        <v>24</v>
      </c>
      <c r="N412" s="1">
        <v>13638.0</v>
      </c>
      <c r="O412" s="1" t="s">
        <v>25</v>
      </c>
      <c r="P412" s="1">
        <v>0.0</v>
      </c>
    </row>
    <row r="413">
      <c r="A413" s="1" t="s">
        <v>48</v>
      </c>
      <c r="B413" s="1" t="s">
        <v>17</v>
      </c>
      <c r="C413" s="1" t="s">
        <v>18</v>
      </c>
      <c r="D413" s="1" t="s">
        <v>49</v>
      </c>
      <c r="E413" s="1" t="s">
        <v>20</v>
      </c>
      <c r="F413" s="1" t="s">
        <v>20</v>
      </c>
      <c r="G413" s="1" t="s">
        <v>20</v>
      </c>
      <c r="H413" s="1" t="s">
        <v>20</v>
      </c>
      <c r="I413" s="1" t="s">
        <v>20</v>
      </c>
      <c r="J413" s="1" t="s">
        <v>21</v>
      </c>
      <c r="K413" s="1" t="s">
        <v>22</v>
      </c>
      <c r="L413" s="1" t="s">
        <v>23</v>
      </c>
      <c r="M413" s="1" t="s">
        <v>24</v>
      </c>
      <c r="N413" s="1">
        <v>4647.0</v>
      </c>
      <c r="O413" s="1" t="s">
        <v>32</v>
      </c>
      <c r="P413" s="1">
        <v>0.0</v>
      </c>
    </row>
    <row r="414">
      <c r="A414" s="1" t="s">
        <v>50</v>
      </c>
      <c r="B414" s="1" t="s">
        <v>17</v>
      </c>
      <c r="C414" s="1" t="s">
        <v>18</v>
      </c>
      <c r="D414" s="1" t="s">
        <v>51</v>
      </c>
      <c r="E414" s="1" t="s">
        <v>20</v>
      </c>
      <c r="F414" s="1" t="s">
        <v>20</v>
      </c>
      <c r="G414" s="1" t="s">
        <v>20</v>
      </c>
      <c r="H414" s="1" t="s">
        <v>20</v>
      </c>
      <c r="I414" s="1" t="s">
        <v>20</v>
      </c>
      <c r="J414" s="1" t="s">
        <v>21</v>
      </c>
      <c r="K414" s="1" t="s">
        <v>22</v>
      </c>
      <c r="L414" s="1" t="s">
        <v>23</v>
      </c>
      <c r="M414" s="1" t="s">
        <v>24</v>
      </c>
      <c r="N414" s="1">
        <v>3096.0</v>
      </c>
      <c r="O414" s="1" t="s">
        <v>25</v>
      </c>
      <c r="P414" s="1">
        <v>0.0</v>
      </c>
    </row>
    <row r="415">
      <c r="A415" s="1" t="s">
        <v>52</v>
      </c>
      <c r="B415" s="1" t="s">
        <v>17</v>
      </c>
      <c r="C415" s="1" t="s">
        <v>18</v>
      </c>
      <c r="D415" s="1" t="s">
        <v>53</v>
      </c>
      <c r="E415" s="1" t="s">
        <v>20</v>
      </c>
      <c r="F415" s="1" t="s">
        <v>20</v>
      </c>
      <c r="G415" s="1" t="s">
        <v>20</v>
      </c>
      <c r="H415" s="1" t="s">
        <v>20</v>
      </c>
      <c r="I415" s="1" t="s">
        <v>20</v>
      </c>
      <c r="J415" s="1" t="s">
        <v>21</v>
      </c>
      <c r="K415" s="1" t="s">
        <v>22</v>
      </c>
      <c r="L415" s="1" t="s">
        <v>23</v>
      </c>
      <c r="M415" s="1" t="s">
        <v>24</v>
      </c>
      <c r="N415" s="1">
        <v>10407.0</v>
      </c>
      <c r="O415" s="1" t="s">
        <v>32</v>
      </c>
      <c r="P415" s="1">
        <v>0.0</v>
      </c>
    </row>
    <row r="416">
      <c r="A416" s="1" t="s">
        <v>54</v>
      </c>
      <c r="B416" s="1" t="s">
        <v>17</v>
      </c>
      <c r="C416" s="1" t="s">
        <v>18</v>
      </c>
      <c r="D416" s="1" t="s">
        <v>55</v>
      </c>
      <c r="E416" s="1" t="s">
        <v>20</v>
      </c>
      <c r="F416" s="1" t="s">
        <v>20</v>
      </c>
      <c r="G416" s="1" t="s">
        <v>20</v>
      </c>
      <c r="H416" s="1" t="s">
        <v>20</v>
      </c>
      <c r="I416" s="1" t="s">
        <v>20</v>
      </c>
      <c r="J416" s="1" t="s">
        <v>21</v>
      </c>
      <c r="K416" s="1" t="s">
        <v>22</v>
      </c>
      <c r="L416" s="1" t="s">
        <v>23</v>
      </c>
      <c r="M416" s="1" t="s">
        <v>24</v>
      </c>
      <c r="N416" s="1">
        <v>5732.0</v>
      </c>
      <c r="O416" s="1" t="s">
        <v>32</v>
      </c>
      <c r="P416" s="1">
        <v>0.0</v>
      </c>
    </row>
    <row r="417">
      <c r="A417" s="1" t="s">
        <v>56</v>
      </c>
      <c r="B417" s="1" t="s">
        <v>17</v>
      </c>
      <c r="C417" s="1" t="s">
        <v>18</v>
      </c>
      <c r="D417" s="1" t="s">
        <v>57</v>
      </c>
      <c r="E417" s="1" t="s">
        <v>20</v>
      </c>
      <c r="F417" s="1" t="s">
        <v>20</v>
      </c>
      <c r="G417" s="1" t="s">
        <v>20</v>
      </c>
      <c r="H417" s="1" t="s">
        <v>20</v>
      </c>
      <c r="I417" s="1" t="s">
        <v>20</v>
      </c>
      <c r="J417" s="1" t="s">
        <v>21</v>
      </c>
      <c r="K417" s="1" t="s">
        <v>22</v>
      </c>
      <c r="L417" s="1" t="s">
        <v>23</v>
      </c>
      <c r="M417" s="1" t="s">
        <v>24</v>
      </c>
      <c r="N417" s="1">
        <v>15084.0</v>
      </c>
      <c r="O417" s="1" t="s">
        <v>32</v>
      </c>
      <c r="P417" s="1">
        <v>0.0</v>
      </c>
    </row>
    <row r="418">
      <c r="A418" s="1" t="s">
        <v>58</v>
      </c>
      <c r="B418" s="1" t="s">
        <v>17</v>
      </c>
      <c r="C418" s="1" t="s">
        <v>18</v>
      </c>
      <c r="D418" s="1" t="s">
        <v>59</v>
      </c>
      <c r="E418" s="1" t="s">
        <v>20</v>
      </c>
      <c r="F418" s="1" t="s">
        <v>20</v>
      </c>
      <c r="G418" s="1" t="s">
        <v>20</v>
      </c>
      <c r="H418" s="1" t="s">
        <v>20</v>
      </c>
      <c r="I418" s="1" t="s">
        <v>20</v>
      </c>
      <c r="J418" s="1" t="s">
        <v>21</v>
      </c>
      <c r="K418" s="1" t="s">
        <v>22</v>
      </c>
      <c r="L418" s="1" t="s">
        <v>23</v>
      </c>
      <c r="M418" s="1" t="s">
        <v>24</v>
      </c>
      <c r="N418" s="1">
        <v>9253.0</v>
      </c>
      <c r="O418" s="1" t="s">
        <v>32</v>
      </c>
      <c r="P418" s="1">
        <v>0.0</v>
      </c>
    </row>
    <row r="419">
      <c r="A419" s="1" t="s">
        <v>60</v>
      </c>
      <c r="B419" s="1" t="s">
        <v>17</v>
      </c>
      <c r="C419" s="1" t="s">
        <v>18</v>
      </c>
      <c r="D419" s="1" t="s">
        <v>61</v>
      </c>
      <c r="E419" s="1" t="s">
        <v>20</v>
      </c>
      <c r="F419" s="1" t="s">
        <v>20</v>
      </c>
      <c r="G419" s="1" t="s">
        <v>20</v>
      </c>
      <c r="H419" s="1" t="s">
        <v>20</v>
      </c>
      <c r="I419" s="1" t="s">
        <v>20</v>
      </c>
      <c r="J419" s="1" t="s">
        <v>21</v>
      </c>
      <c r="K419" s="1" t="s">
        <v>22</v>
      </c>
      <c r="L419" s="1" t="s">
        <v>23</v>
      </c>
      <c r="M419" s="1" t="s">
        <v>24</v>
      </c>
      <c r="N419" s="1">
        <v>6484.0</v>
      </c>
      <c r="O419" s="1" t="s">
        <v>25</v>
      </c>
      <c r="P419" s="1">
        <v>0.0</v>
      </c>
    </row>
    <row r="420">
      <c r="A420" s="1" t="s">
        <v>62</v>
      </c>
      <c r="B420" s="1" t="s">
        <v>17</v>
      </c>
      <c r="C420" s="1" t="s">
        <v>18</v>
      </c>
      <c r="D420" s="1" t="s">
        <v>63</v>
      </c>
      <c r="E420" s="1" t="s">
        <v>20</v>
      </c>
      <c r="F420" s="1" t="s">
        <v>20</v>
      </c>
      <c r="G420" s="1" t="s">
        <v>20</v>
      </c>
      <c r="H420" s="1" t="s">
        <v>20</v>
      </c>
      <c r="I420" s="1" t="s">
        <v>20</v>
      </c>
      <c r="J420" s="1" t="s">
        <v>21</v>
      </c>
      <c r="K420" s="1" t="s">
        <v>22</v>
      </c>
      <c r="L420" s="1" t="s">
        <v>23</v>
      </c>
      <c r="M420" s="1" t="s">
        <v>24</v>
      </c>
      <c r="N420" s="1">
        <v>7712.0</v>
      </c>
      <c r="O420" s="1" t="s">
        <v>37</v>
      </c>
      <c r="P420" s="1">
        <v>0.0</v>
      </c>
    </row>
    <row r="426">
      <c r="A426" s="1" t="s">
        <v>0</v>
      </c>
      <c r="B426" s="1" t="s">
        <v>1</v>
      </c>
      <c r="C426" s="1" t="s">
        <v>2</v>
      </c>
      <c r="D426" s="1" t="s">
        <v>3</v>
      </c>
      <c r="E426" s="1" t="s">
        <v>4</v>
      </c>
      <c r="F426" s="1" t="s">
        <v>5</v>
      </c>
      <c r="G426" s="1" t="s">
        <v>6</v>
      </c>
      <c r="H426" s="1" t="s">
        <v>7</v>
      </c>
      <c r="I426" s="1" t="s">
        <v>8</v>
      </c>
      <c r="J426" s="1" t="s">
        <v>9</v>
      </c>
      <c r="K426" s="1" t="s">
        <v>10</v>
      </c>
      <c r="L426" s="1" t="s">
        <v>11</v>
      </c>
      <c r="M426" s="1" t="s">
        <v>12</v>
      </c>
      <c r="N426" s="1" t="s">
        <v>13</v>
      </c>
      <c r="O426" s="1" t="s">
        <v>14</v>
      </c>
      <c r="P426" s="1" t="s">
        <v>15</v>
      </c>
    </row>
    <row r="427">
      <c r="A427" s="1" t="s">
        <v>16</v>
      </c>
      <c r="B427" s="1" t="s">
        <v>17</v>
      </c>
      <c r="C427" s="1" t="s">
        <v>18</v>
      </c>
      <c r="D427" s="1" t="s">
        <v>19</v>
      </c>
      <c r="E427" s="1" t="s">
        <v>20</v>
      </c>
      <c r="F427" s="1" t="s">
        <v>20</v>
      </c>
      <c r="G427" s="1" t="s">
        <v>20</v>
      </c>
      <c r="H427" s="1" t="s">
        <v>20</v>
      </c>
      <c r="I427" s="1" t="s">
        <v>20</v>
      </c>
      <c r="J427" s="1" t="s">
        <v>21</v>
      </c>
      <c r="K427" s="1" t="s">
        <v>22</v>
      </c>
      <c r="L427" s="1" t="s">
        <v>23</v>
      </c>
      <c r="M427" s="1" t="s">
        <v>24</v>
      </c>
      <c r="N427" s="1">
        <v>7254.0</v>
      </c>
      <c r="O427" s="1" t="s">
        <v>25</v>
      </c>
      <c r="P427" s="1">
        <v>0.0</v>
      </c>
    </row>
    <row r="428">
      <c r="A428" s="1" t="s">
        <v>26</v>
      </c>
      <c r="B428" s="1" t="s">
        <v>17</v>
      </c>
      <c r="C428" s="1" t="s">
        <v>18</v>
      </c>
      <c r="D428" s="1" t="s">
        <v>27</v>
      </c>
      <c r="E428" s="1" t="s">
        <v>20</v>
      </c>
      <c r="F428" s="1" t="s">
        <v>20</v>
      </c>
      <c r="G428" s="1" t="s">
        <v>20</v>
      </c>
      <c r="H428" s="1" t="s">
        <v>20</v>
      </c>
      <c r="I428" s="1" t="s">
        <v>20</v>
      </c>
      <c r="J428" s="1" t="s">
        <v>21</v>
      </c>
      <c r="K428" s="1" t="s">
        <v>22</v>
      </c>
      <c r="L428" s="1" t="s">
        <v>23</v>
      </c>
      <c r="M428" s="1" t="s">
        <v>24</v>
      </c>
      <c r="N428" s="1">
        <v>4752.0</v>
      </c>
      <c r="O428" s="1" t="s">
        <v>25</v>
      </c>
      <c r="P428" s="1">
        <v>0.0</v>
      </c>
    </row>
    <row r="429">
      <c r="A429" s="1" t="s">
        <v>28</v>
      </c>
      <c r="B429" s="1" t="s">
        <v>17</v>
      </c>
      <c r="C429" s="1" t="s">
        <v>18</v>
      </c>
      <c r="D429" s="1" t="s">
        <v>29</v>
      </c>
      <c r="E429" s="1" t="s">
        <v>20</v>
      </c>
      <c r="F429" s="1" t="s">
        <v>20</v>
      </c>
      <c r="G429" s="1" t="s">
        <v>20</v>
      </c>
      <c r="H429" s="1" t="s">
        <v>20</v>
      </c>
      <c r="I429" s="1" t="s">
        <v>20</v>
      </c>
      <c r="J429" s="1" t="s">
        <v>21</v>
      </c>
      <c r="K429" s="1" t="s">
        <v>22</v>
      </c>
      <c r="L429" s="1" t="s">
        <v>23</v>
      </c>
      <c r="M429" s="1" t="s">
        <v>24</v>
      </c>
      <c r="N429" s="1">
        <v>29238.0</v>
      </c>
      <c r="O429" s="1" t="s">
        <v>25</v>
      </c>
      <c r="P429" s="1">
        <v>0.0</v>
      </c>
    </row>
    <row r="430">
      <c r="A430" s="1" t="s">
        <v>30</v>
      </c>
      <c r="B430" s="1" t="s">
        <v>17</v>
      </c>
      <c r="C430" s="1" t="s">
        <v>18</v>
      </c>
      <c r="D430" s="1" t="s">
        <v>31</v>
      </c>
      <c r="E430" s="1" t="s">
        <v>20</v>
      </c>
      <c r="F430" s="1" t="s">
        <v>20</v>
      </c>
      <c r="G430" s="1" t="s">
        <v>20</v>
      </c>
      <c r="H430" s="1" t="s">
        <v>20</v>
      </c>
      <c r="I430" s="1" t="s">
        <v>20</v>
      </c>
      <c r="J430" s="1" t="s">
        <v>21</v>
      </c>
      <c r="K430" s="1" t="s">
        <v>22</v>
      </c>
      <c r="L430" s="1" t="s">
        <v>23</v>
      </c>
      <c r="M430" s="1" t="s">
        <v>24</v>
      </c>
      <c r="N430" s="1">
        <v>4688.0</v>
      </c>
      <c r="O430" s="1" t="s">
        <v>32</v>
      </c>
      <c r="P430" s="1">
        <v>0.0</v>
      </c>
    </row>
    <row r="431">
      <c r="A431" s="1" t="s">
        <v>33</v>
      </c>
      <c r="B431" s="1" t="s">
        <v>17</v>
      </c>
      <c r="C431" s="1" t="s">
        <v>18</v>
      </c>
      <c r="D431" s="1" t="s">
        <v>34</v>
      </c>
      <c r="E431" s="1" t="s">
        <v>20</v>
      </c>
      <c r="F431" s="1" t="s">
        <v>20</v>
      </c>
      <c r="G431" s="1" t="s">
        <v>20</v>
      </c>
      <c r="H431" s="1" t="s">
        <v>20</v>
      </c>
      <c r="I431" s="1" t="s">
        <v>20</v>
      </c>
      <c r="J431" s="1" t="s">
        <v>21</v>
      </c>
      <c r="K431" s="1" t="s">
        <v>22</v>
      </c>
      <c r="L431" s="1" t="s">
        <v>23</v>
      </c>
      <c r="M431" s="1" t="s">
        <v>24</v>
      </c>
      <c r="N431" s="1">
        <v>12140.0</v>
      </c>
      <c r="O431" s="1" t="s">
        <v>32</v>
      </c>
      <c r="P431" s="1">
        <v>0.0</v>
      </c>
    </row>
    <row r="432">
      <c r="A432" s="1" t="s">
        <v>35</v>
      </c>
      <c r="B432" s="1" t="s">
        <v>17</v>
      </c>
      <c r="C432" s="1" t="s">
        <v>18</v>
      </c>
      <c r="D432" s="1" t="s">
        <v>36</v>
      </c>
      <c r="E432" s="1" t="s">
        <v>20</v>
      </c>
      <c r="F432" s="1" t="s">
        <v>20</v>
      </c>
      <c r="G432" s="1" t="s">
        <v>20</v>
      </c>
      <c r="H432" s="1" t="s">
        <v>20</v>
      </c>
      <c r="I432" s="1" t="s">
        <v>20</v>
      </c>
      <c r="J432" s="1" t="s">
        <v>21</v>
      </c>
      <c r="K432" s="1" t="s">
        <v>22</v>
      </c>
      <c r="L432" s="1" t="s">
        <v>23</v>
      </c>
      <c r="M432" s="1" t="s">
        <v>24</v>
      </c>
      <c r="N432" s="1">
        <v>3681.0</v>
      </c>
      <c r="O432" s="1" t="s">
        <v>37</v>
      </c>
      <c r="P432" s="1">
        <v>0.0</v>
      </c>
    </row>
    <row r="433">
      <c r="A433" s="1" t="s">
        <v>38</v>
      </c>
      <c r="B433" s="1" t="s">
        <v>17</v>
      </c>
      <c r="C433" s="1" t="s">
        <v>18</v>
      </c>
      <c r="D433" s="1" t="s">
        <v>39</v>
      </c>
      <c r="E433" s="1" t="s">
        <v>20</v>
      </c>
      <c r="F433" s="1" t="s">
        <v>20</v>
      </c>
      <c r="G433" s="1" t="s">
        <v>20</v>
      </c>
      <c r="H433" s="1" t="s">
        <v>20</v>
      </c>
      <c r="I433" s="1" t="s">
        <v>20</v>
      </c>
      <c r="J433" s="1" t="s">
        <v>21</v>
      </c>
      <c r="K433" s="1" t="s">
        <v>22</v>
      </c>
      <c r="L433" s="1" t="s">
        <v>23</v>
      </c>
      <c r="M433" s="1" t="s">
        <v>24</v>
      </c>
      <c r="N433" s="1">
        <v>2587.0</v>
      </c>
      <c r="O433" s="1" t="s">
        <v>25</v>
      </c>
      <c r="P433" s="1">
        <v>0.0</v>
      </c>
    </row>
    <row r="434">
      <c r="A434" s="1" t="s">
        <v>40</v>
      </c>
      <c r="B434" s="1" t="s">
        <v>17</v>
      </c>
      <c r="C434" s="1" t="s">
        <v>18</v>
      </c>
      <c r="D434" s="1" t="s">
        <v>41</v>
      </c>
      <c r="E434" s="1" t="s">
        <v>20</v>
      </c>
      <c r="F434" s="1" t="s">
        <v>20</v>
      </c>
      <c r="G434" s="1" t="s">
        <v>20</v>
      </c>
      <c r="H434" s="1" t="s">
        <v>20</v>
      </c>
      <c r="I434" s="1" t="s">
        <v>20</v>
      </c>
      <c r="J434" s="1" t="s">
        <v>21</v>
      </c>
      <c r="K434" s="1" t="s">
        <v>22</v>
      </c>
      <c r="L434" s="1" t="s">
        <v>23</v>
      </c>
      <c r="M434" s="1" t="s">
        <v>24</v>
      </c>
      <c r="N434" s="1">
        <v>2475.0</v>
      </c>
      <c r="O434" s="1" t="s">
        <v>25</v>
      </c>
      <c r="P434" s="1">
        <v>0.0</v>
      </c>
    </row>
    <row r="435">
      <c r="A435" s="1" t="s">
        <v>42</v>
      </c>
      <c r="B435" s="1" t="s">
        <v>17</v>
      </c>
      <c r="C435" s="1" t="s">
        <v>18</v>
      </c>
      <c r="D435" s="1" t="s">
        <v>43</v>
      </c>
      <c r="E435" s="1" t="s">
        <v>20</v>
      </c>
      <c r="F435" s="1" t="s">
        <v>20</v>
      </c>
      <c r="G435" s="1" t="s">
        <v>20</v>
      </c>
      <c r="H435" s="1" t="s">
        <v>20</v>
      </c>
      <c r="I435" s="1" t="s">
        <v>20</v>
      </c>
      <c r="J435" s="1" t="s">
        <v>21</v>
      </c>
      <c r="K435" s="1" t="s">
        <v>22</v>
      </c>
      <c r="L435" s="1" t="s">
        <v>23</v>
      </c>
      <c r="M435" s="1" t="s">
        <v>24</v>
      </c>
      <c r="N435" s="1">
        <v>14621.0</v>
      </c>
      <c r="O435" s="1" t="s">
        <v>25</v>
      </c>
      <c r="P435" s="1">
        <v>0.0</v>
      </c>
    </row>
    <row r="436">
      <c r="A436" s="1" t="s">
        <v>44</v>
      </c>
      <c r="B436" s="1" t="s">
        <v>17</v>
      </c>
      <c r="C436" s="1" t="s">
        <v>18</v>
      </c>
      <c r="D436" s="1" t="s">
        <v>45</v>
      </c>
      <c r="E436" s="1" t="s">
        <v>20</v>
      </c>
      <c r="F436" s="1" t="s">
        <v>20</v>
      </c>
      <c r="G436" s="1" t="s">
        <v>20</v>
      </c>
      <c r="H436" s="1" t="s">
        <v>20</v>
      </c>
      <c r="I436" s="1" t="s">
        <v>20</v>
      </c>
      <c r="J436" s="1" t="s">
        <v>21</v>
      </c>
      <c r="K436" s="1" t="s">
        <v>22</v>
      </c>
      <c r="L436" s="1" t="s">
        <v>23</v>
      </c>
      <c r="M436" s="1" t="s">
        <v>24</v>
      </c>
      <c r="N436" s="1">
        <v>7.5729399E7</v>
      </c>
      <c r="O436" s="1" t="s">
        <v>37</v>
      </c>
      <c r="P436" s="1">
        <v>0.0</v>
      </c>
    </row>
    <row r="437">
      <c r="A437" s="1" t="s">
        <v>46</v>
      </c>
      <c r="B437" s="1" t="s">
        <v>17</v>
      </c>
      <c r="C437" s="1" t="s">
        <v>18</v>
      </c>
      <c r="D437" s="1" t="s">
        <v>47</v>
      </c>
      <c r="E437" s="1" t="s">
        <v>20</v>
      </c>
      <c r="F437" s="1" t="s">
        <v>20</v>
      </c>
      <c r="G437" s="1" t="s">
        <v>20</v>
      </c>
      <c r="H437" s="1" t="s">
        <v>20</v>
      </c>
      <c r="I437" s="1" t="s">
        <v>20</v>
      </c>
      <c r="J437" s="1" t="s">
        <v>21</v>
      </c>
      <c r="K437" s="1" t="s">
        <v>22</v>
      </c>
      <c r="L437" s="1" t="s">
        <v>23</v>
      </c>
      <c r="M437" s="1" t="s">
        <v>24</v>
      </c>
      <c r="N437" s="1">
        <v>13638.0</v>
      </c>
      <c r="O437" s="1" t="s">
        <v>25</v>
      </c>
      <c r="P437" s="1">
        <v>0.0</v>
      </c>
    </row>
    <row r="438">
      <c r="A438" s="1" t="s">
        <v>48</v>
      </c>
      <c r="B438" s="1" t="s">
        <v>17</v>
      </c>
      <c r="C438" s="1" t="s">
        <v>18</v>
      </c>
      <c r="D438" s="1" t="s">
        <v>49</v>
      </c>
      <c r="E438" s="1" t="s">
        <v>20</v>
      </c>
      <c r="F438" s="1" t="s">
        <v>20</v>
      </c>
      <c r="G438" s="1" t="s">
        <v>20</v>
      </c>
      <c r="H438" s="1" t="s">
        <v>20</v>
      </c>
      <c r="I438" s="1" t="s">
        <v>20</v>
      </c>
      <c r="J438" s="1" t="s">
        <v>21</v>
      </c>
      <c r="K438" s="1" t="s">
        <v>22</v>
      </c>
      <c r="L438" s="1" t="s">
        <v>23</v>
      </c>
      <c r="M438" s="1" t="s">
        <v>24</v>
      </c>
      <c r="N438" s="1">
        <v>4647.0</v>
      </c>
      <c r="O438" s="1" t="s">
        <v>32</v>
      </c>
      <c r="P438" s="1">
        <v>0.0</v>
      </c>
    </row>
    <row r="439">
      <c r="A439" s="1" t="s">
        <v>50</v>
      </c>
      <c r="B439" s="1" t="s">
        <v>17</v>
      </c>
      <c r="C439" s="1" t="s">
        <v>18</v>
      </c>
      <c r="D439" s="1" t="s">
        <v>51</v>
      </c>
      <c r="E439" s="1" t="s">
        <v>20</v>
      </c>
      <c r="F439" s="1" t="s">
        <v>20</v>
      </c>
      <c r="G439" s="1" t="s">
        <v>20</v>
      </c>
      <c r="H439" s="1" t="s">
        <v>20</v>
      </c>
      <c r="I439" s="1" t="s">
        <v>20</v>
      </c>
      <c r="J439" s="1" t="s">
        <v>21</v>
      </c>
      <c r="K439" s="1" t="s">
        <v>22</v>
      </c>
      <c r="L439" s="1" t="s">
        <v>23</v>
      </c>
      <c r="M439" s="1" t="s">
        <v>24</v>
      </c>
      <c r="N439" s="1">
        <v>3096.0</v>
      </c>
      <c r="O439" s="1" t="s">
        <v>25</v>
      </c>
      <c r="P439" s="1">
        <v>0.0</v>
      </c>
    </row>
    <row r="440">
      <c r="A440" s="1" t="s">
        <v>52</v>
      </c>
      <c r="B440" s="1" t="s">
        <v>17</v>
      </c>
      <c r="C440" s="1" t="s">
        <v>18</v>
      </c>
      <c r="D440" s="1" t="s">
        <v>53</v>
      </c>
      <c r="E440" s="1" t="s">
        <v>20</v>
      </c>
      <c r="F440" s="1" t="s">
        <v>20</v>
      </c>
      <c r="G440" s="1" t="s">
        <v>20</v>
      </c>
      <c r="H440" s="1" t="s">
        <v>20</v>
      </c>
      <c r="I440" s="1" t="s">
        <v>20</v>
      </c>
      <c r="J440" s="1" t="s">
        <v>21</v>
      </c>
      <c r="K440" s="1" t="s">
        <v>22</v>
      </c>
      <c r="L440" s="1" t="s">
        <v>23</v>
      </c>
      <c r="M440" s="1" t="s">
        <v>24</v>
      </c>
      <c r="N440" s="1">
        <v>10407.0</v>
      </c>
      <c r="O440" s="1" t="s">
        <v>32</v>
      </c>
      <c r="P440" s="1">
        <v>0.0</v>
      </c>
    </row>
    <row r="441">
      <c r="A441" s="1" t="s">
        <v>54</v>
      </c>
      <c r="B441" s="1" t="s">
        <v>17</v>
      </c>
      <c r="C441" s="1" t="s">
        <v>18</v>
      </c>
      <c r="D441" s="1" t="s">
        <v>55</v>
      </c>
      <c r="E441" s="1" t="s">
        <v>20</v>
      </c>
      <c r="F441" s="1" t="s">
        <v>20</v>
      </c>
      <c r="G441" s="1" t="s">
        <v>20</v>
      </c>
      <c r="H441" s="1" t="s">
        <v>20</v>
      </c>
      <c r="I441" s="1" t="s">
        <v>20</v>
      </c>
      <c r="J441" s="1" t="s">
        <v>21</v>
      </c>
      <c r="K441" s="1" t="s">
        <v>22</v>
      </c>
      <c r="L441" s="1" t="s">
        <v>23</v>
      </c>
      <c r="M441" s="1" t="s">
        <v>24</v>
      </c>
      <c r="N441" s="1">
        <v>5732.0</v>
      </c>
      <c r="O441" s="1" t="s">
        <v>32</v>
      </c>
      <c r="P441" s="1">
        <v>0.0</v>
      </c>
    </row>
    <row r="442">
      <c r="A442" s="1" t="s">
        <v>56</v>
      </c>
      <c r="B442" s="1" t="s">
        <v>17</v>
      </c>
      <c r="C442" s="1" t="s">
        <v>18</v>
      </c>
      <c r="D442" s="1" t="s">
        <v>57</v>
      </c>
      <c r="E442" s="1" t="s">
        <v>20</v>
      </c>
      <c r="F442" s="1" t="s">
        <v>20</v>
      </c>
      <c r="G442" s="1" t="s">
        <v>20</v>
      </c>
      <c r="H442" s="1" t="s">
        <v>20</v>
      </c>
      <c r="I442" s="1" t="s">
        <v>20</v>
      </c>
      <c r="J442" s="1" t="s">
        <v>21</v>
      </c>
      <c r="K442" s="1" t="s">
        <v>22</v>
      </c>
      <c r="L442" s="1" t="s">
        <v>23</v>
      </c>
      <c r="M442" s="1" t="s">
        <v>24</v>
      </c>
      <c r="N442" s="1">
        <v>15084.0</v>
      </c>
      <c r="O442" s="1" t="s">
        <v>32</v>
      </c>
      <c r="P442" s="1">
        <v>0.0</v>
      </c>
    </row>
    <row r="443">
      <c r="A443" s="1" t="s">
        <v>58</v>
      </c>
      <c r="B443" s="1" t="s">
        <v>17</v>
      </c>
      <c r="C443" s="1" t="s">
        <v>18</v>
      </c>
      <c r="D443" s="1" t="s">
        <v>59</v>
      </c>
      <c r="E443" s="1" t="s">
        <v>20</v>
      </c>
      <c r="F443" s="1" t="s">
        <v>20</v>
      </c>
      <c r="G443" s="1" t="s">
        <v>20</v>
      </c>
      <c r="H443" s="1" t="s">
        <v>20</v>
      </c>
      <c r="I443" s="1" t="s">
        <v>20</v>
      </c>
      <c r="J443" s="1" t="s">
        <v>21</v>
      </c>
      <c r="K443" s="1" t="s">
        <v>22</v>
      </c>
      <c r="L443" s="1" t="s">
        <v>23</v>
      </c>
      <c r="M443" s="1" t="s">
        <v>24</v>
      </c>
      <c r="N443" s="1">
        <v>9253.0</v>
      </c>
      <c r="O443" s="1" t="s">
        <v>32</v>
      </c>
      <c r="P443" s="1">
        <v>0.0</v>
      </c>
    </row>
    <row r="444">
      <c r="A444" s="1" t="s">
        <v>60</v>
      </c>
      <c r="B444" s="1" t="s">
        <v>17</v>
      </c>
      <c r="C444" s="1" t="s">
        <v>18</v>
      </c>
      <c r="D444" s="1" t="s">
        <v>61</v>
      </c>
      <c r="E444" s="1" t="s">
        <v>20</v>
      </c>
      <c r="F444" s="1" t="s">
        <v>20</v>
      </c>
      <c r="G444" s="1" t="s">
        <v>20</v>
      </c>
      <c r="H444" s="1" t="s">
        <v>20</v>
      </c>
      <c r="I444" s="1" t="s">
        <v>20</v>
      </c>
      <c r="J444" s="1" t="s">
        <v>21</v>
      </c>
      <c r="K444" s="1" t="s">
        <v>22</v>
      </c>
      <c r="L444" s="1" t="s">
        <v>23</v>
      </c>
      <c r="M444" s="1" t="s">
        <v>24</v>
      </c>
      <c r="N444" s="1">
        <v>6484.0</v>
      </c>
      <c r="O444" s="1" t="s">
        <v>25</v>
      </c>
      <c r="P444" s="1">
        <v>0.0</v>
      </c>
    </row>
    <row r="445">
      <c r="A445" s="1" t="s">
        <v>62</v>
      </c>
      <c r="B445" s="1" t="s">
        <v>17</v>
      </c>
      <c r="C445" s="1" t="s">
        <v>18</v>
      </c>
      <c r="D445" s="1" t="s">
        <v>63</v>
      </c>
      <c r="E445" s="1" t="s">
        <v>20</v>
      </c>
      <c r="F445" s="1" t="s">
        <v>20</v>
      </c>
      <c r="G445" s="1" t="s">
        <v>20</v>
      </c>
      <c r="H445" s="1" t="s">
        <v>20</v>
      </c>
      <c r="I445" s="1" t="s">
        <v>20</v>
      </c>
      <c r="J445" s="1" t="s">
        <v>21</v>
      </c>
      <c r="K445" s="1" t="s">
        <v>22</v>
      </c>
      <c r="L445" s="1" t="s">
        <v>23</v>
      </c>
      <c r="M445" s="1" t="s">
        <v>24</v>
      </c>
      <c r="N445" s="1">
        <v>7712.0</v>
      </c>
      <c r="O445" s="1" t="s">
        <v>37</v>
      </c>
      <c r="P445" s="1">
        <v>0.0</v>
      </c>
    </row>
    <row r="451">
      <c r="A451" s="1" t="s">
        <v>0</v>
      </c>
      <c r="B451" s="1" t="s">
        <v>1</v>
      </c>
      <c r="C451" s="1" t="s">
        <v>2</v>
      </c>
      <c r="D451" s="1" t="s">
        <v>3</v>
      </c>
      <c r="E451" s="1" t="s">
        <v>4</v>
      </c>
      <c r="F451" s="1" t="s">
        <v>5</v>
      </c>
      <c r="G451" s="1" t="s">
        <v>6</v>
      </c>
      <c r="H451" s="1" t="s">
        <v>7</v>
      </c>
      <c r="I451" s="1" t="s">
        <v>8</v>
      </c>
      <c r="J451" s="1" t="s">
        <v>9</v>
      </c>
      <c r="K451" s="1" t="s">
        <v>10</v>
      </c>
      <c r="L451" s="1" t="s">
        <v>11</v>
      </c>
      <c r="M451" s="1" t="s">
        <v>12</v>
      </c>
      <c r="N451" s="1" t="s">
        <v>13</v>
      </c>
      <c r="O451" s="1" t="s">
        <v>14</v>
      </c>
      <c r="P451" s="1" t="s">
        <v>15</v>
      </c>
    </row>
    <row r="452">
      <c r="A452" s="1" t="s">
        <v>16</v>
      </c>
      <c r="B452" s="1" t="s">
        <v>17</v>
      </c>
      <c r="C452" s="1" t="s">
        <v>18</v>
      </c>
      <c r="D452" s="1" t="s">
        <v>19</v>
      </c>
      <c r="E452" s="1" t="s">
        <v>20</v>
      </c>
      <c r="F452" s="1" t="s">
        <v>20</v>
      </c>
      <c r="G452" s="1" t="s">
        <v>20</v>
      </c>
      <c r="H452" s="1" t="s">
        <v>20</v>
      </c>
      <c r="I452" s="1" t="s">
        <v>20</v>
      </c>
      <c r="J452" s="1" t="s">
        <v>21</v>
      </c>
      <c r="K452" s="1" t="s">
        <v>22</v>
      </c>
      <c r="L452" s="1" t="s">
        <v>23</v>
      </c>
      <c r="M452" s="1" t="s">
        <v>24</v>
      </c>
      <c r="N452" s="1">
        <v>7254.0</v>
      </c>
      <c r="O452" s="1" t="s">
        <v>25</v>
      </c>
      <c r="P452" s="1">
        <v>0.0</v>
      </c>
    </row>
    <row r="453">
      <c r="A453" s="1" t="s">
        <v>26</v>
      </c>
      <c r="B453" s="1" t="s">
        <v>17</v>
      </c>
      <c r="C453" s="1" t="s">
        <v>18</v>
      </c>
      <c r="D453" s="1" t="s">
        <v>27</v>
      </c>
      <c r="E453" s="1" t="s">
        <v>20</v>
      </c>
      <c r="F453" s="1" t="s">
        <v>20</v>
      </c>
      <c r="G453" s="1" t="s">
        <v>20</v>
      </c>
      <c r="H453" s="1" t="s">
        <v>20</v>
      </c>
      <c r="I453" s="1" t="s">
        <v>20</v>
      </c>
      <c r="J453" s="1" t="s">
        <v>21</v>
      </c>
      <c r="K453" s="1" t="s">
        <v>22</v>
      </c>
      <c r="L453" s="1" t="s">
        <v>23</v>
      </c>
      <c r="M453" s="1" t="s">
        <v>24</v>
      </c>
      <c r="N453" s="1">
        <v>4752.0</v>
      </c>
      <c r="O453" s="1" t="s">
        <v>25</v>
      </c>
      <c r="P453" s="1">
        <v>0.0</v>
      </c>
    </row>
    <row r="454">
      <c r="A454" s="1" t="s">
        <v>28</v>
      </c>
      <c r="B454" s="1" t="s">
        <v>17</v>
      </c>
      <c r="C454" s="1" t="s">
        <v>18</v>
      </c>
      <c r="D454" s="1" t="s">
        <v>29</v>
      </c>
      <c r="E454" s="1" t="s">
        <v>20</v>
      </c>
      <c r="F454" s="1" t="s">
        <v>20</v>
      </c>
      <c r="G454" s="1" t="s">
        <v>20</v>
      </c>
      <c r="H454" s="1" t="s">
        <v>20</v>
      </c>
      <c r="I454" s="1" t="s">
        <v>20</v>
      </c>
      <c r="J454" s="1" t="s">
        <v>21</v>
      </c>
      <c r="K454" s="1" t="s">
        <v>22</v>
      </c>
      <c r="L454" s="1" t="s">
        <v>23</v>
      </c>
      <c r="M454" s="1" t="s">
        <v>24</v>
      </c>
      <c r="N454" s="1">
        <v>29238.0</v>
      </c>
      <c r="O454" s="1" t="s">
        <v>25</v>
      </c>
      <c r="P454" s="1">
        <v>0.0</v>
      </c>
    </row>
    <row r="455">
      <c r="A455" s="1" t="s">
        <v>30</v>
      </c>
      <c r="B455" s="1" t="s">
        <v>17</v>
      </c>
      <c r="C455" s="1" t="s">
        <v>18</v>
      </c>
      <c r="D455" s="1" t="s">
        <v>31</v>
      </c>
      <c r="E455" s="1" t="s">
        <v>20</v>
      </c>
      <c r="F455" s="1" t="s">
        <v>20</v>
      </c>
      <c r="G455" s="1" t="s">
        <v>20</v>
      </c>
      <c r="H455" s="1" t="s">
        <v>20</v>
      </c>
      <c r="I455" s="1" t="s">
        <v>20</v>
      </c>
      <c r="J455" s="1" t="s">
        <v>21</v>
      </c>
      <c r="K455" s="1" t="s">
        <v>22</v>
      </c>
      <c r="L455" s="1" t="s">
        <v>23</v>
      </c>
      <c r="M455" s="1" t="s">
        <v>24</v>
      </c>
      <c r="N455" s="1">
        <v>4688.0</v>
      </c>
      <c r="O455" s="1" t="s">
        <v>32</v>
      </c>
      <c r="P455" s="1">
        <v>0.0</v>
      </c>
    </row>
    <row r="456">
      <c r="A456" s="1" t="s">
        <v>33</v>
      </c>
      <c r="B456" s="1" t="s">
        <v>17</v>
      </c>
      <c r="C456" s="1" t="s">
        <v>18</v>
      </c>
      <c r="D456" s="1" t="s">
        <v>34</v>
      </c>
      <c r="E456" s="1" t="s">
        <v>20</v>
      </c>
      <c r="F456" s="1" t="s">
        <v>20</v>
      </c>
      <c r="G456" s="1" t="s">
        <v>20</v>
      </c>
      <c r="H456" s="1" t="s">
        <v>20</v>
      </c>
      <c r="I456" s="1" t="s">
        <v>20</v>
      </c>
      <c r="J456" s="1" t="s">
        <v>21</v>
      </c>
      <c r="K456" s="1" t="s">
        <v>22</v>
      </c>
      <c r="L456" s="1" t="s">
        <v>23</v>
      </c>
      <c r="M456" s="1" t="s">
        <v>24</v>
      </c>
      <c r="N456" s="1">
        <v>12140.0</v>
      </c>
      <c r="O456" s="1" t="s">
        <v>32</v>
      </c>
      <c r="P456" s="1">
        <v>0.0</v>
      </c>
    </row>
    <row r="457">
      <c r="A457" s="1" t="s">
        <v>35</v>
      </c>
      <c r="B457" s="1" t="s">
        <v>17</v>
      </c>
      <c r="C457" s="1" t="s">
        <v>18</v>
      </c>
      <c r="D457" s="1" t="s">
        <v>36</v>
      </c>
      <c r="E457" s="1" t="s">
        <v>20</v>
      </c>
      <c r="F457" s="1" t="s">
        <v>20</v>
      </c>
      <c r="G457" s="1" t="s">
        <v>20</v>
      </c>
      <c r="H457" s="1" t="s">
        <v>20</v>
      </c>
      <c r="I457" s="1" t="s">
        <v>20</v>
      </c>
      <c r="J457" s="1" t="s">
        <v>21</v>
      </c>
      <c r="K457" s="1" t="s">
        <v>22</v>
      </c>
      <c r="L457" s="1" t="s">
        <v>23</v>
      </c>
      <c r="M457" s="1" t="s">
        <v>24</v>
      </c>
      <c r="N457" s="1">
        <v>3681.0</v>
      </c>
      <c r="O457" s="1" t="s">
        <v>37</v>
      </c>
      <c r="P457" s="1">
        <v>0.0</v>
      </c>
    </row>
    <row r="458">
      <c r="A458" s="1" t="s">
        <v>38</v>
      </c>
      <c r="B458" s="1" t="s">
        <v>17</v>
      </c>
      <c r="C458" s="1" t="s">
        <v>18</v>
      </c>
      <c r="D458" s="1" t="s">
        <v>39</v>
      </c>
      <c r="E458" s="1" t="s">
        <v>20</v>
      </c>
      <c r="F458" s="1" t="s">
        <v>20</v>
      </c>
      <c r="G458" s="1" t="s">
        <v>20</v>
      </c>
      <c r="H458" s="1" t="s">
        <v>20</v>
      </c>
      <c r="I458" s="1" t="s">
        <v>20</v>
      </c>
      <c r="J458" s="1" t="s">
        <v>21</v>
      </c>
      <c r="K458" s="1" t="s">
        <v>22</v>
      </c>
      <c r="L458" s="1" t="s">
        <v>23</v>
      </c>
      <c r="M458" s="1" t="s">
        <v>24</v>
      </c>
      <c r="N458" s="1">
        <v>2587.0</v>
      </c>
      <c r="O458" s="1" t="s">
        <v>25</v>
      </c>
      <c r="P458" s="1">
        <v>0.0</v>
      </c>
    </row>
    <row r="459">
      <c r="A459" s="1" t="s">
        <v>40</v>
      </c>
      <c r="B459" s="1" t="s">
        <v>17</v>
      </c>
      <c r="C459" s="1" t="s">
        <v>18</v>
      </c>
      <c r="D459" s="1" t="s">
        <v>41</v>
      </c>
      <c r="E459" s="1" t="s">
        <v>20</v>
      </c>
      <c r="F459" s="1" t="s">
        <v>20</v>
      </c>
      <c r="G459" s="1" t="s">
        <v>20</v>
      </c>
      <c r="H459" s="1" t="s">
        <v>20</v>
      </c>
      <c r="I459" s="1" t="s">
        <v>20</v>
      </c>
      <c r="J459" s="1" t="s">
        <v>21</v>
      </c>
      <c r="K459" s="1" t="s">
        <v>22</v>
      </c>
      <c r="L459" s="1" t="s">
        <v>23</v>
      </c>
      <c r="M459" s="1" t="s">
        <v>24</v>
      </c>
      <c r="N459" s="1">
        <v>2475.0</v>
      </c>
      <c r="O459" s="1" t="s">
        <v>25</v>
      </c>
      <c r="P459" s="1">
        <v>0.0</v>
      </c>
    </row>
    <row r="460">
      <c r="A460" s="1" t="s">
        <v>42</v>
      </c>
      <c r="B460" s="1" t="s">
        <v>17</v>
      </c>
      <c r="C460" s="1" t="s">
        <v>18</v>
      </c>
      <c r="D460" s="1" t="s">
        <v>43</v>
      </c>
      <c r="E460" s="1" t="s">
        <v>20</v>
      </c>
      <c r="F460" s="1" t="s">
        <v>20</v>
      </c>
      <c r="G460" s="1" t="s">
        <v>20</v>
      </c>
      <c r="H460" s="1" t="s">
        <v>20</v>
      </c>
      <c r="I460" s="1" t="s">
        <v>20</v>
      </c>
      <c r="J460" s="1" t="s">
        <v>21</v>
      </c>
      <c r="K460" s="1" t="s">
        <v>22</v>
      </c>
      <c r="L460" s="1" t="s">
        <v>23</v>
      </c>
      <c r="M460" s="1" t="s">
        <v>24</v>
      </c>
      <c r="N460" s="1">
        <v>14621.0</v>
      </c>
      <c r="O460" s="1" t="s">
        <v>25</v>
      </c>
      <c r="P460" s="1">
        <v>0.0</v>
      </c>
    </row>
    <row r="461">
      <c r="A461" s="1" t="s">
        <v>44</v>
      </c>
      <c r="B461" s="1" t="s">
        <v>17</v>
      </c>
      <c r="C461" s="1" t="s">
        <v>18</v>
      </c>
      <c r="D461" s="1" t="s">
        <v>45</v>
      </c>
      <c r="E461" s="1" t="s">
        <v>20</v>
      </c>
      <c r="F461" s="1" t="s">
        <v>20</v>
      </c>
      <c r="G461" s="1" t="s">
        <v>20</v>
      </c>
      <c r="H461" s="1" t="s">
        <v>20</v>
      </c>
      <c r="I461" s="1" t="s">
        <v>20</v>
      </c>
      <c r="J461" s="1" t="s">
        <v>21</v>
      </c>
      <c r="K461" s="1" t="s">
        <v>22</v>
      </c>
      <c r="L461" s="1" t="s">
        <v>23</v>
      </c>
      <c r="M461" s="1" t="s">
        <v>24</v>
      </c>
      <c r="N461" s="1">
        <v>7.5729399E7</v>
      </c>
      <c r="O461" s="1" t="s">
        <v>37</v>
      </c>
      <c r="P461" s="1">
        <v>0.0</v>
      </c>
    </row>
    <row r="462">
      <c r="A462" s="1" t="s">
        <v>46</v>
      </c>
      <c r="B462" s="1" t="s">
        <v>17</v>
      </c>
      <c r="C462" s="1" t="s">
        <v>18</v>
      </c>
      <c r="D462" s="1" t="s">
        <v>47</v>
      </c>
      <c r="E462" s="1" t="s">
        <v>20</v>
      </c>
      <c r="F462" s="1" t="s">
        <v>20</v>
      </c>
      <c r="G462" s="1" t="s">
        <v>20</v>
      </c>
      <c r="H462" s="1" t="s">
        <v>20</v>
      </c>
      <c r="I462" s="1" t="s">
        <v>20</v>
      </c>
      <c r="J462" s="1" t="s">
        <v>21</v>
      </c>
      <c r="K462" s="1" t="s">
        <v>22</v>
      </c>
      <c r="L462" s="1" t="s">
        <v>23</v>
      </c>
      <c r="M462" s="1" t="s">
        <v>24</v>
      </c>
      <c r="N462" s="1">
        <v>13638.0</v>
      </c>
      <c r="O462" s="1" t="s">
        <v>25</v>
      </c>
      <c r="P462" s="1">
        <v>0.0</v>
      </c>
    </row>
    <row r="463">
      <c r="A463" s="1" t="s">
        <v>48</v>
      </c>
      <c r="B463" s="1" t="s">
        <v>17</v>
      </c>
      <c r="C463" s="1" t="s">
        <v>18</v>
      </c>
      <c r="D463" s="1" t="s">
        <v>49</v>
      </c>
      <c r="E463" s="1" t="s">
        <v>20</v>
      </c>
      <c r="F463" s="1" t="s">
        <v>20</v>
      </c>
      <c r="G463" s="1" t="s">
        <v>20</v>
      </c>
      <c r="H463" s="1" t="s">
        <v>20</v>
      </c>
      <c r="I463" s="1" t="s">
        <v>20</v>
      </c>
      <c r="J463" s="1" t="s">
        <v>21</v>
      </c>
      <c r="K463" s="1" t="s">
        <v>22</v>
      </c>
      <c r="L463" s="1" t="s">
        <v>23</v>
      </c>
      <c r="M463" s="1" t="s">
        <v>24</v>
      </c>
      <c r="N463" s="1">
        <v>4647.0</v>
      </c>
      <c r="O463" s="1" t="s">
        <v>32</v>
      </c>
      <c r="P463" s="1">
        <v>0.0</v>
      </c>
    </row>
    <row r="464">
      <c r="A464" s="1" t="s">
        <v>50</v>
      </c>
      <c r="B464" s="1" t="s">
        <v>17</v>
      </c>
      <c r="C464" s="1" t="s">
        <v>18</v>
      </c>
      <c r="D464" s="1" t="s">
        <v>51</v>
      </c>
      <c r="E464" s="1" t="s">
        <v>20</v>
      </c>
      <c r="F464" s="1" t="s">
        <v>20</v>
      </c>
      <c r="G464" s="1" t="s">
        <v>20</v>
      </c>
      <c r="H464" s="1" t="s">
        <v>20</v>
      </c>
      <c r="I464" s="1" t="s">
        <v>20</v>
      </c>
      <c r="J464" s="1" t="s">
        <v>21</v>
      </c>
      <c r="K464" s="1" t="s">
        <v>22</v>
      </c>
      <c r="L464" s="1" t="s">
        <v>23</v>
      </c>
      <c r="M464" s="1" t="s">
        <v>24</v>
      </c>
      <c r="N464" s="1">
        <v>3096.0</v>
      </c>
      <c r="O464" s="1" t="s">
        <v>25</v>
      </c>
      <c r="P464" s="1">
        <v>0.0</v>
      </c>
    </row>
    <row r="465">
      <c r="A465" s="1" t="s">
        <v>52</v>
      </c>
      <c r="B465" s="1" t="s">
        <v>17</v>
      </c>
      <c r="C465" s="1" t="s">
        <v>18</v>
      </c>
      <c r="D465" s="1" t="s">
        <v>53</v>
      </c>
      <c r="E465" s="1" t="s">
        <v>20</v>
      </c>
      <c r="F465" s="1" t="s">
        <v>20</v>
      </c>
      <c r="G465" s="1" t="s">
        <v>20</v>
      </c>
      <c r="H465" s="1" t="s">
        <v>20</v>
      </c>
      <c r="I465" s="1" t="s">
        <v>20</v>
      </c>
      <c r="J465" s="1" t="s">
        <v>21</v>
      </c>
      <c r="K465" s="1" t="s">
        <v>22</v>
      </c>
      <c r="L465" s="1" t="s">
        <v>23</v>
      </c>
      <c r="M465" s="1" t="s">
        <v>24</v>
      </c>
      <c r="N465" s="1">
        <v>10407.0</v>
      </c>
      <c r="O465" s="1" t="s">
        <v>32</v>
      </c>
      <c r="P465" s="1">
        <v>0.0</v>
      </c>
    </row>
    <row r="466">
      <c r="A466" s="1" t="s">
        <v>54</v>
      </c>
      <c r="B466" s="1" t="s">
        <v>17</v>
      </c>
      <c r="C466" s="1" t="s">
        <v>18</v>
      </c>
      <c r="D466" s="1" t="s">
        <v>55</v>
      </c>
      <c r="E466" s="1" t="s">
        <v>20</v>
      </c>
      <c r="F466" s="1" t="s">
        <v>20</v>
      </c>
      <c r="G466" s="1" t="s">
        <v>20</v>
      </c>
      <c r="H466" s="1" t="s">
        <v>20</v>
      </c>
      <c r="I466" s="1" t="s">
        <v>20</v>
      </c>
      <c r="J466" s="1" t="s">
        <v>21</v>
      </c>
      <c r="K466" s="1" t="s">
        <v>22</v>
      </c>
      <c r="L466" s="1" t="s">
        <v>23</v>
      </c>
      <c r="M466" s="1" t="s">
        <v>24</v>
      </c>
      <c r="N466" s="1">
        <v>5732.0</v>
      </c>
      <c r="O466" s="1" t="s">
        <v>32</v>
      </c>
      <c r="P466" s="1">
        <v>0.0</v>
      </c>
    </row>
    <row r="467">
      <c r="A467" s="1" t="s">
        <v>56</v>
      </c>
      <c r="B467" s="1" t="s">
        <v>17</v>
      </c>
      <c r="C467" s="1" t="s">
        <v>18</v>
      </c>
      <c r="D467" s="1" t="s">
        <v>57</v>
      </c>
      <c r="E467" s="1" t="s">
        <v>20</v>
      </c>
      <c r="F467" s="1" t="s">
        <v>20</v>
      </c>
      <c r="G467" s="1" t="s">
        <v>20</v>
      </c>
      <c r="H467" s="1" t="s">
        <v>20</v>
      </c>
      <c r="I467" s="1" t="s">
        <v>20</v>
      </c>
      <c r="J467" s="1" t="s">
        <v>21</v>
      </c>
      <c r="K467" s="1" t="s">
        <v>22</v>
      </c>
      <c r="L467" s="1" t="s">
        <v>23</v>
      </c>
      <c r="M467" s="1" t="s">
        <v>24</v>
      </c>
      <c r="N467" s="1">
        <v>15084.0</v>
      </c>
      <c r="O467" s="1" t="s">
        <v>32</v>
      </c>
      <c r="P467" s="1">
        <v>0.0</v>
      </c>
    </row>
    <row r="468">
      <c r="A468" s="1" t="s">
        <v>58</v>
      </c>
      <c r="B468" s="1" t="s">
        <v>17</v>
      </c>
      <c r="C468" s="1" t="s">
        <v>18</v>
      </c>
      <c r="D468" s="1" t="s">
        <v>59</v>
      </c>
      <c r="E468" s="1" t="s">
        <v>20</v>
      </c>
      <c r="F468" s="1" t="s">
        <v>20</v>
      </c>
      <c r="G468" s="1" t="s">
        <v>20</v>
      </c>
      <c r="H468" s="1" t="s">
        <v>20</v>
      </c>
      <c r="I468" s="1" t="s">
        <v>20</v>
      </c>
      <c r="J468" s="1" t="s">
        <v>21</v>
      </c>
      <c r="K468" s="1" t="s">
        <v>22</v>
      </c>
      <c r="L468" s="1" t="s">
        <v>23</v>
      </c>
      <c r="M468" s="1" t="s">
        <v>24</v>
      </c>
      <c r="N468" s="1">
        <v>9253.0</v>
      </c>
      <c r="O468" s="1" t="s">
        <v>32</v>
      </c>
      <c r="P468" s="1">
        <v>0.0</v>
      </c>
    </row>
    <row r="469">
      <c r="A469" s="1" t="s">
        <v>60</v>
      </c>
      <c r="B469" s="1" t="s">
        <v>17</v>
      </c>
      <c r="C469" s="1" t="s">
        <v>18</v>
      </c>
      <c r="D469" s="1" t="s">
        <v>61</v>
      </c>
      <c r="E469" s="1" t="s">
        <v>20</v>
      </c>
      <c r="F469" s="1" t="s">
        <v>20</v>
      </c>
      <c r="G469" s="1" t="s">
        <v>20</v>
      </c>
      <c r="H469" s="1" t="s">
        <v>20</v>
      </c>
      <c r="I469" s="1" t="s">
        <v>20</v>
      </c>
      <c r="J469" s="1" t="s">
        <v>21</v>
      </c>
      <c r="K469" s="1" t="s">
        <v>22</v>
      </c>
      <c r="L469" s="1" t="s">
        <v>23</v>
      </c>
      <c r="M469" s="1" t="s">
        <v>24</v>
      </c>
      <c r="N469" s="1">
        <v>6484.0</v>
      </c>
      <c r="O469" s="1" t="s">
        <v>25</v>
      </c>
      <c r="P469" s="1">
        <v>0.0</v>
      </c>
    </row>
    <row r="470">
      <c r="A470" s="1" t="s">
        <v>62</v>
      </c>
      <c r="B470" s="1" t="s">
        <v>17</v>
      </c>
      <c r="C470" s="1" t="s">
        <v>18</v>
      </c>
      <c r="D470" s="1" t="s">
        <v>63</v>
      </c>
      <c r="E470" s="1" t="s">
        <v>20</v>
      </c>
      <c r="F470" s="1" t="s">
        <v>20</v>
      </c>
      <c r="G470" s="1" t="s">
        <v>20</v>
      </c>
      <c r="H470" s="1" t="s">
        <v>20</v>
      </c>
      <c r="I470" s="1" t="s">
        <v>20</v>
      </c>
      <c r="J470" s="1" t="s">
        <v>21</v>
      </c>
      <c r="K470" s="1" t="s">
        <v>22</v>
      </c>
      <c r="L470" s="1" t="s">
        <v>23</v>
      </c>
      <c r="M470" s="1" t="s">
        <v>24</v>
      </c>
      <c r="N470" s="1">
        <v>7712.0</v>
      </c>
      <c r="O470" s="1" t="s">
        <v>37</v>
      </c>
      <c r="P470" s="1">
        <v>0.0</v>
      </c>
    </row>
    <row r="476">
      <c r="A476" s="1" t="s">
        <v>0</v>
      </c>
      <c r="B476" s="1" t="s">
        <v>1</v>
      </c>
      <c r="C476" s="1" t="s">
        <v>2</v>
      </c>
      <c r="D476" s="1" t="s">
        <v>3</v>
      </c>
      <c r="E476" s="1" t="s">
        <v>4</v>
      </c>
      <c r="F476" s="1" t="s">
        <v>5</v>
      </c>
      <c r="G476" s="1" t="s">
        <v>6</v>
      </c>
      <c r="H476" s="1" t="s">
        <v>7</v>
      </c>
      <c r="I476" s="1" t="s">
        <v>8</v>
      </c>
      <c r="J476" s="1" t="s">
        <v>9</v>
      </c>
      <c r="K476" s="1" t="s">
        <v>10</v>
      </c>
      <c r="L476" s="1" t="s">
        <v>11</v>
      </c>
      <c r="M476" s="1" t="s">
        <v>12</v>
      </c>
      <c r="N476" s="1" t="s">
        <v>13</v>
      </c>
      <c r="O476" s="1" t="s">
        <v>14</v>
      </c>
      <c r="P476" s="1" t="s">
        <v>15</v>
      </c>
    </row>
    <row r="477">
      <c r="A477" s="1" t="s">
        <v>16</v>
      </c>
      <c r="B477" s="1" t="s">
        <v>17</v>
      </c>
      <c r="C477" s="1" t="s">
        <v>18</v>
      </c>
      <c r="D477" s="1" t="s">
        <v>19</v>
      </c>
      <c r="E477" s="1" t="s">
        <v>20</v>
      </c>
      <c r="F477" s="1" t="s">
        <v>20</v>
      </c>
      <c r="G477" s="1" t="s">
        <v>20</v>
      </c>
      <c r="H477" s="1" t="s">
        <v>20</v>
      </c>
      <c r="I477" s="1" t="s">
        <v>20</v>
      </c>
      <c r="J477" s="1" t="s">
        <v>21</v>
      </c>
      <c r="K477" s="1" t="s">
        <v>22</v>
      </c>
      <c r="L477" s="1" t="s">
        <v>23</v>
      </c>
      <c r="M477" s="1" t="s">
        <v>24</v>
      </c>
      <c r="N477" s="1">
        <v>7254.0</v>
      </c>
      <c r="O477" s="1" t="s">
        <v>25</v>
      </c>
      <c r="P477" s="1">
        <v>0.0</v>
      </c>
    </row>
    <row r="478">
      <c r="A478" s="1" t="s">
        <v>26</v>
      </c>
      <c r="B478" s="1" t="s">
        <v>17</v>
      </c>
      <c r="C478" s="1" t="s">
        <v>18</v>
      </c>
      <c r="D478" s="1" t="s">
        <v>27</v>
      </c>
      <c r="E478" s="1" t="s">
        <v>20</v>
      </c>
      <c r="F478" s="1" t="s">
        <v>20</v>
      </c>
      <c r="G478" s="1" t="s">
        <v>20</v>
      </c>
      <c r="H478" s="1" t="s">
        <v>20</v>
      </c>
      <c r="I478" s="1" t="s">
        <v>20</v>
      </c>
      <c r="J478" s="1" t="s">
        <v>21</v>
      </c>
      <c r="K478" s="1" t="s">
        <v>22</v>
      </c>
      <c r="L478" s="1" t="s">
        <v>23</v>
      </c>
      <c r="M478" s="1" t="s">
        <v>24</v>
      </c>
      <c r="N478" s="1">
        <v>4752.0</v>
      </c>
      <c r="O478" s="1" t="s">
        <v>25</v>
      </c>
      <c r="P478" s="1">
        <v>0.0</v>
      </c>
    </row>
    <row r="479">
      <c r="A479" s="1" t="s">
        <v>28</v>
      </c>
      <c r="B479" s="1" t="s">
        <v>17</v>
      </c>
      <c r="C479" s="1" t="s">
        <v>18</v>
      </c>
      <c r="D479" s="1" t="s">
        <v>29</v>
      </c>
      <c r="E479" s="1" t="s">
        <v>20</v>
      </c>
      <c r="F479" s="1" t="s">
        <v>20</v>
      </c>
      <c r="G479" s="1" t="s">
        <v>20</v>
      </c>
      <c r="H479" s="1" t="s">
        <v>20</v>
      </c>
      <c r="I479" s="1" t="s">
        <v>20</v>
      </c>
      <c r="J479" s="1" t="s">
        <v>21</v>
      </c>
      <c r="K479" s="1" t="s">
        <v>22</v>
      </c>
      <c r="L479" s="1" t="s">
        <v>23</v>
      </c>
      <c r="M479" s="1" t="s">
        <v>24</v>
      </c>
      <c r="N479" s="1">
        <v>29238.0</v>
      </c>
      <c r="O479" s="1" t="s">
        <v>25</v>
      </c>
      <c r="P479" s="1">
        <v>0.0</v>
      </c>
    </row>
    <row r="480">
      <c r="A480" s="1" t="s">
        <v>30</v>
      </c>
      <c r="B480" s="1" t="s">
        <v>17</v>
      </c>
      <c r="C480" s="1" t="s">
        <v>18</v>
      </c>
      <c r="D480" s="1" t="s">
        <v>31</v>
      </c>
      <c r="E480" s="1" t="s">
        <v>20</v>
      </c>
      <c r="F480" s="1" t="s">
        <v>20</v>
      </c>
      <c r="G480" s="1" t="s">
        <v>20</v>
      </c>
      <c r="H480" s="1" t="s">
        <v>20</v>
      </c>
      <c r="I480" s="1" t="s">
        <v>20</v>
      </c>
      <c r="J480" s="1" t="s">
        <v>21</v>
      </c>
      <c r="K480" s="1" t="s">
        <v>22</v>
      </c>
      <c r="L480" s="1" t="s">
        <v>23</v>
      </c>
      <c r="M480" s="1" t="s">
        <v>24</v>
      </c>
      <c r="N480" s="1">
        <v>4688.0</v>
      </c>
      <c r="O480" s="1" t="s">
        <v>32</v>
      </c>
      <c r="P480" s="1">
        <v>0.0</v>
      </c>
    </row>
    <row r="481">
      <c r="A481" s="1" t="s">
        <v>33</v>
      </c>
      <c r="B481" s="1" t="s">
        <v>17</v>
      </c>
      <c r="C481" s="1" t="s">
        <v>18</v>
      </c>
      <c r="D481" s="1" t="s">
        <v>34</v>
      </c>
      <c r="E481" s="1" t="s">
        <v>20</v>
      </c>
      <c r="F481" s="1" t="s">
        <v>20</v>
      </c>
      <c r="G481" s="1" t="s">
        <v>20</v>
      </c>
      <c r="H481" s="1" t="s">
        <v>20</v>
      </c>
      <c r="I481" s="1" t="s">
        <v>20</v>
      </c>
      <c r="J481" s="1" t="s">
        <v>21</v>
      </c>
      <c r="K481" s="1" t="s">
        <v>22</v>
      </c>
      <c r="L481" s="1" t="s">
        <v>23</v>
      </c>
      <c r="M481" s="1" t="s">
        <v>24</v>
      </c>
      <c r="N481" s="1">
        <v>12140.0</v>
      </c>
      <c r="O481" s="1" t="s">
        <v>32</v>
      </c>
      <c r="P481" s="1">
        <v>0.0</v>
      </c>
    </row>
    <row r="482">
      <c r="A482" s="1" t="s">
        <v>35</v>
      </c>
      <c r="B482" s="1" t="s">
        <v>17</v>
      </c>
      <c r="C482" s="1" t="s">
        <v>18</v>
      </c>
      <c r="D482" s="1" t="s">
        <v>36</v>
      </c>
      <c r="E482" s="1" t="s">
        <v>20</v>
      </c>
      <c r="F482" s="1" t="s">
        <v>20</v>
      </c>
      <c r="G482" s="1" t="s">
        <v>20</v>
      </c>
      <c r="H482" s="1" t="s">
        <v>20</v>
      </c>
      <c r="I482" s="1" t="s">
        <v>20</v>
      </c>
      <c r="J482" s="1" t="s">
        <v>21</v>
      </c>
      <c r="K482" s="1" t="s">
        <v>22</v>
      </c>
      <c r="L482" s="1" t="s">
        <v>23</v>
      </c>
      <c r="M482" s="1" t="s">
        <v>24</v>
      </c>
      <c r="N482" s="1">
        <v>3681.0</v>
      </c>
      <c r="O482" s="1" t="s">
        <v>37</v>
      </c>
      <c r="P482" s="1">
        <v>0.0</v>
      </c>
    </row>
    <row r="483">
      <c r="A483" s="1" t="s">
        <v>38</v>
      </c>
      <c r="B483" s="1" t="s">
        <v>17</v>
      </c>
      <c r="C483" s="1" t="s">
        <v>18</v>
      </c>
      <c r="D483" s="1" t="s">
        <v>39</v>
      </c>
      <c r="E483" s="1" t="s">
        <v>20</v>
      </c>
      <c r="F483" s="1" t="s">
        <v>20</v>
      </c>
      <c r="G483" s="1" t="s">
        <v>20</v>
      </c>
      <c r="H483" s="1" t="s">
        <v>20</v>
      </c>
      <c r="I483" s="1" t="s">
        <v>20</v>
      </c>
      <c r="J483" s="1" t="s">
        <v>21</v>
      </c>
      <c r="K483" s="1" t="s">
        <v>22</v>
      </c>
      <c r="L483" s="1" t="s">
        <v>23</v>
      </c>
      <c r="M483" s="1" t="s">
        <v>24</v>
      </c>
      <c r="N483" s="1">
        <v>2587.0</v>
      </c>
      <c r="O483" s="1" t="s">
        <v>25</v>
      </c>
      <c r="P483" s="1">
        <v>0.0</v>
      </c>
    </row>
    <row r="484">
      <c r="A484" s="1" t="s">
        <v>40</v>
      </c>
      <c r="B484" s="1" t="s">
        <v>17</v>
      </c>
      <c r="C484" s="1" t="s">
        <v>18</v>
      </c>
      <c r="D484" s="1" t="s">
        <v>41</v>
      </c>
      <c r="E484" s="1" t="s">
        <v>20</v>
      </c>
      <c r="F484" s="1" t="s">
        <v>20</v>
      </c>
      <c r="G484" s="1" t="s">
        <v>20</v>
      </c>
      <c r="H484" s="1" t="s">
        <v>20</v>
      </c>
      <c r="I484" s="1" t="s">
        <v>20</v>
      </c>
      <c r="J484" s="1" t="s">
        <v>21</v>
      </c>
      <c r="K484" s="1" t="s">
        <v>22</v>
      </c>
      <c r="L484" s="1" t="s">
        <v>23</v>
      </c>
      <c r="M484" s="1" t="s">
        <v>24</v>
      </c>
      <c r="N484" s="1">
        <v>2475.0</v>
      </c>
      <c r="O484" s="1" t="s">
        <v>25</v>
      </c>
      <c r="P484" s="1">
        <v>0.0</v>
      </c>
    </row>
    <row r="485">
      <c r="A485" s="1" t="s">
        <v>42</v>
      </c>
      <c r="B485" s="1" t="s">
        <v>17</v>
      </c>
      <c r="C485" s="1" t="s">
        <v>18</v>
      </c>
      <c r="D485" s="1" t="s">
        <v>43</v>
      </c>
      <c r="E485" s="1" t="s">
        <v>20</v>
      </c>
      <c r="F485" s="1" t="s">
        <v>20</v>
      </c>
      <c r="G485" s="1" t="s">
        <v>20</v>
      </c>
      <c r="H485" s="1" t="s">
        <v>20</v>
      </c>
      <c r="I485" s="1" t="s">
        <v>20</v>
      </c>
      <c r="J485" s="1" t="s">
        <v>21</v>
      </c>
      <c r="K485" s="1" t="s">
        <v>22</v>
      </c>
      <c r="L485" s="1" t="s">
        <v>23</v>
      </c>
      <c r="M485" s="1" t="s">
        <v>24</v>
      </c>
      <c r="N485" s="1">
        <v>14621.0</v>
      </c>
      <c r="O485" s="1" t="s">
        <v>25</v>
      </c>
      <c r="P485" s="1">
        <v>0.0</v>
      </c>
    </row>
    <row r="486">
      <c r="A486" s="1" t="s">
        <v>44</v>
      </c>
      <c r="B486" s="1" t="s">
        <v>17</v>
      </c>
      <c r="C486" s="1" t="s">
        <v>18</v>
      </c>
      <c r="D486" s="1" t="s">
        <v>45</v>
      </c>
      <c r="E486" s="1" t="s">
        <v>20</v>
      </c>
      <c r="F486" s="1" t="s">
        <v>20</v>
      </c>
      <c r="G486" s="1" t="s">
        <v>20</v>
      </c>
      <c r="H486" s="1" t="s">
        <v>20</v>
      </c>
      <c r="I486" s="1" t="s">
        <v>20</v>
      </c>
      <c r="J486" s="1" t="s">
        <v>21</v>
      </c>
      <c r="K486" s="1" t="s">
        <v>22</v>
      </c>
      <c r="L486" s="1" t="s">
        <v>23</v>
      </c>
      <c r="M486" s="1" t="s">
        <v>24</v>
      </c>
      <c r="N486" s="1">
        <v>7.5729399E7</v>
      </c>
      <c r="O486" s="1" t="s">
        <v>37</v>
      </c>
      <c r="P486" s="1">
        <v>0.0</v>
      </c>
    </row>
    <row r="487">
      <c r="A487" s="1" t="s">
        <v>46</v>
      </c>
      <c r="B487" s="1" t="s">
        <v>17</v>
      </c>
      <c r="C487" s="1" t="s">
        <v>18</v>
      </c>
      <c r="D487" s="1" t="s">
        <v>47</v>
      </c>
      <c r="E487" s="1" t="s">
        <v>20</v>
      </c>
      <c r="F487" s="1" t="s">
        <v>20</v>
      </c>
      <c r="G487" s="1" t="s">
        <v>20</v>
      </c>
      <c r="H487" s="1" t="s">
        <v>20</v>
      </c>
      <c r="I487" s="1" t="s">
        <v>20</v>
      </c>
      <c r="J487" s="1" t="s">
        <v>21</v>
      </c>
      <c r="K487" s="1" t="s">
        <v>22</v>
      </c>
      <c r="L487" s="1" t="s">
        <v>23</v>
      </c>
      <c r="M487" s="1" t="s">
        <v>24</v>
      </c>
      <c r="N487" s="1">
        <v>13638.0</v>
      </c>
      <c r="O487" s="1" t="s">
        <v>25</v>
      </c>
      <c r="P487" s="1">
        <v>0.0</v>
      </c>
    </row>
    <row r="488">
      <c r="A488" s="1" t="s">
        <v>48</v>
      </c>
      <c r="B488" s="1" t="s">
        <v>17</v>
      </c>
      <c r="C488" s="1" t="s">
        <v>18</v>
      </c>
      <c r="D488" s="1" t="s">
        <v>49</v>
      </c>
      <c r="E488" s="1" t="s">
        <v>20</v>
      </c>
      <c r="F488" s="1" t="s">
        <v>20</v>
      </c>
      <c r="G488" s="1" t="s">
        <v>20</v>
      </c>
      <c r="H488" s="1" t="s">
        <v>20</v>
      </c>
      <c r="I488" s="1" t="s">
        <v>20</v>
      </c>
      <c r="J488" s="1" t="s">
        <v>21</v>
      </c>
      <c r="K488" s="1" t="s">
        <v>22</v>
      </c>
      <c r="L488" s="1" t="s">
        <v>23</v>
      </c>
      <c r="M488" s="1" t="s">
        <v>24</v>
      </c>
      <c r="N488" s="1">
        <v>4647.0</v>
      </c>
      <c r="O488" s="1" t="s">
        <v>32</v>
      </c>
      <c r="P488" s="1">
        <v>0.0</v>
      </c>
    </row>
    <row r="489">
      <c r="A489" s="1" t="s">
        <v>50</v>
      </c>
      <c r="B489" s="1" t="s">
        <v>17</v>
      </c>
      <c r="C489" s="1" t="s">
        <v>18</v>
      </c>
      <c r="D489" s="1" t="s">
        <v>51</v>
      </c>
      <c r="E489" s="1" t="s">
        <v>20</v>
      </c>
      <c r="F489" s="1" t="s">
        <v>20</v>
      </c>
      <c r="G489" s="1" t="s">
        <v>20</v>
      </c>
      <c r="H489" s="1" t="s">
        <v>20</v>
      </c>
      <c r="I489" s="1" t="s">
        <v>20</v>
      </c>
      <c r="J489" s="1" t="s">
        <v>21</v>
      </c>
      <c r="K489" s="1" t="s">
        <v>22</v>
      </c>
      <c r="L489" s="1" t="s">
        <v>23</v>
      </c>
      <c r="M489" s="1" t="s">
        <v>24</v>
      </c>
      <c r="N489" s="1">
        <v>3096.0</v>
      </c>
      <c r="O489" s="1" t="s">
        <v>25</v>
      </c>
      <c r="P489" s="1">
        <v>0.0</v>
      </c>
    </row>
    <row r="490">
      <c r="A490" s="1" t="s">
        <v>52</v>
      </c>
      <c r="B490" s="1" t="s">
        <v>17</v>
      </c>
      <c r="C490" s="1" t="s">
        <v>18</v>
      </c>
      <c r="D490" s="1" t="s">
        <v>53</v>
      </c>
      <c r="E490" s="1" t="s">
        <v>20</v>
      </c>
      <c r="F490" s="1" t="s">
        <v>20</v>
      </c>
      <c r="G490" s="1" t="s">
        <v>20</v>
      </c>
      <c r="H490" s="1" t="s">
        <v>20</v>
      </c>
      <c r="I490" s="1" t="s">
        <v>20</v>
      </c>
      <c r="J490" s="1" t="s">
        <v>21</v>
      </c>
      <c r="K490" s="1" t="s">
        <v>22</v>
      </c>
      <c r="L490" s="1" t="s">
        <v>23</v>
      </c>
      <c r="M490" s="1" t="s">
        <v>24</v>
      </c>
      <c r="N490" s="1">
        <v>10407.0</v>
      </c>
      <c r="O490" s="1" t="s">
        <v>32</v>
      </c>
      <c r="P490" s="1">
        <v>0.0</v>
      </c>
    </row>
    <row r="491">
      <c r="A491" s="1" t="s">
        <v>54</v>
      </c>
      <c r="B491" s="1" t="s">
        <v>17</v>
      </c>
      <c r="C491" s="1" t="s">
        <v>18</v>
      </c>
      <c r="D491" s="1" t="s">
        <v>55</v>
      </c>
      <c r="E491" s="1" t="s">
        <v>20</v>
      </c>
      <c r="F491" s="1" t="s">
        <v>20</v>
      </c>
      <c r="G491" s="1" t="s">
        <v>20</v>
      </c>
      <c r="H491" s="1" t="s">
        <v>20</v>
      </c>
      <c r="I491" s="1" t="s">
        <v>20</v>
      </c>
      <c r="J491" s="1" t="s">
        <v>21</v>
      </c>
      <c r="K491" s="1" t="s">
        <v>22</v>
      </c>
      <c r="L491" s="1" t="s">
        <v>23</v>
      </c>
      <c r="M491" s="1" t="s">
        <v>24</v>
      </c>
      <c r="N491" s="1">
        <v>5732.0</v>
      </c>
      <c r="O491" s="1" t="s">
        <v>32</v>
      </c>
      <c r="P491" s="1">
        <v>0.0</v>
      </c>
    </row>
    <row r="492">
      <c r="A492" s="1" t="s">
        <v>56</v>
      </c>
      <c r="B492" s="1" t="s">
        <v>17</v>
      </c>
      <c r="C492" s="1" t="s">
        <v>18</v>
      </c>
      <c r="D492" s="1" t="s">
        <v>57</v>
      </c>
      <c r="E492" s="1" t="s">
        <v>20</v>
      </c>
      <c r="F492" s="1" t="s">
        <v>20</v>
      </c>
      <c r="G492" s="1" t="s">
        <v>20</v>
      </c>
      <c r="H492" s="1" t="s">
        <v>20</v>
      </c>
      <c r="I492" s="1" t="s">
        <v>20</v>
      </c>
      <c r="J492" s="1" t="s">
        <v>21</v>
      </c>
      <c r="K492" s="1" t="s">
        <v>22</v>
      </c>
      <c r="L492" s="1" t="s">
        <v>23</v>
      </c>
      <c r="M492" s="1" t="s">
        <v>24</v>
      </c>
      <c r="N492" s="1">
        <v>15084.0</v>
      </c>
      <c r="O492" s="1" t="s">
        <v>32</v>
      </c>
      <c r="P492" s="1">
        <v>0.0</v>
      </c>
    </row>
    <row r="493">
      <c r="A493" s="1" t="s">
        <v>58</v>
      </c>
      <c r="B493" s="1" t="s">
        <v>17</v>
      </c>
      <c r="C493" s="1" t="s">
        <v>18</v>
      </c>
      <c r="D493" s="1" t="s">
        <v>59</v>
      </c>
      <c r="E493" s="1" t="s">
        <v>20</v>
      </c>
      <c r="F493" s="1" t="s">
        <v>20</v>
      </c>
      <c r="G493" s="1" t="s">
        <v>20</v>
      </c>
      <c r="H493" s="1" t="s">
        <v>20</v>
      </c>
      <c r="I493" s="1" t="s">
        <v>20</v>
      </c>
      <c r="J493" s="1" t="s">
        <v>21</v>
      </c>
      <c r="K493" s="1" t="s">
        <v>22</v>
      </c>
      <c r="L493" s="1" t="s">
        <v>23</v>
      </c>
      <c r="M493" s="1" t="s">
        <v>24</v>
      </c>
      <c r="N493" s="1">
        <v>9253.0</v>
      </c>
      <c r="O493" s="1" t="s">
        <v>32</v>
      </c>
      <c r="P493" s="1">
        <v>0.0</v>
      </c>
    </row>
    <row r="494">
      <c r="A494" s="1" t="s">
        <v>60</v>
      </c>
      <c r="B494" s="1" t="s">
        <v>17</v>
      </c>
      <c r="C494" s="1" t="s">
        <v>18</v>
      </c>
      <c r="D494" s="1" t="s">
        <v>61</v>
      </c>
      <c r="E494" s="1" t="s">
        <v>20</v>
      </c>
      <c r="F494" s="1" t="s">
        <v>20</v>
      </c>
      <c r="G494" s="1" t="s">
        <v>20</v>
      </c>
      <c r="H494" s="1" t="s">
        <v>20</v>
      </c>
      <c r="I494" s="1" t="s">
        <v>20</v>
      </c>
      <c r="J494" s="1" t="s">
        <v>21</v>
      </c>
      <c r="K494" s="1" t="s">
        <v>22</v>
      </c>
      <c r="L494" s="1" t="s">
        <v>23</v>
      </c>
      <c r="M494" s="1" t="s">
        <v>24</v>
      </c>
      <c r="N494" s="1">
        <v>6484.0</v>
      </c>
      <c r="O494" s="1" t="s">
        <v>25</v>
      </c>
      <c r="P494" s="1">
        <v>0.0</v>
      </c>
    </row>
    <row r="495">
      <c r="A495" s="1" t="s">
        <v>62</v>
      </c>
      <c r="B495" s="1" t="s">
        <v>17</v>
      </c>
      <c r="C495" s="1" t="s">
        <v>18</v>
      </c>
      <c r="D495" s="1" t="s">
        <v>63</v>
      </c>
      <c r="E495" s="1" t="s">
        <v>20</v>
      </c>
      <c r="F495" s="1" t="s">
        <v>20</v>
      </c>
      <c r="G495" s="1" t="s">
        <v>20</v>
      </c>
      <c r="H495" s="1" t="s">
        <v>20</v>
      </c>
      <c r="I495" s="1" t="s">
        <v>20</v>
      </c>
      <c r="J495" s="1" t="s">
        <v>21</v>
      </c>
      <c r="K495" s="1" t="s">
        <v>22</v>
      </c>
      <c r="L495" s="1" t="s">
        <v>23</v>
      </c>
      <c r="M495" s="1" t="s">
        <v>24</v>
      </c>
      <c r="N495" s="1">
        <v>7712.0</v>
      </c>
      <c r="O495" s="1" t="s">
        <v>37</v>
      </c>
      <c r="P495" s="1">
        <v>0.0</v>
      </c>
    </row>
    <row r="501">
      <c r="A501" s="1" t="s">
        <v>0</v>
      </c>
      <c r="B501" s="1" t="s">
        <v>1</v>
      </c>
      <c r="C501" s="1" t="s">
        <v>2</v>
      </c>
      <c r="D501" s="1" t="s">
        <v>3</v>
      </c>
      <c r="E501" s="1" t="s">
        <v>4</v>
      </c>
      <c r="F501" s="1" t="s">
        <v>5</v>
      </c>
      <c r="G501" s="1" t="s">
        <v>6</v>
      </c>
      <c r="H501" s="1" t="s">
        <v>7</v>
      </c>
      <c r="I501" s="1" t="s">
        <v>8</v>
      </c>
      <c r="J501" s="1" t="s">
        <v>9</v>
      </c>
      <c r="K501" s="1" t="s">
        <v>10</v>
      </c>
      <c r="L501" s="1" t="s">
        <v>11</v>
      </c>
      <c r="M501" s="1" t="s">
        <v>12</v>
      </c>
      <c r="N501" s="1" t="s">
        <v>13</v>
      </c>
      <c r="O501" s="1" t="s">
        <v>14</v>
      </c>
      <c r="P501" s="1" t="s">
        <v>15</v>
      </c>
    </row>
    <row r="502">
      <c r="A502" s="1" t="s">
        <v>16</v>
      </c>
      <c r="B502" s="1" t="s">
        <v>17</v>
      </c>
      <c r="C502" s="1" t="s">
        <v>18</v>
      </c>
      <c r="D502" s="1" t="s">
        <v>19</v>
      </c>
      <c r="E502" s="1" t="s">
        <v>20</v>
      </c>
      <c r="F502" s="1" t="s">
        <v>20</v>
      </c>
      <c r="G502" s="1" t="s">
        <v>20</v>
      </c>
      <c r="H502" s="1" t="s">
        <v>20</v>
      </c>
      <c r="I502" s="1" t="s">
        <v>20</v>
      </c>
      <c r="J502" s="1" t="s">
        <v>21</v>
      </c>
      <c r="K502" s="1" t="s">
        <v>22</v>
      </c>
      <c r="L502" s="1" t="s">
        <v>23</v>
      </c>
      <c r="M502" s="1" t="s">
        <v>24</v>
      </c>
      <c r="N502" s="1">
        <v>7254.0</v>
      </c>
      <c r="O502" s="1" t="s">
        <v>25</v>
      </c>
      <c r="P502" s="1">
        <v>0.0</v>
      </c>
    </row>
    <row r="503">
      <c r="A503" s="1" t="s">
        <v>26</v>
      </c>
      <c r="B503" s="1" t="s">
        <v>17</v>
      </c>
      <c r="C503" s="1" t="s">
        <v>18</v>
      </c>
      <c r="D503" s="1" t="s">
        <v>27</v>
      </c>
      <c r="E503" s="1" t="s">
        <v>20</v>
      </c>
      <c r="F503" s="1" t="s">
        <v>20</v>
      </c>
      <c r="G503" s="1" t="s">
        <v>20</v>
      </c>
      <c r="H503" s="1" t="s">
        <v>20</v>
      </c>
      <c r="I503" s="1" t="s">
        <v>20</v>
      </c>
      <c r="J503" s="1" t="s">
        <v>21</v>
      </c>
      <c r="K503" s="1" t="s">
        <v>22</v>
      </c>
      <c r="L503" s="1" t="s">
        <v>23</v>
      </c>
      <c r="M503" s="1" t="s">
        <v>24</v>
      </c>
      <c r="N503" s="1">
        <v>4752.0</v>
      </c>
      <c r="O503" s="1" t="s">
        <v>25</v>
      </c>
      <c r="P503" s="1">
        <v>0.0</v>
      </c>
    </row>
    <row r="504">
      <c r="A504" s="1" t="s">
        <v>28</v>
      </c>
      <c r="B504" s="1" t="s">
        <v>17</v>
      </c>
      <c r="C504" s="1" t="s">
        <v>18</v>
      </c>
      <c r="D504" s="1" t="s">
        <v>29</v>
      </c>
      <c r="E504" s="1" t="s">
        <v>20</v>
      </c>
      <c r="F504" s="1" t="s">
        <v>20</v>
      </c>
      <c r="G504" s="1" t="s">
        <v>20</v>
      </c>
      <c r="H504" s="1" t="s">
        <v>20</v>
      </c>
      <c r="I504" s="1" t="s">
        <v>20</v>
      </c>
      <c r="J504" s="1" t="s">
        <v>21</v>
      </c>
      <c r="K504" s="1" t="s">
        <v>22</v>
      </c>
      <c r="L504" s="1" t="s">
        <v>23</v>
      </c>
      <c r="M504" s="1" t="s">
        <v>24</v>
      </c>
      <c r="N504" s="1">
        <v>29238.0</v>
      </c>
      <c r="O504" s="1" t="s">
        <v>25</v>
      </c>
      <c r="P504" s="1">
        <v>0.0</v>
      </c>
    </row>
    <row r="505">
      <c r="A505" s="1" t="s">
        <v>30</v>
      </c>
      <c r="B505" s="1" t="s">
        <v>17</v>
      </c>
      <c r="C505" s="1" t="s">
        <v>18</v>
      </c>
      <c r="D505" s="1" t="s">
        <v>31</v>
      </c>
      <c r="E505" s="1" t="s">
        <v>20</v>
      </c>
      <c r="F505" s="1" t="s">
        <v>20</v>
      </c>
      <c r="G505" s="1" t="s">
        <v>20</v>
      </c>
      <c r="H505" s="1" t="s">
        <v>20</v>
      </c>
      <c r="I505" s="1" t="s">
        <v>20</v>
      </c>
      <c r="J505" s="1" t="s">
        <v>21</v>
      </c>
      <c r="K505" s="1" t="s">
        <v>22</v>
      </c>
      <c r="L505" s="1" t="s">
        <v>23</v>
      </c>
      <c r="M505" s="1" t="s">
        <v>24</v>
      </c>
      <c r="N505" s="1">
        <v>4688.0</v>
      </c>
      <c r="O505" s="1" t="s">
        <v>32</v>
      </c>
      <c r="P505" s="1">
        <v>0.0</v>
      </c>
    </row>
    <row r="506">
      <c r="A506" s="1" t="s">
        <v>33</v>
      </c>
      <c r="B506" s="1" t="s">
        <v>17</v>
      </c>
      <c r="C506" s="1" t="s">
        <v>18</v>
      </c>
      <c r="D506" s="1" t="s">
        <v>34</v>
      </c>
      <c r="E506" s="1" t="s">
        <v>20</v>
      </c>
      <c r="F506" s="1" t="s">
        <v>20</v>
      </c>
      <c r="G506" s="1" t="s">
        <v>20</v>
      </c>
      <c r="H506" s="1" t="s">
        <v>20</v>
      </c>
      <c r="I506" s="1" t="s">
        <v>20</v>
      </c>
      <c r="J506" s="1" t="s">
        <v>21</v>
      </c>
      <c r="K506" s="1" t="s">
        <v>22</v>
      </c>
      <c r="L506" s="1" t="s">
        <v>23</v>
      </c>
      <c r="M506" s="1" t="s">
        <v>24</v>
      </c>
      <c r="N506" s="1">
        <v>12140.0</v>
      </c>
      <c r="O506" s="1" t="s">
        <v>32</v>
      </c>
      <c r="P506" s="1">
        <v>0.0</v>
      </c>
    </row>
    <row r="507">
      <c r="A507" s="1" t="s">
        <v>35</v>
      </c>
      <c r="B507" s="1" t="s">
        <v>17</v>
      </c>
      <c r="C507" s="1" t="s">
        <v>18</v>
      </c>
      <c r="D507" s="1" t="s">
        <v>36</v>
      </c>
      <c r="E507" s="1" t="s">
        <v>20</v>
      </c>
      <c r="F507" s="1" t="s">
        <v>20</v>
      </c>
      <c r="G507" s="1" t="s">
        <v>20</v>
      </c>
      <c r="H507" s="1" t="s">
        <v>20</v>
      </c>
      <c r="I507" s="1" t="s">
        <v>20</v>
      </c>
      <c r="J507" s="1" t="s">
        <v>21</v>
      </c>
      <c r="K507" s="1" t="s">
        <v>22</v>
      </c>
      <c r="L507" s="1" t="s">
        <v>23</v>
      </c>
      <c r="M507" s="1" t="s">
        <v>24</v>
      </c>
      <c r="N507" s="1">
        <v>3681.0</v>
      </c>
      <c r="O507" s="1" t="s">
        <v>37</v>
      </c>
      <c r="P507" s="1">
        <v>0.0</v>
      </c>
    </row>
    <row r="508">
      <c r="A508" s="1" t="s">
        <v>38</v>
      </c>
      <c r="B508" s="1" t="s">
        <v>17</v>
      </c>
      <c r="C508" s="1" t="s">
        <v>18</v>
      </c>
      <c r="D508" s="1" t="s">
        <v>39</v>
      </c>
      <c r="E508" s="1" t="s">
        <v>20</v>
      </c>
      <c r="F508" s="1" t="s">
        <v>20</v>
      </c>
      <c r="G508" s="1" t="s">
        <v>20</v>
      </c>
      <c r="H508" s="1" t="s">
        <v>20</v>
      </c>
      <c r="I508" s="1" t="s">
        <v>20</v>
      </c>
      <c r="J508" s="1" t="s">
        <v>21</v>
      </c>
      <c r="K508" s="1" t="s">
        <v>22</v>
      </c>
      <c r="L508" s="1" t="s">
        <v>23</v>
      </c>
      <c r="M508" s="1" t="s">
        <v>24</v>
      </c>
      <c r="N508" s="1">
        <v>2587.0</v>
      </c>
      <c r="O508" s="1" t="s">
        <v>25</v>
      </c>
      <c r="P508" s="1">
        <v>0.0</v>
      </c>
    </row>
    <row r="509">
      <c r="A509" s="1" t="s">
        <v>40</v>
      </c>
      <c r="B509" s="1" t="s">
        <v>17</v>
      </c>
      <c r="C509" s="1" t="s">
        <v>18</v>
      </c>
      <c r="D509" s="1" t="s">
        <v>41</v>
      </c>
      <c r="E509" s="1" t="s">
        <v>20</v>
      </c>
      <c r="F509" s="1" t="s">
        <v>20</v>
      </c>
      <c r="G509" s="1" t="s">
        <v>20</v>
      </c>
      <c r="H509" s="1" t="s">
        <v>20</v>
      </c>
      <c r="I509" s="1" t="s">
        <v>20</v>
      </c>
      <c r="J509" s="1" t="s">
        <v>21</v>
      </c>
      <c r="K509" s="1" t="s">
        <v>22</v>
      </c>
      <c r="L509" s="1" t="s">
        <v>23</v>
      </c>
      <c r="M509" s="1" t="s">
        <v>24</v>
      </c>
      <c r="N509" s="1">
        <v>2475.0</v>
      </c>
      <c r="O509" s="1" t="s">
        <v>25</v>
      </c>
      <c r="P509" s="1">
        <v>0.0</v>
      </c>
    </row>
    <row r="510">
      <c r="A510" s="1" t="s">
        <v>42</v>
      </c>
      <c r="B510" s="1" t="s">
        <v>17</v>
      </c>
      <c r="C510" s="1" t="s">
        <v>18</v>
      </c>
      <c r="D510" s="1" t="s">
        <v>43</v>
      </c>
      <c r="E510" s="1" t="s">
        <v>20</v>
      </c>
      <c r="F510" s="1" t="s">
        <v>20</v>
      </c>
      <c r="G510" s="1" t="s">
        <v>20</v>
      </c>
      <c r="H510" s="1" t="s">
        <v>20</v>
      </c>
      <c r="I510" s="1" t="s">
        <v>20</v>
      </c>
      <c r="J510" s="1" t="s">
        <v>21</v>
      </c>
      <c r="K510" s="1" t="s">
        <v>22</v>
      </c>
      <c r="L510" s="1" t="s">
        <v>23</v>
      </c>
      <c r="M510" s="1" t="s">
        <v>24</v>
      </c>
      <c r="N510" s="1">
        <v>14621.0</v>
      </c>
      <c r="O510" s="1" t="s">
        <v>25</v>
      </c>
      <c r="P510" s="1">
        <v>0.0</v>
      </c>
    </row>
    <row r="511">
      <c r="A511" s="1" t="s">
        <v>44</v>
      </c>
      <c r="B511" s="1" t="s">
        <v>17</v>
      </c>
      <c r="C511" s="1" t="s">
        <v>18</v>
      </c>
      <c r="D511" s="1" t="s">
        <v>45</v>
      </c>
      <c r="E511" s="1" t="s">
        <v>20</v>
      </c>
      <c r="F511" s="1" t="s">
        <v>20</v>
      </c>
      <c r="G511" s="1" t="s">
        <v>20</v>
      </c>
      <c r="H511" s="1" t="s">
        <v>20</v>
      </c>
      <c r="I511" s="1" t="s">
        <v>20</v>
      </c>
      <c r="J511" s="1" t="s">
        <v>21</v>
      </c>
      <c r="K511" s="1" t="s">
        <v>22</v>
      </c>
      <c r="L511" s="1" t="s">
        <v>23</v>
      </c>
      <c r="M511" s="1" t="s">
        <v>24</v>
      </c>
      <c r="N511" s="1">
        <v>7.5729399E7</v>
      </c>
      <c r="O511" s="1" t="s">
        <v>37</v>
      </c>
      <c r="P511" s="1">
        <v>0.0</v>
      </c>
    </row>
    <row r="512">
      <c r="A512" s="1" t="s">
        <v>46</v>
      </c>
      <c r="B512" s="1" t="s">
        <v>17</v>
      </c>
      <c r="C512" s="1" t="s">
        <v>18</v>
      </c>
      <c r="D512" s="1" t="s">
        <v>47</v>
      </c>
      <c r="E512" s="1" t="s">
        <v>20</v>
      </c>
      <c r="F512" s="1" t="s">
        <v>20</v>
      </c>
      <c r="G512" s="1" t="s">
        <v>20</v>
      </c>
      <c r="H512" s="1" t="s">
        <v>20</v>
      </c>
      <c r="I512" s="1" t="s">
        <v>20</v>
      </c>
      <c r="J512" s="1" t="s">
        <v>21</v>
      </c>
      <c r="K512" s="1" t="s">
        <v>22</v>
      </c>
      <c r="L512" s="1" t="s">
        <v>23</v>
      </c>
      <c r="M512" s="1" t="s">
        <v>24</v>
      </c>
      <c r="N512" s="1">
        <v>13638.0</v>
      </c>
      <c r="O512" s="1" t="s">
        <v>25</v>
      </c>
      <c r="P512" s="1">
        <v>0.0</v>
      </c>
    </row>
    <row r="513">
      <c r="A513" s="1" t="s">
        <v>48</v>
      </c>
      <c r="B513" s="1" t="s">
        <v>17</v>
      </c>
      <c r="C513" s="1" t="s">
        <v>18</v>
      </c>
      <c r="D513" s="1" t="s">
        <v>49</v>
      </c>
      <c r="E513" s="1" t="s">
        <v>20</v>
      </c>
      <c r="F513" s="1" t="s">
        <v>20</v>
      </c>
      <c r="G513" s="1" t="s">
        <v>20</v>
      </c>
      <c r="H513" s="1" t="s">
        <v>20</v>
      </c>
      <c r="I513" s="1" t="s">
        <v>20</v>
      </c>
      <c r="J513" s="1" t="s">
        <v>21</v>
      </c>
      <c r="K513" s="1" t="s">
        <v>22</v>
      </c>
      <c r="L513" s="1" t="s">
        <v>23</v>
      </c>
      <c r="M513" s="1" t="s">
        <v>24</v>
      </c>
      <c r="N513" s="1">
        <v>4647.0</v>
      </c>
      <c r="O513" s="1" t="s">
        <v>32</v>
      </c>
      <c r="P513" s="1">
        <v>0.0</v>
      </c>
    </row>
    <row r="514">
      <c r="A514" s="1" t="s">
        <v>50</v>
      </c>
      <c r="B514" s="1" t="s">
        <v>17</v>
      </c>
      <c r="C514" s="1" t="s">
        <v>18</v>
      </c>
      <c r="D514" s="1" t="s">
        <v>51</v>
      </c>
      <c r="E514" s="1" t="s">
        <v>20</v>
      </c>
      <c r="F514" s="1" t="s">
        <v>20</v>
      </c>
      <c r="G514" s="1" t="s">
        <v>20</v>
      </c>
      <c r="H514" s="1" t="s">
        <v>20</v>
      </c>
      <c r="I514" s="1" t="s">
        <v>20</v>
      </c>
      <c r="J514" s="1" t="s">
        <v>21</v>
      </c>
      <c r="K514" s="1" t="s">
        <v>22</v>
      </c>
      <c r="L514" s="1" t="s">
        <v>23</v>
      </c>
      <c r="M514" s="1" t="s">
        <v>24</v>
      </c>
      <c r="N514" s="1">
        <v>3096.0</v>
      </c>
      <c r="O514" s="1" t="s">
        <v>25</v>
      </c>
      <c r="P514" s="1">
        <v>0.0</v>
      </c>
    </row>
    <row r="515">
      <c r="A515" s="1" t="s">
        <v>52</v>
      </c>
      <c r="B515" s="1" t="s">
        <v>17</v>
      </c>
      <c r="C515" s="1" t="s">
        <v>18</v>
      </c>
      <c r="D515" s="1" t="s">
        <v>53</v>
      </c>
      <c r="E515" s="1" t="s">
        <v>20</v>
      </c>
      <c r="F515" s="1" t="s">
        <v>20</v>
      </c>
      <c r="G515" s="1" t="s">
        <v>20</v>
      </c>
      <c r="H515" s="1" t="s">
        <v>20</v>
      </c>
      <c r="I515" s="1" t="s">
        <v>20</v>
      </c>
      <c r="J515" s="1" t="s">
        <v>21</v>
      </c>
      <c r="K515" s="1" t="s">
        <v>22</v>
      </c>
      <c r="L515" s="1" t="s">
        <v>23</v>
      </c>
      <c r="M515" s="1" t="s">
        <v>24</v>
      </c>
      <c r="N515" s="1">
        <v>10407.0</v>
      </c>
      <c r="O515" s="1" t="s">
        <v>32</v>
      </c>
      <c r="P515" s="1">
        <v>0.0</v>
      </c>
    </row>
    <row r="516">
      <c r="A516" s="1" t="s">
        <v>54</v>
      </c>
      <c r="B516" s="1" t="s">
        <v>17</v>
      </c>
      <c r="C516" s="1" t="s">
        <v>18</v>
      </c>
      <c r="D516" s="1" t="s">
        <v>55</v>
      </c>
      <c r="E516" s="1" t="s">
        <v>20</v>
      </c>
      <c r="F516" s="1" t="s">
        <v>20</v>
      </c>
      <c r="G516" s="1" t="s">
        <v>20</v>
      </c>
      <c r="H516" s="1" t="s">
        <v>20</v>
      </c>
      <c r="I516" s="1" t="s">
        <v>20</v>
      </c>
      <c r="J516" s="1" t="s">
        <v>21</v>
      </c>
      <c r="K516" s="1" t="s">
        <v>22</v>
      </c>
      <c r="L516" s="1" t="s">
        <v>23</v>
      </c>
      <c r="M516" s="1" t="s">
        <v>24</v>
      </c>
      <c r="N516" s="1">
        <v>5732.0</v>
      </c>
      <c r="O516" s="1" t="s">
        <v>32</v>
      </c>
      <c r="P516" s="1">
        <v>0.0</v>
      </c>
    </row>
    <row r="517">
      <c r="A517" s="1" t="s">
        <v>56</v>
      </c>
      <c r="B517" s="1" t="s">
        <v>17</v>
      </c>
      <c r="C517" s="1" t="s">
        <v>18</v>
      </c>
      <c r="D517" s="1" t="s">
        <v>57</v>
      </c>
      <c r="E517" s="1" t="s">
        <v>20</v>
      </c>
      <c r="F517" s="1" t="s">
        <v>20</v>
      </c>
      <c r="G517" s="1" t="s">
        <v>20</v>
      </c>
      <c r="H517" s="1" t="s">
        <v>20</v>
      </c>
      <c r="I517" s="1" t="s">
        <v>20</v>
      </c>
      <c r="J517" s="1" t="s">
        <v>21</v>
      </c>
      <c r="K517" s="1" t="s">
        <v>22</v>
      </c>
      <c r="L517" s="1" t="s">
        <v>23</v>
      </c>
      <c r="M517" s="1" t="s">
        <v>24</v>
      </c>
      <c r="N517" s="1">
        <v>15084.0</v>
      </c>
      <c r="O517" s="1" t="s">
        <v>32</v>
      </c>
      <c r="P517" s="1">
        <v>0.0</v>
      </c>
    </row>
    <row r="518">
      <c r="A518" s="1" t="s">
        <v>58</v>
      </c>
      <c r="B518" s="1" t="s">
        <v>17</v>
      </c>
      <c r="C518" s="1" t="s">
        <v>18</v>
      </c>
      <c r="D518" s="1" t="s">
        <v>59</v>
      </c>
      <c r="E518" s="1" t="s">
        <v>20</v>
      </c>
      <c r="F518" s="1" t="s">
        <v>20</v>
      </c>
      <c r="G518" s="1" t="s">
        <v>20</v>
      </c>
      <c r="H518" s="1" t="s">
        <v>20</v>
      </c>
      <c r="I518" s="1" t="s">
        <v>20</v>
      </c>
      <c r="J518" s="1" t="s">
        <v>21</v>
      </c>
      <c r="K518" s="1" t="s">
        <v>22</v>
      </c>
      <c r="L518" s="1" t="s">
        <v>23</v>
      </c>
      <c r="M518" s="1" t="s">
        <v>24</v>
      </c>
      <c r="N518" s="1">
        <v>9253.0</v>
      </c>
      <c r="O518" s="1" t="s">
        <v>32</v>
      </c>
      <c r="P518" s="1">
        <v>0.0</v>
      </c>
    </row>
    <row r="519">
      <c r="A519" s="1" t="s">
        <v>60</v>
      </c>
      <c r="B519" s="1" t="s">
        <v>17</v>
      </c>
      <c r="C519" s="1" t="s">
        <v>18</v>
      </c>
      <c r="D519" s="1" t="s">
        <v>61</v>
      </c>
      <c r="E519" s="1" t="s">
        <v>20</v>
      </c>
      <c r="F519" s="1" t="s">
        <v>20</v>
      </c>
      <c r="G519" s="1" t="s">
        <v>20</v>
      </c>
      <c r="H519" s="1" t="s">
        <v>20</v>
      </c>
      <c r="I519" s="1" t="s">
        <v>20</v>
      </c>
      <c r="J519" s="1" t="s">
        <v>21</v>
      </c>
      <c r="K519" s="1" t="s">
        <v>22</v>
      </c>
      <c r="L519" s="1" t="s">
        <v>23</v>
      </c>
      <c r="M519" s="1" t="s">
        <v>24</v>
      </c>
      <c r="N519" s="1">
        <v>6484.0</v>
      </c>
      <c r="O519" s="1" t="s">
        <v>25</v>
      </c>
      <c r="P519" s="1">
        <v>0.0</v>
      </c>
    </row>
    <row r="520">
      <c r="A520" s="1" t="s">
        <v>62</v>
      </c>
      <c r="B520" s="1" t="s">
        <v>17</v>
      </c>
      <c r="C520" s="1" t="s">
        <v>18</v>
      </c>
      <c r="D520" s="1" t="s">
        <v>63</v>
      </c>
      <c r="E520" s="1" t="s">
        <v>20</v>
      </c>
      <c r="F520" s="1" t="s">
        <v>20</v>
      </c>
      <c r="G520" s="1" t="s">
        <v>20</v>
      </c>
      <c r="H520" s="1" t="s">
        <v>20</v>
      </c>
      <c r="I520" s="1" t="s">
        <v>20</v>
      </c>
      <c r="J520" s="1" t="s">
        <v>21</v>
      </c>
      <c r="K520" s="1" t="s">
        <v>22</v>
      </c>
      <c r="L520" s="1" t="s">
        <v>23</v>
      </c>
      <c r="M520" s="1" t="s">
        <v>24</v>
      </c>
      <c r="N520" s="1">
        <v>7712.0</v>
      </c>
      <c r="O520" s="1" t="s">
        <v>37</v>
      </c>
      <c r="P520" s="1">
        <v>0.0</v>
      </c>
    </row>
    <row r="526">
      <c r="A526" s="1" t="s">
        <v>0</v>
      </c>
      <c r="B526" s="1" t="s">
        <v>1</v>
      </c>
      <c r="C526" s="1" t="s">
        <v>2</v>
      </c>
      <c r="D526" s="1" t="s">
        <v>3</v>
      </c>
      <c r="E526" s="1" t="s">
        <v>4</v>
      </c>
      <c r="F526" s="1" t="s">
        <v>5</v>
      </c>
      <c r="G526" s="1" t="s">
        <v>6</v>
      </c>
      <c r="H526" s="1" t="s">
        <v>7</v>
      </c>
      <c r="I526" s="1" t="s">
        <v>8</v>
      </c>
      <c r="J526" s="1" t="s">
        <v>9</v>
      </c>
      <c r="K526" s="1" t="s">
        <v>10</v>
      </c>
      <c r="L526" s="1" t="s">
        <v>11</v>
      </c>
      <c r="M526" s="1" t="s">
        <v>12</v>
      </c>
      <c r="N526" s="1" t="s">
        <v>13</v>
      </c>
      <c r="O526" s="1" t="s">
        <v>14</v>
      </c>
      <c r="P526" s="1" t="s">
        <v>15</v>
      </c>
    </row>
    <row r="527">
      <c r="A527" s="1" t="s">
        <v>16</v>
      </c>
      <c r="B527" s="1" t="s">
        <v>17</v>
      </c>
      <c r="C527" s="1" t="s">
        <v>18</v>
      </c>
      <c r="D527" s="1" t="s">
        <v>19</v>
      </c>
      <c r="E527" s="1" t="s">
        <v>20</v>
      </c>
      <c r="F527" s="1" t="s">
        <v>20</v>
      </c>
      <c r="G527" s="1" t="s">
        <v>20</v>
      </c>
      <c r="H527" s="1" t="s">
        <v>20</v>
      </c>
      <c r="I527" s="1" t="s">
        <v>20</v>
      </c>
      <c r="J527" s="1" t="s">
        <v>21</v>
      </c>
      <c r="K527" s="1" t="s">
        <v>22</v>
      </c>
      <c r="L527" s="1" t="s">
        <v>23</v>
      </c>
      <c r="M527" s="1" t="s">
        <v>24</v>
      </c>
      <c r="N527" s="1">
        <v>7254.0</v>
      </c>
      <c r="O527" s="1" t="s">
        <v>25</v>
      </c>
      <c r="P527" s="1">
        <v>0.0</v>
      </c>
    </row>
    <row r="528">
      <c r="A528" s="1" t="s">
        <v>26</v>
      </c>
      <c r="B528" s="1" t="s">
        <v>17</v>
      </c>
      <c r="C528" s="1" t="s">
        <v>18</v>
      </c>
      <c r="D528" s="1" t="s">
        <v>27</v>
      </c>
      <c r="E528" s="1" t="s">
        <v>20</v>
      </c>
      <c r="F528" s="1" t="s">
        <v>20</v>
      </c>
      <c r="G528" s="1" t="s">
        <v>20</v>
      </c>
      <c r="H528" s="1" t="s">
        <v>20</v>
      </c>
      <c r="I528" s="1" t="s">
        <v>20</v>
      </c>
      <c r="J528" s="1" t="s">
        <v>21</v>
      </c>
      <c r="K528" s="1" t="s">
        <v>22</v>
      </c>
      <c r="L528" s="1" t="s">
        <v>23</v>
      </c>
      <c r="M528" s="1" t="s">
        <v>24</v>
      </c>
      <c r="N528" s="1">
        <v>4752.0</v>
      </c>
      <c r="O528" s="1" t="s">
        <v>25</v>
      </c>
      <c r="P528" s="1">
        <v>0.0</v>
      </c>
    </row>
    <row r="529">
      <c r="A529" s="1" t="s">
        <v>28</v>
      </c>
      <c r="B529" s="1" t="s">
        <v>17</v>
      </c>
      <c r="C529" s="1" t="s">
        <v>18</v>
      </c>
      <c r="D529" s="1" t="s">
        <v>29</v>
      </c>
      <c r="E529" s="1" t="s">
        <v>20</v>
      </c>
      <c r="F529" s="1" t="s">
        <v>20</v>
      </c>
      <c r="G529" s="1" t="s">
        <v>20</v>
      </c>
      <c r="H529" s="1" t="s">
        <v>20</v>
      </c>
      <c r="I529" s="1" t="s">
        <v>20</v>
      </c>
      <c r="J529" s="1" t="s">
        <v>21</v>
      </c>
      <c r="K529" s="1" t="s">
        <v>22</v>
      </c>
      <c r="L529" s="1" t="s">
        <v>23</v>
      </c>
      <c r="M529" s="1" t="s">
        <v>24</v>
      </c>
      <c r="N529" s="1">
        <v>29238.0</v>
      </c>
      <c r="O529" s="1" t="s">
        <v>25</v>
      </c>
      <c r="P529" s="1">
        <v>0.0</v>
      </c>
    </row>
    <row r="530">
      <c r="A530" s="1" t="s">
        <v>30</v>
      </c>
      <c r="B530" s="1" t="s">
        <v>17</v>
      </c>
      <c r="C530" s="1" t="s">
        <v>18</v>
      </c>
      <c r="D530" s="1" t="s">
        <v>31</v>
      </c>
      <c r="E530" s="1" t="s">
        <v>20</v>
      </c>
      <c r="F530" s="1" t="s">
        <v>20</v>
      </c>
      <c r="G530" s="1" t="s">
        <v>20</v>
      </c>
      <c r="H530" s="1" t="s">
        <v>20</v>
      </c>
      <c r="I530" s="1" t="s">
        <v>20</v>
      </c>
      <c r="J530" s="1" t="s">
        <v>21</v>
      </c>
      <c r="K530" s="1" t="s">
        <v>22</v>
      </c>
      <c r="L530" s="1" t="s">
        <v>23</v>
      </c>
      <c r="M530" s="1" t="s">
        <v>24</v>
      </c>
      <c r="N530" s="1">
        <v>4688.0</v>
      </c>
      <c r="O530" s="1" t="s">
        <v>32</v>
      </c>
      <c r="P530" s="1">
        <v>0.0</v>
      </c>
    </row>
    <row r="531">
      <c r="A531" s="1" t="s">
        <v>33</v>
      </c>
      <c r="B531" s="1" t="s">
        <v>17</v>
      </c>
      <c r="C531" s="1" t="s">
        <v>18</v>
      </c>
      <c r="D531" s="1" t="s">
        <v>34</v>
      </c>
      <c r="E531" s="1" t="s">
        <v>20</v>
      </c>
      <c r="F531" s="1" t="s">
        <v>20</v>
      </c>
      <c r="G531" s="1" t="s">
        <v>20</v>
      </c>
      <c r="H531" s="1" t="s">
        <v>20</v>
      </c>
      <c r="I531" s="1" t="s">
        <v>20</v>
      </c>
      <c r="J531" s="1" t="s">
        <v>21</v>
      </c>
      <c r="K531" s="1" t="s">
        <v>22</v>
      </c>
      <c r="L531" s="1" t="s">
        <v>23</v>
      </c>
      <c r="M531" s="1" t="s">
        <v>24</v>
      </c>
      <c r="N531" s="1">
        <v>12140.0</v>
      </c>
      <c r="O531" s="1" t="s">
        <v>32</v>
      </c>
      <c r="P531" s="1">
        <v>0.0</v>
      </c>
    </row>
    <row r="532">
      <c r="A532" s="1" t="s">
        <v>35</v>
      </c>
      <c r="B532" s="1" t="s">
        <v>17</v>
      </c>
      <c r="C532" s="1" t="s">
        <v>18</v>
      </c>
      <c r="D532" s="1" t="s">
        <v>36</v>
      </c>
      <c r="E532" s="1" t="s">
        <v>20</v>
      </c>
      <c r="F532" s="1" t="s">
        <v>20</v>
      </c>
      <c r="G532" s="1" t="s">
        <v>20</v>
      </c>
      <c r="H532" s="1" t="s">
        <v>20</v>
      </c>
      <c r="I532" s="1" t="s">
        <v>20</v>
      </c>
      <c r="J532" s="1" t="s">
        <v>21</v>
      </c>
      <c r="K532" s="1" t="s">
        <v>22</v>
      </c>
      <c r="L532" s="1" t="s">
        <v>23</v>
      </c>
      <c r="M532" s="1" t="s">
        <v>24</v>
      </c>
      <c r="N532" s="1">
        <v>3681.0</v>
      </c>
      <c r="O532" s="1" t="s">
        <v>37</v>
      </c>
      <c r="P532" s="1">
        <v>0.0</v>
      </c>
    </row>
    <row r="533">
      <c r="A533" s="1" t="s">
        <v>38</v>
      </c>
      <c r="B533" s="1" t="s">
        <v>17</v>
      </c>
      <c r="C533" s="1" t="s">
        <v>18</v>
      </c>
      <c r="D533" s="1" t="s">
        <v>39</v>
      </c>
      <c r="E533" s="1" t="s">
        <v>20</v>
      </c>
      <c r="F533" s="1" t="s">
        <v>20</v>
      </c>
      <c r="G533" s="1" t="s">
        <v>20</v>
      </c>
      <c r="H533" s="1" t="s">
        <v>20</v>
      </c>
      <c r="I533" s="1" t="s">
        <v>20</v>
      </c>
      <c r="J533" s="1" t="s">
        <v>21</v>
      </c>
      <c r="K533" s="1" t="s">
        <v>22</v>
      </c>
      <c r="L533" s="1" t="s">
        <v>23</v>
      </c>
      <c r="M533" s="1" t="s">
        <v>24</v>
      </c>
      <c r="N533" s="1">
        <v>2587.0</v>
      </c>
      <c r="O533" s="1" t="s">
        <v>25</v>
      </c>
      <c r="P533" s="1">
        <v>0.0</v>
      </c>
    </row>
    <row r="534">
      <c r="A534" s="1" t="s">
        <v>40</v>
      </c>
      <c r="B534" s="1" t="s">
        <v>17</v>
      </c>
      <c r="C534" s="1" t="s">
        <v>18</v>
      </c>
      <c r="D534" s="1" t="s">
        <v>41</v>
      </c>
      <c r="E534" s="1" t="s">
        <v>20</v>
      </c>
      <c r="F534" s="1" t="s">
        <v>20</v>
      </c>
      <c r="G534" s="1" t="s">
        <v>20</v>
      </c>
      <c r="H534" s="1" t="s">
        <v>20</v>
      </c>
      <c r="I534" s="1" t="s">
        <v>20</v>
      </c>
      <c r="J534" s="1" t="s">
        <v>21</v>
      </c>
      <c r="K534" s="1" t="s">
        <v>22</v>
      </c>
      <c r="L534" s="1" t="s">
        <v>23</v>
      </c>
      <c r="M534" s="1" t="s">
        <v>24</v>
      </c>
      <c r="N534" s="1">
        <v>2475.0</v>
      </c>
      <c r="O534" s="1" t="s">
        <v>25</v>
      </c>
      <c r="P534" s="1">
        <v>0.0</v>
      </c>
    </row>
    <row r="535">
      <c r="A535" s="1" t="s">
        <v>42</v>
      </c>
      <c r="B535" s="1" t="s">
        <v>17</v>
      </c>
      <c r="C535" s="1" t="s">
        <v>18</v>
      </c>
      <c r="D535" s="1" t="s">
        <v>43</v>
      </c>
      <c r="E535" s="1" t="s">
        <v>20</v>
      </c>
      <c r="F535" s="1" t="s">
        <v>20</v>
      </c>
      <c r="G535" s="1" t="s">
        <v>20</v>
      </c>
      <c r="H535" s="1" t="s">
        <v>20</v>
      </c>
      <c r="I535" s="1" t="s">
        <v>20</v>
      </c>
      <c r="J535" s="1" t="s">
        <v>21</v>
      </c>
      <c r="K535" s="1" t="s">
        <v>22</v>
      </c>
      <c r="L535" s="1" t="s">
        <v>23</v>
      </c>
      <c r="M535" s="1" t="s">
        <v>24</v>
      </c>
      <c r="N535" s="1">
        <v>14621.0</v>
      </c>
      <c r="O535" s="1" t="s">
        <v>25</v>
      </c>
      <c r="P535" s="1">
        <v>0.0</v>
      </c>
    </row>
    <row r="536">
      <c r="A536" s="1" t="s">
        <v>44</v>
      </c>
      <c r="B536" s="1" t="s">
        <v>17</v>
      </c>
      <c r="C536" s="1" t="s">
        <v>18</v>
      </c>
      <c r="D536" s="1" t="s">
        <v>45</v>
      </c>
      <c r="E536" s="1" t="s">
        <v>20</v>
      </c>
      <c r="F536" s="1" t="s">
        <v>20</v>
      </c>
      <c r="G536" s="1" t="s">
        <v>20</v>
      </c>
      <c r="H536" s="1" t="s">
        <v>20</v>
      </c>
      <c r="I536" s="1" t="s">
        <v>20</v>
      </c>
      <c r="J536" s="1" t="s">
        <v>21</v>
      </c>
      <c r="K536" s="1" t="s">
        <v>22</v>
      </c>
      <c r="L536" s="1" t="s">
        <v>23</v>
      </c>
      <c r="M536" s="1" t="s">
        <v>24</v>
      </c>
      <c r="N536" s="1">
        <v>7.5729399E7</v>
      </c>
      <c r="O536" s="1" t="s">
        <v>37</v>
      </c>
      <c r="P536" s="1">
        <v>0.0</v>
      </c>
    </row>
    <row r="537">
      <c r="A537" s="1" t="s">
        <v>46</v>
      </c>
      <c r="B537" s="1" t="s">
        <v>17</v>
      </c>
      <c r="C537" s="1" t="s">
        <v>18</v>
      </c>
      <c r="D537" s="1" t="s">
        <v>47</v>
      </c>
      <c r="E537" s="1" t="s">
        <v>20</v>
      </c>
      <c r="F537" s="1" t="s">
        <v>20</v>
      </c>
      <c r="G537" s="1" t="s">
        <v>20</v>
      </c>
      <c r="H537" s="1" t="s">
        <v>20</v>
      </c>
      <c r="I537" s="1" t="s">
        <v>20</v>
      </c>
      <c r="J537" s="1" t="s">
        <v>21</v>
      </c>
      <c r="K537" s="1" t="s">
        <v>22</v>
      </c>
      <c r="L537" s="1" t="s">
        <v>23</v>
      </c>
      <c r="M537" s="1" t="s">
        <v>24</v>
      </c>
      <c r="N537" s="1">
        <v>13638.0</v>
      </c>
      <c r="O537" s="1" t="s">
        <v>25</v>
      </c>
      <c r="P537" s="1">
        <v>0.0</v>
      </c>
    </row>
    <row r="538">
      <c r="A538" s="1" t="s">
        <v>48</v>
      </c>
      <c r="B538" s="1" t="s">
        <v>17</v>
      </c>
      <c r="C538" s="1" t="s">
        <v>18</v>
      </c>
      <c r="D538" s="1" t="s">
        <v>49</v>
      </c>
      <c r="E538" s="1" t="s">
        <v>20</v>
      </c>
      <c r="F538" s="1" t="s">
        <v>20</v>
      </c>
      <c r="G538" s="1" t="s">
        <v>20</v>
      </c>
      <c r="H538" s="1" t="s">
        <v>20</v>
      </c>
      <c r="I538" s="1" t="s">
        <v>20</v>
      </c>
      <c r="J538" s="1" t="s">
        <v>21</v>
      </c>
      <c r="K538" s="1" t="s">
        <v>22</v>
      </c>
      <c r="L538" s="1" t="s">
        <v>23</v>
      </c>
      <c r="M538" s="1" t="s">
        <v>24</v>
      </c>
      <c r="N538" s="1">
        <v>4647.0</v>
      </c>
      <c r="O538" s="1" t="s">
        <v>32</v>
      </c>
      <c r="P538" s="1">
        <v>0.0</v>
      </c>
    </row>
    <row r="539">
      <c r="A539" s="1" t="s">
        <v>50</v>
      </c>
      <c r="B539" s="1" t="s">
        <v>17</v>
      </c>
      <c r="C539" s="1" t="s">
        <v>18</v>
      </c>
      <c r="D539" s="1" t="s">
        <v>51</v>
      </c>
      <c r="E539" s="1" t="s">
        <v>20</v>
      </c>
      <c r="F539" s="1" t="s">
        <v>20</v>
      </c>
      <c r="G539" s="1" t="s">
        <v>20</v>
      </c>
      <c r="H539" s="1" t="s">
        <v>20</v>
      </c>
      <c r="I539" s="1" t="s">
        <v>20</v>
      </c>
      <c r="J539" s="1" t="s">
        <v>21</v>
      </c>
      <c r="K539" s="1" t="s">
        <v>22</v>
      </c>
      <c r="L539" s="1" t="s">
        <v>23</v>
      </c>
      <c r="M539" s="1" t="s">
        <v>24</v>
      </c>
      <c r="N539" s="1">
        <v>3096.0</v>
      </c>
      <c r="O539" s="1" t="s">
        <v>25</v>
      </c>
      <c r="P539" s="1">
        <v>0.0</v>
      </c>
    </row>
    <row r="540">
      <c r="A540" s="1" t="s">
        <v>52</v>
      </c>
      <c r="B540" s="1" t="s">
        <v>17</v>
      </c>
      <c r="C540" s="1" t="s">
        <v>18</v>
      </c>
      <c r="D540" s="1" t="s">
        <v>53</v>
      </c>
      <c r="E540" s="1" t="s">
        <v>20</v>
      </c>
      <c r="F540" s="1" t="s">
        <v>20</v>
      </c>
      <c r="G540" s="1" t="s">
        <v>20</v>
      </c>
      <c r="H540" s="1" t="s">
        <v>20</v>
      </c>
      <c r="I540" s="1" t="s">
        <v>20</v>
      </c>
      <c r="J540" s="1" t="s">
        <v>21</v>
      </c>
      <c r="K540" s="1" t="s">
        <v>22</v>
      </c>
      <c r="L540" s="1" t="s">
        <v>23</v>
      </c>
      <c r="M540" s="1" t="s">
        <v>24</v>
      </c>
      <c r="N540" s="1">
        <v>10407.0</v>
      </c>
      <c r="O540" s="1" t="s">
        <v>32</v>
      </c>
      <c r="P540" s="1">
        <v>0.0</v>
      </c>
    </row>
    <row r="541">
      <c r="A541" s="1" t="s">
        <v>54</v>
      </c>
      <c r="B541" s="1" t="s">
        <v>17</v>
      </c>
      <c r="C541" s="1" t="s">
        <v>18</v>
      </c>
      <c r="D541" s="1" t="s">
        <v>55</v>
      </c>
      <c r="E541" s="1" t="s">
        <v>20</v>
      </c>
      <c r="F541" s="1" t="s">
        <v>20</v>
      </c>
      <c r="G541" s="1" t="s">
        <v>20</v>
      </c>
      <c r="H541" s="1" t="s">
        <v>20</v>
      </c>
      <c r="I541" s="1" t="s">
        <v>20</v>
      </c>
      <c r="J541" s="1" t="s">
        <v>21</v>
      </c>
      <c r="K541" s="1" t="s">
        <v>22</v>
      </c>
      <c r="L541" s="1" t="s">
        <v>23</v>
      </c>
      <c r="M541" s="1" t="s">
        <v>24</v>
      </c>
      <c r="N541" s="1">
        <v>5732.0</v>
      </c>
      <c r="O541" s="1" t="s">
        <v>32</v>
      </c>
      <c r="P541" s="1">
        <v>0.0</v>
      </c>
    </row>
    <row r="542">
      <c r="A542" s="1" t="s">
        <v>56</v>
      </c>
      <c r="B542" s="1" t="s">
        <v>17</v>
      </c>
      <c r="C542" s="1" t="s">
        <v>18</v>
      </c>
      <c r="D542" s="1" t="s">
        <v>57</v>
      </c>
      <c r="E542" s="1" t="s">
        <v>20</v>
      </c>
      <c r="F542" s="1" t="s">
        <v>20</v>
      </c>
      <c r="G542" s="1" t="s">
        <v>20</v>
      </c>
      <c r="H542" s="1" t="s">
        <v>20</v>
      </c>
      <c r="I542" s="1" t="s">
        <v>20</v>
      </c>
      <c r="J542" s="1" t="s">
        <v>21</v>
      </c>
      <c r="K542" s="1" t="s">
        <v>22</v>
      </c>
      <c r="L542" s="1" t="s">
        <v>23</v>
      </c>
      <c r="M542" s="1" t="s">
        <v>24</v>
      </c>
      <c r="N542" s="1">
        <v>15084.0</v>
      </c>
      <c r="O542" s="1" t="s">
        <v>32</v>
      </c>
      <c r="P542" s="1">
        <v>0.0</v>
      </c>
    </row>
    <row r="543">
      <c r="A543" s="1" t="s">
        <v>58</v>
      </c>
      <c r="B543" s="1" t="s">
        <v>17</v>
      </c>
      <c r="C543" s="1" t="s">
        <v>18</v>
      </c>
      <c r="D543" s="1" t="s">
        <v>59</v>
      </c>
      <c r="E543" s="1" t="s">
        <v>20</v>
      </c>
      <c r="F543" s="1" t="s">
        <v>20</v>
      </c>
      <c r="G543" s="1" t="s">
        <v>20</v>
      </c>
      <c r="H543" s="1" t="s">
        <v>20</v>
      </c>
      <c r="I543" s="1" t="s">
        <v>20</v>
      </c>
      <c r="J543" s="1" t="s">
        <v>21</v>
      </c>
      <c r="K543" s="1" t="s">
        <v>22</v>
      </c>
      <c r="L543" s="1" t="s">
        <v>23</v>
      </c>
      <c r="M543" s="1" t="s">
        <v>24</v>
      </c>
      <c r="N543" s="1">
        <v>9253.0</v>
      </c>
      <c r="O543" s="1" t="s">
        <v>32</v>
      </c>
      <c r="P543" s="1">
        <v>0.0</v>
      </c>
    </row>
    <row r="544">
      <c r="A544" s="1" t="s">
        <v>60</v>
      </c>
      <c r="B544" s="1" t="s">
        <v>17</v>
      </c>
      <c r="C544" s="1" t="s">
        <v>18</v>
      </c>
      <c r="D544" s="1" t="s">
        <v>61</v>
      </c>
      <c r="E544" s="1" t="s">
        <v>20</v>
      </c>
      <c r="F544" s="1" t="s">
        <v>20</v>
      </c>
      <c r="G544" s="1" t="s">
        <v>20</v>
      </c>
      <c r="H544" s="1" t="s">
        <v>20</v>
      </c>
      <c r="I544" s="1" t="s">
        <v>20</v>
      </c>
      <c r="J544" s="1" t="s">
        <v>21</v>
      </c>
      <c r="K544" s="1" t="s">
        <v>22</v>
      </c>
      <c r="L544" s="1" t="s">
        <v>23</v>
      </c>
      <c r="M544" s="1" t="s">
        <v>24</v>
      </c>
      <c r="N544" s="1">
        <v>6484.0</v>
      </c>
      <c r="O544" s="1" t="s">
        <v>25</v>
      </c>
      <c r="P544" s="1">
        <v>0.0</v>
      </c>
    </row>
    <row r="545">
      <c r="A545" s="1" t="s">
        <v>62</v>
      </c>
      <c r="B545" s="1" t="s">
        <v>17</v>
      </c>
      <c r="C545" s="1" t="s">
        <v>18</v>
      </c>
      <c r="D545" s="1" t="s">
        <v>63</v>
      </c>
      <c r="E545" s="1" t="s">
        <v>20</v>
      </c>
      <c r="F545" s="1" t="s">
        <v>20</v>
      </c>
      <c r="G545" s="1" t="s">
        <v>20</v>
      </c>
      <c r="H545" s="1" t="s">
        <v>20</v>
      </c>
      <c r="I545" s="1" t="s">
        <v>20</v>
      </c>
      <c r="J545" s="1" t="s">
        <v>21</v>
      </c>
      <c r="K545" s="1" t="s">
        <v>22</v>
      </c>
      <c r="L545" s="1" t="s">
        <v>23</v>
      </c>
      <c r="M545" s="1" t="s">
        <v>24</v>
      </c>
      <c r="N545" s="1">
        <v>7712.0</v>
      </c>
      <c r="O545" s="1" t="s">
        <v>37</v>
      </c>
      <c r="P545" s="1">
        <v>0.0</v>
      </c>
    </row>
    <row r="551">
      <c r="A551" s="1" t="s">
        <v>0</v>
      </c>
      <c r="B551" s="1" t="s">
        <v>1</v>
      </c>
      <c r="C551" s="1" t="s">
        <v>2</v>
      </c>
      <c r="D551" s="1" t="s">
        <v>3</v>
      </c>
      <c r="E551" s="1" t="s">
        <v>4</v>
      </c>
      <c r="F551" s="1" t="s">
        <v>5</v>
      </c>
      <c r="G551" s="1" t="s">
        <v>6</v>
      </c>
      <c r="H551" s="1" t="s">
        <v>7</v>
      </c>
      <c r="I551" s="1" t="s">
        <v>8</v>
      </c>
      <c r="J551" s="1" t="s">
        <v>9</v>
      </c>
      <c r="K551" s="1" t="s">
        <v>10</v>
      </c>
      <c r="L551" s="1" t="s">
        <v>11</v>
      </c>
      <c r="M551" s="1" t="s">
        <v>12</v>
      </c>
      <c r="N551" s="1" t="s">
        <v>13</v>
      </c>
      <c r="O551" s="1" t="s">
        <v>14</v>
      </c>
      <c r="P551" s="1" t="s">
        <v>15</v>
      </c>
    </row>
    <row r="552">
      <c r="A552" s="1" t="s">
        <v>16</v>
      </c>
      <c r="B552" s="1" t="s">
        <v>17</v>
      </c>
      <c r="C552" s="1" t="s">
        <v>18</v>
      </c>
      <c r="D552" s="1" t="s">
        <v>19</v>
      </c>
      <c r="E552" s="1" t="s">
        <v>20</v>
      </c>
      <c r="F552" s="1" t="s">
        <v>20</v>
      </c>
      <c r="G552" s="1" t="s">
        <v>20</v>
      </c>
      <c r="H552" s="1" t="s">
        <v>20</v>
      </c>
      <c r="I552" s="1" t="s">
        <v>20</v>
      </c>
      <c r="J552" s="1" t="s">
        <v>21</v>
      </c>
      <c r="K552" s="1" t="s">
        <v>22</v>
      </c>
      <c r="L552" s="1" t="s">
        <v>23</v>
      </c>
      <c r="M552" s="1" t="s">
        <v>24</v>
      </c>
      <c r="N552" s="1">
        <v>7254.0</v>
      </c>
      <c r="O552" s="1" t="s">
        <v>25</v>
      </c>
      <c r="P552" s="1">
        <v>0.0</v>
      </c>
    </row>
    <row r="553">
      <c r="A553" s="1" t="s">
        <v>26</v>
      </c>
      <c r="B553" s="1" t="s">
        <v>17</v>
      </c>
      <c r="C553" s="1" t="s">
        <v>18</v>
      </c>
      <c r="D553" s="1" t="s">
        <v>27</v>
      </c>
      <c r="E553" s="1" t="s">
        <v>20</v>
      </c>
      <c r="F553" s="1" t="s">
        <v>20</v>
      </c>
      <c r="G553" s="1" t="s">
        <v>20</v>
      </c>
      <c r="H553" s="1" t="s">
        <v>20</v>
      </c>
      <c r="I553" s="1" t="s">
        <v>20</v>
      </c>
      <c r="J553" s="1" t="s">
        <v>21</v>
      </c>
      <c r="K553" s="1" t="s">
        <v>22</v>
      </c>
      <c r="L553" s="1" t="s">
        <v>23</v>
      </c>
      <c r="M553" s="1" t="s">
        <v>24</v>
      </c>
      <c r="N553" s="1">
        <v>4752.0</v>
      </c>
      <c r="O553" s="1" t="s">
        <v>25</v>
      </c>
      <c r="P553" s="1">
        <v>0.0</v>
      </c>
    </row>
    <row r="554">
      <c r="A554" s="1" t="s">
        <v>28</v>
      </c>
      <c r="B554" s="1" t="s">
        <v>17</v>
      </c>
      <c r="C554" s="1" t="s">
        <v>18</v>
      </c>
      <c r="D554" s="1" t="s">
        <v>29</v>
      </c>
      <c r="E554" s="1" t="s">
        <v>20</v>
      </c>
      <c r="F554" s="1" t="s">
        <v>20</v>
      </c>
      <c r="G554" s="1" t="s">
        <v>20</v>
      </c>
      <c r="H554" s="1" t="s">
        <v>20</v>
      </c>
      <c r="I554" s="1" t="s">
        <v>20</v>
      </c>
      <c r="J554" s="1" t="s">
        <v>21</v>
      </c>
      <c r="K554" s="1" t="s">
        <v>22</v>
      </c>
      <c r="L554" s="1" t="s">
        <v>23</v>
      </c>
      <c r="M554" s="1" t="s">
        <v>24</v>
      </c>
      <c r="N554" s="1">
        <v>29238.0</v>
      </c>
      <c r="O554" s="1" t="s">
        <v>25</v>
      </c>
      <c r="P554" s="1">
        <v>0.0</v>
      </c>
    </row>
    <row r="555">
      <c r="A555" s="1" t="s">
        <v>30</v>
      </c>
      <c r="B555" s="1" t="s">
        <v>17</v>
      </c>
      <c r="C555" s="1" t="s">
        <v>18</v>
      </c>
      <c r="D555" s="1" t="s">
        <v>31</v>
      </c>
      <c r="E555" s="1" t="s">
        <v>20</v>
      </c>
      <c r="F555" s="1" t="s">
        <v>20</v>
      </c>
      <c r="G555" s="1" t="s">
        <v>20</v>
      </c>
      <c r="H555" s="1" t="s">
        <v>20</v>
      </c>
      <c r="I555" s="1" t="s">
        <v>20</v>
      </c>
      <c r="J555" s="1" t="s">
        <v>21</v>
      </c>
      <c r="K555" s="1" t="s">
        <v>22</v>
      </c>
      <c r="L555" s="1" t="s">
        <v>23</v>
      </c>
      <c r="M555" s="1" t="s">
        <v>24</v>
      </c>
      <c r="N555" s="1">
        <v>4688.0</v>
      </c>
      <c r="O555" s="1" t="s">
        <v>32</v>
      </c>
      <c r="P555" s="1">
        <v>0.0</v>
      </c>
    </row>
    <row r="556">
      <c r="A556" s="1" t="s">
        <v>33</v>
      </c>
      <c r="B556" s="1" t="s">
        <v>17</v>
      </c>
      <c r="C556" s="1" t="s">
        <v>18</v>
      </c>
      <c r="D556" s="1" t="s">
        <v>34</v>
      </c>
      <c r="E556" s="1" t="s">
        <v>20</v>
      </c>
      <c r="F556" s="1" t="s">
        <v>20</v>
      </c>
      <c r="G556" s="1" t="s">
        <v>20</v>
      </c>
      <c r="H556" s="1" t="s">
        <v>20</v>
      </c>
      <c r="I556" s="1" t="s">
        <v>20</v>
      </c>
      <c r="J556" s="1" t="s">
        <v>21</v>
      </c>
      <c r="K556" s="1" t="s">
        <v>22</v>
      </c>
      <c r="L556" s="1" t="s">
        <v>23</v>
      </c>
      <c r="M556" s="1" t="s">
        <v>24</v>
      </c>
      <c r="N556" s="1">
        <v>12140.0</v>
      </c>
      <c r="O556" s="1" t="s">
        <v>32</v>
      </c>
      <c r="P556" s="1">
        <v>0.0</v>
      </c>
    </row>
    <row r="557">
      <c r="A557" s="1" t="s">
        <v>35</v>
      </c>
      <c r="B557" s="1" t="s">
        <v>17</v>
      </c>
      <c r="C557" s="1" t="s">
        <v>18</v>
      </c>
      <c r="D557" s="1" t="s">
        <v>36</v>
      </c>
      <c r="E557" s="1" t="s">
        <v>20</v>
      </c>
      <c r="F557" s="1" t="s">
        <v>20</v>
      </c>
      <c r="G557" s="1" t="s">
        <v>20</v>
      </c>
      <c r="H557" s="1" t="s">
        <v>20</v>
      </c>
      <c r="I557" s="1" t="s">
        <v>20</v>
      </c>
      <c r="J557" s="1" t="s">
        <v>21</v>
      </c>
      <c r="K557" s="1" t="s">
        <v>22</v>
      </c>
      <c r="L557" s="1" t="s">
        <v>23</v>
      </c>
      <c r="M557" s="1" t="s">
        <v>24</v>
      </c>
      <c r="N557" s="1">
        <v>3681.0</v>
      </c>
      <c r="O557" s="1" t="s">
        <v>37</v>
      </c>
      <c r="P557" s="1">
        <v>0.0</v>
      </c>
    </row>
    <row r="558">
      <c r="A558" s="1" t="s">
        <v>38</v>
      </c>
      <c r="B558" s="1" t="s">
        <v>17</v>
      </c>
      <c r="C558" s="1" t="s">
        <v>18</v>
      </c>
      <c r="D558" s="1" t="s">
        <v>39</v>
      </c>
      <c r="E558" s="1" t="s">
        <v>20</v>
      </c>
      <c r="F558" s="1" t="s">
        <v>20</v>
      </c>
      <c r="G558" s="1" t="s">
        <v>20</v>
      </c>
      <c r="H558" s="1" t="s">
        <v>20</v>
      </c>
      <c r="I558" s="1" t="s">
        <v>20</v>
      </c>
      <c r="J558" s="1" t="s">
        <v>21</v>
      </c>
      <c r="K558" s="1" t="s">
        <v>22</v>
      </c>
      <c r="L558" s="1" t="s">
        <v>23</v>
      </c>
      <c r="M558" s="1" t="s">
        <v>24</v>
      </c>
      <c r="N558" s="1">
        <v>2587.0</v>
      </c>
      <c r="O558" s="1" t="s">
        <v>25</v>
      </c>
      <c r="P558" s="1">
        <v>0.0</v>
      </c>
    </row>
    <row r="559">
      <c r="A559" s="1" t="s">
        <v>40</v>
      </c>
      <c r="B559" s="1" t="s">
        <v>17</v>
      </c>
      <c r="C559" s="1" t="s">
        <v>18</v>
      </c>
      <c r="D559" s="1" t="s">
        <v>41</v>
      </c>
      <c r="E559" s="1" t="s">
        <v>20</v>
      </c>
      <c r="F559" s="1" t="s">
        <v>20</v>
      </c>
      <c r="G559" s="1" t="s">
        <v>20</v>
      </c>
      <c r="H559" s="1" t="s">
        <v>20</v>
      </c>
      <c r="I559" s="1" t="s">
        <v>20</v>
      </c>
      <c r="J559" s="1" t="s">
        <v>21</v>
      </c>
      <c r="K559" s="1" t="s">
        <v>22</v>
      </c>
      <c r="L559" s="1" t="s">
        <v>23</v>
      </c>
      <c r="M559" s="1" t="s">
        <v>24</v>
      </c>
      <c r="N559" s="1">
        <v>2475.0</v>
      </c>
      <c r="O559" s="1" t="s">
        <v>25</v>
      </c>
      <c r="P559" s="1">
        <v>0.0</v>
      </c>
    </row>
    <row r="560">
      <c r="A560" s="1" t="s">
        <v>42</v>
      </c>
      <c r="B560" s="1" t="s">
        <v>17</v>
      </c>
      <c r="C560" s="1" t="s">
        <v>18</v>
      </c>
      <c r="D560" s="1" t="s">
        <v>43</v>
      </c>
      <c r="E560" s="1" t="s">
        <v>20</v>
      </c>
      <c r="F560" s="1" t="s">
        <v>20</v>
      </c>
      <c r="G560" s="1" t="s">
        <v>20</v>
      </c>
      <c r="H560" s="1" t="s">
        <v>20</v>
      </c>
      <c r="I560" s="1" t="s">
        <v>20</v>
      </c>
      <c r="J560" s="1" t="s">
        <v>21</v>
      </c>
      <c r="K560" s="1" t="s">
        <v>22</v>
      </c>
      <c r="L560" s="1" t="s">
        <v>23</v>
      </c>
      <c r="M560" s="1" t="s">
        <v>24</v>
      </c>
      <c r="N560" s="1">
        <v>14621.0</v>
      </c>
      <c r="O560" s="1" t="s">
        <v>25</v>
      </c>
      <c r="P560" s="1">
        <v>0.0</v>
      </c>
    </row>
    <row r="561">
      <c r="A561" s="1" t="s">
        <v>44</v>
      </c>
      <c r="B561" s="1" t="s">
        <v>17</v>
      </c>
      <c r="C561" s="1" t="s">
        <v>18</v>
      </c>
      <c r="D561" s="1" t="s">
        <v>45</v>
      </c>
      <c r="E561" s="1" t="s">
        <v>20</v>
      </c>
      <c r="F561" s="1" t="s">
        <v>20</v>
      </c>
      <c r="G561" s="1" t="s">
        <v>20</v>
      </c>
      <c r="H561" s="1" t="s">
        <v>20</v>
      </c>
      <c r="I561" s="1" t="s">
        <v>20</v>
      </c>
      <c r="J561" s="1" t="s">
        <v>21</v>
      </c>
      <c r="K561" s="1" t="s">
        <v>22</v>
      </c>
      <c r="L561" s="1" t="s">
        <v>23</v>
      </c>
      <c r="M561" s="1" t="s">
        <v>24</v>
      </c>
      <c r="N561" s="1">
        <v>7.5729399E7</v>
      </c>
      <c r="O561" s="1" t="s">
        <v>37</v>
      </c>
      <c r="P561" s="1">
        <v>0.0</v>
      </c>
    </row>
    <row r="562">
      <c r="A562" s="1" t="s">
        <v>46</v>
      </c>
      <c r="B562" s="1" t="s">
        <v>17</v>
      </c>
      <c r="C562" s="1" t="s">
        <v>18</v>
      </c>
      <c r="D562" s="1" t="s">
        <v>47</v>
      </c>
      <c r="E562" s="1" t="s">
        <v>20</v>
      </c>
      <c r="F562" s="1" t="s">
        <v>20</v>
      </c>
      <c r="G562" s="1" t="s">
        <v>20</v>
      </c>
      <c r="H562" s="1" t="s">
        <v>20</v>
      </c>
      <c r="I562" s="1" t="s">
        <v>20</v>
      </c>
      <c r="J562" s="1" t="s">
        <v>21</v>
      </c>
      <c r="K562" s="1" t="s">
        <v>22</v>
      </c>
      <c r="L562" s="1" t="s">
        <v>23</v>
      </c>
      <c r="M562" s="1" t="s">
        <v>24</v>
      </c>
      <c r="N562" s="1">
        <v>13638.0</v>
      </c>
      <c r="O562" s="1" t="s">
        <v>25</v>
      </c>
      <c r="P562" s="1">
        <v>0.0</v>
      </c>
    </row>
    <row r="563">
      <c r="A563" s="1" t="s">
        <v>48</v>
      </c>
      <c r="B563" s="1" t="s">
        <v>17</v>
      </c>
      <c r="C563" s="1" t="s">
        <v>18</v>
      </c>
      <c r="D563" s="1" t="s">
        <v>49</v>
      </c>
      <c r="E563" s="1" t="s">
        <v>20</v>
      </c>
      <c r="F563" s="1" t="s">
        <v>20</v>
      </c>
      <c r="G563" s="1" t="s">
        <v>20</v>
      </c>
      <c r="H563" s="1" t="s">
        <v>20</v>
      </c>
      <c r="I563" s="1" t="s">
        <v>20</v>
      </c>
      <c r="J563" s="1" t="s">
        <v>21</v>
      </c>
      <c r="K563" s="1" t="s">
        <v>22</v>
      </c>
      <c r="L563" s="1" t="s">
        <v>23</v>
      </c>
      <c r="M563" s="1" t="s">
        <v>24</v>
      </c>
      <c r="N563" s="1">
        <v>4647.0</v>
      </c>
      <c r="O563" s="1" t="s">
        <v>32</v>
      </c>
      <c r="P563" s="1">
        <v>0.0</v>
      </c>
    </row>
    <row r="564">
      <c r="A564" s="1" t="s">
        <v>50</v>
      </c>
      <c r="B564" s="1" t="s">
        <v>17</v>
      </c>
      <c r="C564" s="1" t="s">
        <v>18</v>
      </c>
      <c r="D564" s="1" t="s">
        <v>51</v>
      </c>
      <c r="E564" s="1" t="s">
        <v>20</v>
      </c>
      <c r="F564" s="1" t="s">
        <v>20</v>
      </c>
      <c r="G564" s="1" t="s">
        <v>20</v>
      </c>
      <c r="H564" s="1" t="s">
        <v>20</v>
      </c>
      <c r="I564" s="1" t="s">
        <v>20</v>
      </c>
      <c r="J564" s="1" t="s">
        <v>21</v>
      </c>
      <c r="K564" s="1" t="s">
        <v>22</v>
      </c>
      <c r="L564" s="1" t="s">
        <v>23</v>
      </c>
      <c r="M564" s="1" t="s">
        <v>24</v>
      </c>
      <c r="N564" s="1">
        <v>3096.0</v>
      </c>
      <c r="O564" s="1" t="s">
        <v>25</v>
      </c>
      <c r="P564" s="1">
        <v>0.0</v>
      </c>
    </row>
    <row r="565">
      <c r="A565" s="1" t="s">
        <v>52</v>
      </c>
      <c r="B565" s="1" t="s">
        <v>17</v>
      </c>
      <c r="C565" s="1" t="s">
        <v>18</v>
      </c>
      <c r="D565" s="1" t="s">
        <v>53</v>
      </c>
      <c r="E565" s="1" t="s">
        <v>20</v>
      </c>
      <c r="F565" s="1" t="s">
        <v>20</v>
      </c>
      <c r="G565" s="1" t="s">
        <v>20</v>
      </c>
      <c r="H565" s="1" t="s">
        <v>20</v>
      </c>
      <c r="I565" s="1" t="s">
        <v>20</v>
      </c>
      <c r="J565" s="1" t="s">
        <v>21</v>
      </c>
      <c r="K565" s="1" t="s">
        <v>22</v>
      </c>
      <c r="L565" s="1" t="s">
        <v>23</v>
      </c>
      <c r="M565" s="1" t="s">
        <v>24</v>
      </c>
      <c r="N565" s="1">
        <v>10407.0</v>
      </c>
      <c r="O565" s="1" t="s">
        <v>32</v>
      </c>
      <c r="P565" s="1">
        <v>0.0</v>
      </c>
    </row>
    <row r="566">
      <c r="A566" s="1" t="s">
        <v>54</v>
      </c>
      <c r="B566" s="1" t="s">
        <v>17</v>
      </c>
      <c r="C566" s="1" t="s">
        <v>18</v>
      </c>
      <c r="D566" s="1" t="s">
        <v>55</v>
      </c>
      <c r="E566" s="1" t="s">
        <v>20</v>
      </c>
      <c r="F566" s="1" t="s">
        <v>20</v>
      </c>
      <c r="G566" s="1" t="s">
        <v>20</v>
      </c>
      <c r="H566" s="1" t="s">
        <v>20</v>
      </c>
      <c r="I566" s="1" t="s">
        <v>20</v>
      </c>
      <c r="J566" s="1" t="s">
        <v>21</v>
      </c>
      <c r="K566" s="1" t="s">
        <v>22</v>
      </c>
      <c r="L566" s="1" t="s">
        <v>23</v>
      </c>
      <c r="M566" s="1" t="s">
        <v>24</v>
      </c>
      <c r="N566" s="1">
        <v>5732.0</v>
      </c>
      <c r="O566" s="1" t="s">
        <v>32</v>
      </c>
      <c r="P566" s="1">
        <v>0.0</v>
      </c>
    </row>
    <row r="567">
      <c r="A567" s="1" t="s">
        <v>56</v>
      </c>
      <c r="B567" s="1" t="s">
        <v>17</v>
      </c>
      <c r="C567" s="1" t="s">
        <v>18</v>
      </c>
      <c r="D567" s="1" t="s">
        <v>57</v>
      </c>
      <c r="E567" s="1" t="s">
        <v>20</v>
      </c>
      <c r="F567" s="1" t="s">
        <v>20</v>
      </c>
      <c r="G567" s="1" t="s">
        <v>20</v>
      </c>
      <c r="H567" s="1" t="s">
        <v>20</v>
      </c>
      <c r="I567" s="1" t="s">
        <v>20</v>
      </c>
      <c r="J567" s="1" t="s">
        <v>21</v>
      </c>
      <c r="K567" s="1" t="s">
        <v>22</v>
      </c>
      <c r="L567" s="1" t="s">
        <v>23</v>
      </c>
      <c r="M567" s="1" t="s">
        <v>24</v>
      </c>
      <c r="N567" s="1">
        <v>15084.0</v>
      </c>
      <c r="O567" s="1" t="s">
        <v>32</v>
      </c>
      <c r="P567" s="1">
        <v>0.0</v>
      </c>
    </row>
    <row r="568">
      <c r="A568" s="1" t="s">
        <v>58</v>
      </c>
      <c r="B568" s="1" t="s">
        <v>17</v>
      </c>
      <c r="C568" s="1" t="s">
        <v>18</v>
      </c>
      <c r="D568" s="1" t="s">
        <v>59</v>
      </c>
      <c r="E568" s="1" t="s">
        <v>20</v>
      </c>
      <c r="F568" s="1" t="s">
        <v>20</v>
      </c>
      <c r="G568" s="1" t="s">
        <v>20</v>
      </c>
      <c r="H568" s="1" t="s">
        <v>20</v>
      </c>
      <c r="I568" s="1" t="s">
        <v>20</v>
      </c>
      <c r="J568" s="1" t="s">
        <v>21</v>
      </c>
      <c r="K568" s="1" t="s">
        <v>22</v>
      </c>
      <c r="L568" s="1" t="s">
        <v>23</v>
      </c>
      <c r="M568" s="1" t="s">
        <v>24</v>
      </c>
      <c r="N568" s="1">
        <v>9253.0</v>
      </c>
      <c r="O568" s="1" t="s">
        <v>32</v>
      </c>
      <c r="P568" s="1">
        <v>0.0</v>
      </c>
    </row>
    <row r="569">
      <c r="A569" s="1" t="s">
        <v>60</v>
      </c>
      <c r="B569" s="1" t="s">
        <v>17</v>
      </c>
      <c r="C569" s="1" t="s">
        <v>18</v>
      </c>
      <c r="D569" s="1" t="s">
        <v>61</v>
      </c>
      <c r="E569" s="1" t="s">
        <v>20</v>
      </c>
      <c r="F569" s="1" t="s">
        <v>20</v>
      </c>
      <c r="G569" s="1" t="s">
        <v>20</v>
      </c>
      <c r="H569" s="1" t="s">
        <v>20</v>
      </c>
      <c r="I569" s="1" t="s">
        <v>20</v>
      </c>
      <c r="J569" s="1" t="s">
        <v>21</v>
      </c>
      <c r="K569" s="1" t="s">
        <v>22</v>
      </c>
      <c r="L569" s="1" t="s">
        <v>23</v>
      </c>
      <c r="M569" s="1" t="s">
        <v>24</v>
      </c>
      <c r="N569" s="1">
        <v>6484.0</v>
      </c>
      <c r="O569" s="1" t="s">
        <v>25</v>
      </c>
      <c r="P569" s="1">
        <v>0.0</v>
      </c>
    </row>
    <row r="570">
      <c r="A570" s="1" t="s">
        <v>62</v>
      </c>
      <c r="B570" s="1" t="s">
        <v>17</v>
      </c>
      <c r="C570" s="1" t="s">
        <v>18</v>
      </c>
      <c r="D570" s="1" t="s">
        <v>63</v>
      </c>
      <c r="E570" s="1" t="s">
        <v>20</v>
      </c>
      <c r="F570" s="1" t="s">
        <v>20</v>
      </c>
      <c r="G570" s="1" t="s">
        <v>20</v>
      </c>
      <c r="H570" s="1" t="s">
        <v>20</v>
      </c>
      <c r="I570" s="1" t="s">
        <v>20</v>
      </c>
      <c r="J570" s="1" t="s">
        <v>21</v>
      </c>
      <c r="K570" s="1" t="s">
        <v>22</v>
      </c>
      <c r="L570" s="1" t="s">
        <v>23</v>
      </c>
      <c r="M570" s="1" t="s">
        <v>24</v>
      </c>
      <c r="N570" s="1">
        <v>7712.0</v>
      </c>
      <c r="O570" s="1" t="s">
        <v>37</v>
      </c>
      <c r="P570" s="1">
        <v>0.0</v>
      </c>
    </row>
    <row r="576">
      <c r="A576" s="1" t="s">
        <v>0</v>
      </c>
      <c r="B576" s="1" t="s">
        <v>1</v>
      </c>
      <c r="C576" s="1" t="s">
        <v>2</v>
      </c>
      <c r="D576" s="1" t="s">
        <v>3</v>
      </c>
      <c r="E576" s="1" t="s">
        <v>4</v>
      </c>
      <c r="F576" s="1" t="s">
        <v>5</v>
      </c>
      <c r="G576" s="1" t="s">
        <v>6</v>
      </c>
      <c r="H576" s="1" t="s">
        <v>7</v>
      </c>
      <c r="I576" s="1" t="s">
        <v>8</v>
      </c>
      <c r="J576" s="1" t="s">
        <v>9</v>
      </c>
      <c r="K576" s="1" t="s">
        <v>10</v>
      </c>
      <c r="L576" s="1" t="s">
        <v>11</v>
      </c>
      <c r="M576" s="1" t="s">
        <v>12</v>
      </c>
      <c r="N576" s="1" t="s">
        <v>13</v>
      </c>
      <c r="O576" s="1" t="s">
        <v>14</v>
      </c>
      <c r="P576" s="1" t="s">
        <v>15</v>
      </c>
    </row>
    <row r="577">
      <c r="A577" s="1" t="s">
        <v>16</v>
      </c>
      <c r="B577" s="1" t="s">
        <v>17</v>
      </c>
      <c r="C577" s="1" t="s">
        <v>18</v>
      </c>
      <c r="D577" s="1" t="s">
        <v>19</v>
      </c>
      <c r="E577" s="1" t="s">
        <v>20</v>
      </c>
      <c r="F577" s="1" t="s">
        <v>20</v>
      </c>
      <c r="G577" s="1" t="s">
        <v>20</v>
      </c>
      <c r="H577" s="1" t="s">
        <v>20</v>
      </c>
      <c r="I577" s="1" t="s">
        <v>20</v>
      </c>
      <c r="J577" s="1" t="s">
        <v>21</v>
      </c>
      <c r="K577" s="1" t="s">
        <v>22</v>
      </c>
      <c r="L577" s="1" t="s">
        <v>23</v>
      </c>
      <c r="M577" s="1" t="s">
        <v>24</v>
      </c>
      <c r="N577" s="1">
        <v>7254.0</v>
      </c>
      <c r="O577" s="1" t="s">
        <v>25</v>
      </c>
      <c r="P577" s="1">
        <v>0.0</v>
      </c>
    </row>
    <row r="578">
      <c r="A578" s="1" t="s">
        <v>26</v>
      </c>
      <c r="B578" s="1" t="s">
        <v>17</v>
      </c>
      <c r="C578" s="1" t="s">
        <v>18</v>
      </c>
      <c r="D578" s="1" t="s">
        <v>27</v>
      </c>
      <c r="E578" s="1" t="s">
        <v>20</v>
      </c>
      <c r="F578" s="1" t="s">
        <v>20</v>
      </c>
      <c r="G578" s="1" t="s">
        <v>20</v>
      </c>
      <c r="H578" s="1" t="s">
        <v>20</v>
      </c>
      <c r="I578" s="1" t="s">
        <v>20</v>
      </c>
      <c r="J578" s="1" t="s">
        <v>21</v>
      </c>
      <c r="K578" s="1" t="s">
        <v>22</v>
      </c>
      <c r="L578" s="1" t="s">
        <v>23</v>
      </c>
      <c r="M578" s="1" t="s">
        <v>24</v>
      </c>
      <c r="N578" s="1">
        <v>4752.0</v>
      </c>
      <c r="O578" s="1" t="s">
        <v>25</v>
      </c>
      <c r="P578" s="1">
        <v>0.0</v>
      </c>
    </row>
    <row r="579">
      <c r="A579" s="1" t="s">
        <v>28</v>
      </c>
      <c r="B579" s="1" t="s">
        <v>17</v>
      </c>
      <c r="C579" s="1" t="s">
        <v>18</v>
      </c>
      <c r="D579" s="1" t="s">
        <v>29</v>
      </c>
      <c r="E579" s="1" t="s">
        <v>20</v>
      </c>
      <c r="F579" s="1" t="s">
        <v>20</v>
      </c>
      <c r="G579" s="1" t="s">
        <v>20</v>
      </c>
      <c r="H579" s="1" t="s">
        <v>20</v>
      </c>
      <c r="I579" s="1" t="s">
        <v>20</v>
      </c>
      <c r="J579" s="1" t="s">
        <v>21</v>
      </c>
      <c r="K579" s="1" t="s">
        <v>22</v>
      </c>
      <c r="L579" s="1" t="s">
        <v>23</v>
      </c>
      <c r="M579" s="1" t="s">
        <v>24</v>
      </c>
      <c r="N579" s="1">
        <v>29238.0</v>
      </c>
      <c r="O579" s="1" t="s">
        <v>25</v>
      </c>
      <c r="P579" s="1">
        <v>0.0</v>
      </c>
    </row>
    <row r="580">
      <c r="A580" s="1" t="s">
        <v>30</v>
      </c>
      <c r="B580" s="1" t="s">
        <v>17</v>
      </c>
      <c r="C580" s="1" t="s">
        <v>18</v>
      </c>
      <c r="D580" s="1" t="s">
        <v>31</v>
      </c>
      <c r="E580" s="1" t="s">
        <v>20</v>
      </c>
      <c r="F580" s="1" t="s">
        <v>20</v>
      </c>
      <c r="G580" s="1" t="s">
        <v>20</v>
      </c>
      <c r="H580" s="1" t="s">
        <v>20</v>
      </c>
      <c r="I580" s="1" t="s">
        <v>20</v>
      </c>
      <c r="J580" s="1" t="s">
        <v>21</v>
      </c>
      <c r="K580" s="1" t="s">
        <v>22</v>
      </c>
      <c r="L580" s="1" t="s">
        <v>23</v>
      </c>
      <c r="M580" s="1" t="s">
        <v>24</v>
      </c>
      <c r="N580" s="1">
        <v>4688.0</v>
      </c>
      <c r="O580" s="1" t="s">
        <v>32</v>
      </c>
      <c r="P580" s="1">
        <v>0.0</v>
      </c>
    </row>
    <row r="581">
      <c r="A581" s="1" t="s">
        <v>33</v>
      </c>
      <c r="B581" s="1" t="s">
        <v>17</v>
      </c>
      <c r="C581" s="1" t="s">
        <v>18</v>
      </c>
      <c r="D581" s="1" t="s">
        <v>34</v>
      </c>
      <c r="E581" s="1" t="s">
        <v>20</v>
      </c>
      <c r="F581" s="1" t="s">
        <v>20</v>
      </c>
      <c r="G581" s="1" t="s">
        <v>20</v>
      </c>
      <c r="H581" s="1" t="s">
        <v>20</v>
      </c>
      <c r="I581" s="1" t="s">
        <v>20</v>
      </c>
      <c r="J581" s="1" t="s">
        <v>21</v>
      </c>
      <c r="K581" s="1" t="s">
        <v>22</v>
      </c>
      <c r="L581" s="1" t="s">
        <v>23</v>
      </c>
      <c r="M581" s="1" t="s">
        <v>24</v>
      </c>
      <c r="N581" s="1">
        <v>12140.0</v>
      </c>
      <c r="O581" s="1" t="s">
        <v>32</v>
      </c>
      <c r="P581" s="1">
        <v>0.0</v>
      </c>
    </row>
    <row r="582">
      <c r="A582" s="1" t="s">
        <v>35</v>
      </c>
      <c r="B582" s="1" t="s">
        <v>17</v>
      </c>
      <c r="C582" s="1" t="s">
        <v>18</v>
      </c>
      <c r="D582" s="1" t="s">
        <v>36</v>
      </c>
      <c r="E582" s="1" t="s">
        <v>20</v>
      </c>
      <c r="F582" s="1" t="s">
        <v>20</v>
      </c>
      <c r="G582" s="1" t="s">
        <v>20</v>
      </c>
      <c r="H582" s="1" t="s">
        <v>20</v>
      </c>
      <c r="I582" s="1" t="s">
        <v>20</v>
      </c>
      <c r="J582" s="1" t="s">
        <v>21</v>
      </c>
      <c r="K582" s="1" t="s">
        <v>22</v>
      </c>
      <c r="L582" s="1" t="s">
        <v>23</v>
      </c>
      <c r="M582" s="1" t="s">
        <v>24</v>
      </c>
      <c r="N582" s="1">
        <v>3681.0</v>
      </c>
      <c r="O582" s="1" t="s">
        <v>37</v>
      </c>
      <c r="P582" s="1">
        <v>0.0</v>
      </c>
    </row>
    <row r="583">
      <c r="A583" s="1" t="s">
        <v>38</v>
      </c>
      <c r="B583" s="1" t="s">
        <v>17</v>
      </c>
      <c r="C583" s="1" t="s">
        <v>18</v>
      </c>
      <c r="D583" s="1" t="s">
        <v>39</v>
      </c>
      <c r="E583" s="1" t="s">
        <v>20</v>
      </c>
      <c r="F583" s="1" t="s">
        <v>20</v>
      </c>
      <c r="G583" s="1" t="s">
        <v>20</v>
      </c>
      <c r="H583" s="1" t="s">
        <v>20</v>
      </c>
      <c r="I583" s="1" t="s">
        <v>20</v>
      </c>
      <c r="J583" s="1" t="s">
        <v>21</v>
      </c>
      <c r="K583" s="1" t="s">
        <v>22</v>
      </c>
      <c r="L583" s="1" t="s">
        <v>23</v>
      </c>
      <c r="M583" s="1" t="s">
        <v>24</v>
      </c>
      <c r="N583" s="1">
        <v>2587.0</v>
      </c>
      <c r="O583" s="1" t="s">
        <v>25</v>
      </c>
      <c r="P583" s="1">
        <v>0.0</v>
      </c>
    </row>
    <row r="584">
      <c r="A584" s="1" t="s">
        <v>40</v>
      </c>
      <c r="B584" s="1" t="s">
        <v>17</v>
      </c>
      <c r="C584" s="1" t="s">
        <v>18</v>
      </c>
      <c r="D584" s="1" t="s">
        <v>41</v>
      </c>
      <c r="E584" s="1" t="s">
        <v>20</v>
      </c>
      <c r="F584" s="1" t="s">
        <v>20</v>
      </c>
      <c r="G584" s="1" t="s">
        <v>20</v>
      </c>
      <c r="H584" s="1" t="s">
        <v>20</v>
      </c>
      <c r="I584" s="1" t="s">
        <v>20</v>
      </c>
      <c r="J584" s="1" t="s">
        <v>21</v>
      </c>
      <c r="K584" s="1" t="s">
        <v>22</v>
      </c>
      <c r="L584" s="1" t="s">
        <v>23</v>
      </c>
      <c r="M584" s="1" t="s">
        <v>24</v>
      </c>
      <c r="N584" s="1">
        <v>2475.0</v>
      </c>
      <c r="O584" s="1" t="s">
        <v>25</v>
      </c>
      <c r="P584" s="1">
        <v>0.0</v>
      </c>
    </row>
    <row r="585">
      <c r="A585" s="1" t="s">
        <v>42</v>
      </c>
      <c r="B585" s="1" t="s">
        <v>17</v>
      </c>
      <c r="C585" s="1" t="s">
        <v>18</v>
      </c>
      <c r="D585" s="1" t="s">
        <v>43</v>
      </c>
      <c r="E585" s="1" t="s">
        <v>20</v>
      </c>
      <c r="F585" s="1" t="s">
        <v>20</v>
      </c>
      <c r="G585" s="1" t="s">
        <v>20</v>
      </c>
      <c r="H585" s="1" t="s">
        <v>20</v>
      </c>
      <c r="I585" s="1" t="s">
        <v>20</v>
      </c>
      <c r="J585" s="1" t="s">
        <v>21</v>
      </c>
      <c r="K585" s="1" t="s">
        <v>22</v>
      </c>
      <c r="L585" s="1" t="s">
        <v>23</v>
      </c>
      <c r="M585" s="1" t="s">
        <v>24</v>
      </c>
      <c r="N585" s="1">
        <v>14621.0</v>
      </c>
      <c r="O585" s="1" t="s">
        <v>25</v>
      </c>
      <c r="P585" s="1">
        <v>0.0</v>
      </c>
    </row>
    <row r="586">
      <c r="A586" s="1" t="s">
        <v>44</v>
      </c>
      <c r="B586" s="1" t="s">
        <v>17</v>
      </c>
      <c r="C586" s="1" t="s">
        <v>18</v>
      </c>
      <c r="D586" s="1" t="s">
        <v>45</v>
      </c>
      <c r="E586" s="1" t="s">
        <v>20</v>
      </c>
      <c r="F586" s="1" t="s">
        <v>20</v>
      </c>
      <c r="G586" s="1" t="s">
        <v>20</v>
      </c>
      <c r="H586" s="1" t="s">
        <v>20</v>
      </c>
      <c r="I586" s="1" t="s">
        <v>20</v>
      </c>
      <c r="J586" s="1" t="s">
        <v>21</v>
      </c>
      <c r="K586" s="1" t="s">
        <v>22</v>
      </c>
      <c r="L586" s="1" t="s">
        <v>23</v>
      </c>
      <c r="M586" s="1" t="s">
        <v>24</v>
      </c>
      <c r="N586" s="1">
        <v>7.5729399E7</v>
      </c>
      <c r="O586" s="1" t="s">
        <v>37</v>
      </c>
      <c r="P586" s="1">
        <v>0.0</v>
      </c>
    </row>
    <row r="587">
      <c r="A587" s="1" t="s">
        <v>46</v>
      </c>
      <c r="B587" s="1" t="s">
        <v>17</v>
      </c>
      <c r="C587" s="1" t="s">
        <v>18</v>
      </c>
      <c r="D587" s="1" t="s">
        <v>47</v>
      </c>
      <c r="E587" s="1" t="s">
        <v>20</v>
      </c>
      <c r="F587" s="1" t="s">
        <v>20</v>
      </c>
      <c r="G587" s="1" t="s">
        <v>20</v>
      </c>
      <c r="H587" s="1" t="s">
        <v>20</v>
      </c>
      <c r="I587" s="1" t="s">
        <v>20</v>
      </c>
      <c r="J587" s="1" t="s">
        <v>21</v>
      </c>
      <c r="K587" s="1" t="s">
        <v>22</v>
      </c>
      <c r="L587" s="1" t="s">
        <v>23</v>
      </c>
      <c r="M587" s="1" t="s">
        <v>24</v>
      </c>
      <c r="N587" s="1">
        <v>13638.0</v>
      </c>
      <c r="O587" s="1" t="s">
        <v>25</v>
      </c>
      <c r="P587" s="1">
        <v>0.0</v>
      </c>
    </row>
    <row r="588">
      <c r="A588" s="1" t="s">
        <v>48</v>
      </c>
      <c r="B588" s="1" t="s">
        <v>17</v>
      </c>
      <c r="C588" s="1" t="s">
        <v>18</v>
      </c>
      <c r="D588" s="1" t="s">
        <v>49</v>
      </c>
      <c r="E588" s="1" t="s">
        <v>20</v>
      </c>
      <c r="F588" s="1" t="s">
        <v>20</v>
      </c>
      <c r="G588" s="1" t="s">
        <v>20</v>
      </c>
      <c r="H588" s="1" t="s">
        <v>20</v>
      </c>
      <c r="I588" s="1" t="s">
        <v>20</v>
      </c>
      <c r="J588" s="1" t="s">
        <v>21</v>
      </c>
      <c r="K588" s="1" t="s">
        <v>22</v>
      </c>
      <c r="L588" s="1" t="s">
        <v>23</v>
      </c>
      <c r="M588" s="1" t="s">
        <v>24</v>
      </c>
      <c r="N588" s="1">
        <v>4647.0</v>
      </c>
      <c r="O588" s="1" t="s">
        <v>32</v>
      </c>
      <c r="P588" s="1">
        <v>0.0</v>
      </c>
    </row>
    <row r="589">
      <c r="A589" s="1" t="s">
        <v>50</v>
      </c>
      <c r="B589" s="1" t="s">
        <v>17</v>
      </c>
      <c r="C589" s="1" t="s">
        <v>18</v>
      </c>
      <c r="D589" s="1" t="s">
        <v>51</v>
      </c>
      <c r="E589" s="1" t="s">
        <v>20</v>
      </c>
      <c r="F589" s="1" t="s">
        <v>20</v>
      </c>
      <c r="G589" s="1" t="s">
        <v>20</v>
      </c>
      <c r="H589" s="1" t="s">
        <v>20</v>
      </c>
      <c r="I589" s="1" t="s">
        <v>20</v>
      </c>
      <c r="J589" s="1" t="s">
        <v>21</v>
      </c>
      <c r="K589" s="1" t="s">
        <v>22</v>
      </c>
      <c r="L589" s="1" t="s">
        <v>23</v>
      </c>
      <c r="M589" s="1" t="s">
        <v>24</v>
      </c>
      <c r="N589" s="1">
        <v>3096.0</v>
      </c>
      <c r="O589" s="1" t="s">
        <v>25</v>
      </c>
      <c r="P589" s="1">
        <v>0.0</v>
      </c>
    </row>
    <row r="590">
      <c r="A590" s="1" t="s">
        <v>52</v>
      </c>
      <c r="B590" s="1" t="s">
        <v>17</v>
      </c>
      <c r="C590" s="1" t="s">
        <v>18</v>
      </c>
      <c r="D590" s="1" t="s">
        <v>53</v>
      </c>
      <c r="E590" s="1" t="s">
        <v>20</v>
      </c>
      <c r="F590" s="1" t="s">
        <v>20</v>
      </c>
      <c r="G590" s="1" t="s">
        <v>20</v>
      </c>
      <c r="H590" s="1" t="s">
        <v>20</v>
      </c>
      <c r="I590" s="1" t="s">
        <v>20</v>
      </c>
      <c r="J590" s="1" t="s">
        <v>21</v>
      </c>
      <c r="K590" s="1" t="s">
        <v>22</v>
      </c>
      <c r="L590" s="1" t="s">
        <v>23</v>
      </c>
      <c r="M590" s="1" t="s">
        <v>24</v>
      </c>
      <c r="N590" s="1">
        <v>10407.0</v>
      </c>
      <c r="O590" s="1" t="s">
        <v>32</v>
      </c>
      <c r="P590" s="1">
        <v>0.0</v>
      </c>
    </row>
    <row r="591">
      <c r="A591" s="1" t="s">
        <v>54</v>
      </c>
      <c r="B591" s="1" t="s">
        <v>17</v>
      </c>
      <c r="C591" s="1" t="s">
        <v>18</v>
      </c>
      <c r="D591" s="1" t="s">
        <v>55</v>
      </c>
      <c r="E591" s="1" t="s">
        <v>20</v>
      </c>
      <c r="F591" s="1" t="s">
        <v>20</v>
      </c>
      <c r="G591" s="1" t="s">
        <v>20</v>
      </c>
      <c r="H591" s="1" t="s">
        <v>20</v>
      </c>
      <c r="I591" s="1" t="s">
        <v>20</v>
      </c>
      <c r="J591" s="1" t="s">
        <v>21</v>
      </c>
      <c r="K591" s="1" t="s">
        <v>22</v>
      </c>
      <c r="L591" s="1" t="s">
        <v>23</v>
      </c>
      <c r="M591" s="1" t="s">
        <v>24</v>
      </c>
      <c r="N591" s="1">
        <v>5732.0</v>
      </c>
      <c r="O591" s="1" t="s">
        <v>32</v>
      </c>
      <c r="P591" s="1">
        <v>0.0</v>
      </c>
    </row>
    <row r="592">
      <c r="A592" s="1" t="s">
        <v>56</v>
      </c>
      <c r="B592" s="1" t="s">
        <v>17</v>
      </c>
      <c r="C592" s="1" t="s">
        <v>18</v>
      </c>
      <c r="D592" s="1" t="s">
        <v>57</v>
      </c>
      <c r="E592" s="1" t="s">
        <v>20</v>
      </c>
      <c r="F592" s="1" t="s">
        <v>20</v>
      </c>
      <c r="G592" s="1" t="s">
        <v>20</v>
      </c>
      <c r="H592" s="1" t="s">
        <v>20</v>
      </c>
      <c r="I592" s="1" t="s">
        <v>20</v>
      </c>
      <c r="J592" s="1" t="s">
        <v>21</v>
      </c>
      <c r="K592" s="1" t="s">
        <v>22</v>
      </c>
      <c r="L592" s="1" t="s">
        <v>23</v>
      </c>
      <c r="M592" s="1" t="s">
        <v>24</v>
      </c>
      <c r="N592" s="1">
        <v>15084.0</v>
      </c>
      <c r="O592" s="1" t="s">
        <v>32</v>
      </c>
      <c r="P592" s="1">
        <v>0.0</v>
      </c>
    </row>
    <row r="593">
      <c r="A593" s="1" t="s">
        <v>58</v>
      </c>
      <c r="B593" s="1" t="s">
        <v>17</v>
      </c>
      <c r="C593" s="1" t="s">
        <v>18</v>
      </c>
      <c r="D593" s="1" t="s">
        <v>59</v>
      </c>
      <c r="E593" s="1" t="s">
        <v>20</v>
      </c>
      <c r="F593" s="1" t="s">
        <v>20</v>
      </c>
      <c r="G593" s="1" t="s">
        <v>20</v>
      </c>
      <c r="H593" s="1" t="s">
        <v>20</v>
      </c>
      <c r="I593" s="1" t="s">
        <v>20</v>
      </c>
      <c r="J593" s="1" t="s">
        <v>21</v>
      </c>
      <c r="K593" s="1" t="s">
        <v>22</v>
      </c>
      <c r="L593" s="1" t="s">
        <v>23</v>
      </c>
      <c r="M593" s="1" t="s">
        <v>24</v>
      </c>
      <c r="N593" s="1">
        <v>9253.0</v>
      </c>
      <c r="O593" s="1" t="s">
        <v>32</v>
      </c>
      <c r="P593" s="1">
        <v>0.0</v>
      </c>
    </row>
    <row r="594">
      <c r="A594" s="1" t="s">
        <v>60</v>
      </c>
      <c r="B594" s="1" t="s">
        <v>17</v>
      </c>
      <c r="C594" s="1" t="s">
        <v>18</v>
      </c>
      <c r="D594" s="1" t="s">
        <v>61</v>
      </c>
      <c r="E594" s="1" t="s">
        <v>20</v>
      </c>
      <c r="F594" s="1" t="s">
        <v>20</v>
      </c>
      <c r="G594" s="1" t="s">
        <v>20</v>
      </c>
      <c r="H594" s="1" t="s">
        <v>20</v>
      </c>
      <c r="I594" s="1" t="s">
        <v>20</v>
      </c>
      <c r="J594" s="1" t="s">
        <v>21</v>
      </c>
      <c r="K594" s="1" t="s">
        <v>22</v>
      </c>
      <c r="L594" s="1" t="s">
        <v>23</v>
      </c>
      <c r="M594" s="1" t="s">
        <v>24</v>
      </c>
      <c r="N594" s="1">
        <v>6484.0</v>
      </c>
      <c r="O594" s="1" t="s">
        <v>25</v>
      </c>
      <c r="P594" s="1">
        <v>0.0</v>
      </c>
    </row>
    <row r="595">
      <c r="A595" s="1" t="s">
        <v>62</v>
      </c>
      <c r="B595" s="1" t="s">
        <v>17</v>
      </c>
      <c r="C595" s="1" t="s">
        <v>18</v>
      </c>
      <c r="D595" s="1" t="s">
        <v>63</v>
      </c>
      <c r="E595" s="1" t="s">
        <v>20</v>
      </c>
      <c r="F595" s="1" t="s">
        <v>20</v>
      </c>
      <c r="G595" s="1" t="s">
        <v>20</v>
      </c>
      <c r="H595" s="1" t="s">
        <v>20</v>
      </c>
      <c r="I595" s="1" t="s">
        <v>20</v>
      </c>
      <c r="J595" s="1" t="s">
        <v>21</v>
      </c>
      <c r="K595" s="1" t="s">
        <v>22</v>
      </c>
      <c r="L595" s="1" t="s">
        <v>23</v>
      </c>
      <c r="M595" s="1" t="s">
        <v>24</v>
      </c>
      <c r="N595" s="1">
        <v>7712.0</v>
      </c>
      <c r="O595" s="1" t="s">
        <v>37</v>
      </c>
      <c r="P595" s="1">
        <v>0.0</v>
      </c>
    </row>
    <row r="601">
      <c r="A601" s="1" t="s">
        <v>0</v>
      </c>
      <c r="B601" s="1" t="s">
        <v>1</v>
      </c>
      <c r="C601" s="1" t="s">
        <v>2</v>
      </c>
      <c r="D601" s="1" t="s">
        <v>3</v>
      </c>
      <c r="E601" s="1" t="s">
        <v>4</v>
      </c>
      <c r="F601" s="1" t="s">
        <v>5</v>
      </c>
      <c r="G601" s="1" t="s">
        <v>6</v>
      </c>
      <c r="H601" s="1" t="s">
        <v>7</v>
      </c>
      <c r="I601" s="1" t="s">
        <v>8</v>
      </c>
      <c r="J601" s="1" t="s">
        <v>9</v>
      </c>
      <c r="K601" s="1" t="s">
        <v>10</v>
      </c>
      <c r="L601" s="1" t="s">
        <v>11</v>
      </c>
      <c r="M601" s="1" t="s">
        <v>12</v>
      </c>
      <c r="N601" s="1" t="s">
        <v>13</v>
      </c>
      <c r="O601" s="1" t="s">
        <v>14</v>
      </c>
      <c r="P601" s="1" t="s">
        <v>15</v>
      </c>
    </row>
    <row r="602">
      <c r="A602" s="1" t="s">
        <v>16</v>
      </c>
      <c r="B602" s="1" t="s">
        <v>17</v>
      </c>
      <c r="C602" s="1" t="s">
        <v>18</v>
      </c>
      <c r="D602" s="1" t="s">
        <v>19</v>
      </c>
      <c r="E602" s="1" t="s">
        <v>20</v>
      </c>
      <c r="F602" s="1" t="s">
        <v>20</v>
      </c>
      <c r="G602" s="1" t="s">
        <v>20</v>
      </c>
      <c r="H602" s="1" t="s">
        <v>20</v>
      </c>
      <c r="I602" s="1" t="s">
        <v>20</v>
      </c>
      <c r="J602" s="1" t="s">
        <v>21</v>
      </c>
      <c r="K602" s="1" t="s">
        <v>22</v>
      </c>
      <c r="L602" s="1" t="s">
        <v>23</v>
      </c>
      <c r="M602" s="1" t="s">
        <v>24</v>
      </c>
      <c r="N602" s="1">
        <v>7254.0</v>
      </c>
      <c r="O602" s="1" t="s">
        <v>25</v>
      </c>
      <c r="P602" s="1">
        <v>0.0</v>
      </c>
    </row>
    <row r="603">
      <c r="A603" s="1" t="s">
        <v>26</v>
      </c>
      <c r="B603" s="1" t="s">
        <v>17</v>
      </c>
      <c r="C603" s="1" t="s">
        <v>18</v>
      </c>
      <c r="D603" s="1" t="s">
        <v>27</v>
      </c>
      <c r="E603" s="1" t="s">
        <v>20</v>
      </c>
      <c r="F603" s="1" t="s">
        <v>20</v>
      </c>
      <c r="G603" s="1" t="s">
        <v>20</v>
      </c>
      <c r="H603" s="1" t="s">
        <v>20</v>
      </c>
      <c r="I603" s="1" t="s">
        <v>20</v>
      </c>
      <c r="J603" s="1" t="s">
        <v>21</v>
      </c>
      <c r="K603" s="1" t="s">
        <v>22</v>
      </c>
      <c r="L603" s="1" t="s">
        <v>23</v>
      </c>
      <c r="M603" s="1" t="s">
        <v>24</v>
      </c>
      <c r="N603" s="1">
        <v>4752.0</v>
      </c>
      <c r="O603" s="1" t="s">
        <v>25</v>
      </c>
      <c r="P603" s="1">
        <v>0.0</v>
      </c>
    </row>
    <row r="604">
      <c r="A604" s="1" t="s">
        <v>28</v>
      </c>
      <c r="B604" s="1" t="s">
        <v>17</v>
      </c>
      <c r="C604" s="1" t="s">
        <v>18</v>
      </c>
      <c r="D604" s="1" t="s">
        <v>29</v>
      </c>
      <c r="E604" s="1" t="s">
        <v>20</v>
      </c>
      <c r="F604" s="1" t="s">
        <v>20</v>
      </c>
      <c r="G604" s="1" t="s">
        <v>20</v>
      </c>
      <c r="H604" s="1" t="s">
        <v>20</v>
      </c>
      <c r="I604" s="1" t="s">
        <v>20</v>
      </c>
      <c r="J604" s="1" t="s">
        <v>21</v>
      </c>
      <c r="K604" s="1" t="s">
        <v>22</v>
      </c>
      <c r="L604" s="1" t="s">
        <v>23</v>
      </c>
      <c r="M604" s="1" t="s">
        <v>24</v>
      </c>
      <c r="N604" s="1">
        <v>29238.0</v>
      </c>
      <c r="O604" s="1" t="s">
        <v>25</v>
      </c>
      <c r="P604" s="1">
        <v>0.0</v>
      </c>
    </row>
    <row r="605">
      <c r="A605" s="1" t="s">
        <v>30</v>
      </c>
      <c r="B605" s="1" t="s">
        <v>17</v>
      </c>
      <c r="C605" s="1" t="s">
        <v>18</v>
      </c>
      <c r="D605" s="1" t="s">
        <v>31</v>
      </c>
      <c r="E605" s="1" t="s">
        <v>20</v>
      </c>
      <c r="F605" s="1" t="s">
        <v>20</v>
      </c>
      <c r="G605" s="1" t="s">
        <v>20</v>
      </c>
      <c r="H605" s="1" t="s">
        <v>20</v>
      </c>
      <c r="I605" s="1" t="s">
        <v>20</v>
      </c>
      <c r="J605" s="1" t="s">
        <v>21</v>
      </c>
      <c r="K605" s="1" t="s">
        <v>22</v>
      </c>
      <c r="L605" s="1" t="s">
        <v>23</v>
      </c>
      <c r="M605" s="1" t="s">
        <v>24</v>
      </c>
      <c r="N605" s="1">
        <v>4688.0</v>
      </c>
      <c r="O605" s="1" t="s">
        <v>32</v>
      </c>
      <c r="P605" s="1">
        <v>0.0</v>
      </c>
    </row>
    <row r="606">
      <c r="A606" s="1" t="s">
        <v>33</v>
      </c>
      <c r="B606" s="1" t="s">
        <v>17</v>
      </c>
      <c r="C606" s="1" t="s">
        <v>18</v>
      </c>
      <c r="D606" s="1" t="s">
        <v>34</v>
      </c>
      <c r="E606" s="1" t="s">
        <v>20</v>
      </c>
      <c r="F606" s="1" t="s">
        <v>20</v>
      </c>
      <c r="G606" s="1" t="s">
        <v>20</v>
      </c>
      <c r="H606" s="1" t="s">
        <v>20</v>
      </c>
      <c r="I606" s="1" t="s">
        <v>20</v>
      </c>
      <c r="J606" s="1" t="s">
        <v>21</v>
      </c>
      <c r="K606" s="1" t="s">
        <v>22</v>
      </c>
      <c r="L606" s="1" t="s">
        <v>23</v>
      </c>
      <c r="M606" s="1" t="s">
        <v>24</v>
      </c>
      <c r="N606" s="1">
        <v>12140.0</v>
      </c>
      <c r="O606" s="1" t="s">
        <v>32</v>
      </c>
      <c r="P606" s="1">
        <v>0.0</v>
      </c>
    </row>
    <row r="607">
      <c r="A607" s="1" t="s">
        <v>35</v>
      </c>
      <c r="B607" s="1" t="s">
        <v>17</v>
      </c>
      <c r="C607" s="1" t="s">
        <v>18</v>
      </c>
      <c r="D607" s="1" t="s">
        <v>36</v>
      </c>
      <c r="E607" s="1" t="s">
        <v>20</v>
      </c>
      <c r="F607" s="1" t="s">
        <v>20</v>
      </c>
      <c r="G607" s="1" t="s">
        <v>20</v>
      </c>
      <c r="H607" s="1" t="s">
        <v>20</v>
      </c>
      <c r="I607" s="1" t="s">
        <v>20</v>
      </c>
      <c r="J607" s="1" t="s">
        <v>21</v>
      </c>
      <c r="K607" s="1" t="s">
        <v>22</v>
      </c>
      <c r="L607" s="1" t="s">
        <v>23</v>
      </c>
      <c r="M607" s="1" t="s">
        <v>24</v>
      </c>
      <c r="N607" s="1">
        <v>3681.0</v>
      </c>
      <c r="O607" s="1" t="s">
        <v>37</v>
      </c>
      <c r="P607" s="1">
        <v>0.0</v>
      </c>
    </row>
    <row r="608">
      <c r="A608" s="1" t="s">
        <v>38</v>
      </c>
      <c r="B608" s="1" t="s">
        <v>17</v>
      </c>
      <c r="C608" s="1" t="s">
        <v>18</v>
      </c>
      <c r="D608" s="1" t="s">
        <v>39</v>
      </c>
      <c r="E608" s="1" t="s">
        <v>20</v>
      </c>
      <c r="F608" s="1" t="s">
        <v>20</v>
      </c>
      <c r="G608" s="1" t="s">
        <v>20</v>
      </c>
      <c r="H608" s="1" t="s">
        <v>20</v>
      </c>
      <c r="I608" s="1" t="s">
        <v>20</v>
      </c>
      <c r="J608" s="1" t="s">
        <v>21</v>
      </c>
      <c r="K608" s="1" t="s">
        <v>22</v>
      </c>
      <c r="L608" s="1" t="s">
        <v>23</v>
      </c>
      <c r="M608" s="1" t="s">
        <v>24</v>
      </c>
      <c r="N608" s="1">
        <v>2587.0</v>
      </c>
      <c r="O608" s="1" t="s">
        <v>25</v>
      </c>
      <c r="P608" s="1">
        <v>0.0</v>
      </c>
    </row>
    <row r="609">
      <c r="A609" s="1" t="s">
        <v>40</v>
      </c>
      <c r="B609" s="1" t="s">
        <v>17</v>
      </c>
      <c r="C609" s="1" t="s">
        <v>18</v>
      </c>
      <c r="D609" s="1" t="s">
        <v>41</v>
      </c>
      <c r="E609" s="1" t="s">
        <v>20</v>
      </c>
      <c r="F609" s="1" t="s">
        <v>20</v>
      </c>
      <c r="G609" s="1" t="s">
        <v>20</v>
      </c>
      <c r="H609" s="1" t="s">
        <v>20</v>
      </c>
      <c r="I609" s="1" t="s">
        <v>20</v>
      </c>
      <c r="J609" s="1" t="s">
        <v>21</v>
      </c>
      <c r="K609" s="1" t="s">
        <v>22</v>
      </c>
      <c r="L609" s="1" t="s">
        <v>23</v>
      </c>
      <c r="M609" s="1" t="s">
        <v>24</v>
      </c>
      <c r="N609" s="1">
        <v>2475.0</v>
      </c>
      <c r="O609" s="1" t="s">
        <v>25</v>
      </c>
      <c r="P609" s="1">
        <v>0.0</v>
      </c>
    </row>
    <row r="610">
      <c r="A610" s="1" t="s">
        <v>42</v>
      </c>
      <c r="B610" s="1" t="s">
        <v>17</v>
      </c>
      <c r="C610" s="1" t="s">
        <v>18</v>
      </c>
      <c r="D610" s="1" t="s">
        <v>43</v>
      </c>
      <c r="E610" s="1" t="s">
        <v>20</v>
      </c>
      <c r="F610" s="1" t="s">
        <v>20</v>
      </c>
      <c r="G610" s="1" t="s">
        <v>20</v>
      </c>
      <c r="H610" s="1" t="s">
        <v>20</v>
      </c>
      <c r="I610" s="1" t="s">
        <v>20</v>
      </c>
      <c r="J610" s="1" t="s">
        <v>21</v>
      </c>
      <c r="K610" s="1" t="s">
        <v>22</v>
      </c>
      <c r="L610" s="1" t="s">
        <v>23</v>
      </c>
      <c r="M610" s="1" t="s">
        <v>24</v>
      </c>
      <c r="N610" s="1">
        <v>14621.0</v>
      </c>
      <c r="O610" s="1" t="s">
        <v>25</v>
      </c>
      <c r="P610" s="1">
        <v>0.0</v>
      </c>
    </row>
    <row r="611">
      <c r="A611" s="1" t="s">
        <v>44</v>
      </c>
      <c r="B611" s="1" t="s">
        <v>17</v>
      </c>
      <c r="C611" s="1" t="s">
        <v>18</v>
      </c>
      <c r="D611" s="1" t="s">
        <v>45</v>
      </c>
      <c r="E611" s="1" t="s">
        <v>20</v>
      </c>
      <c r="F611" s="1" t="s">
        <v>20</v>
      </c>
      <c r="G611" s="1" t="s">
        <v>20</v>
      </c>
      <c r="H611" s="1" t="s">
        <v>20</v>
      </c>
      <c r="I611" s="1" t="s">
        <v>20</v>
      </c>
      <c r="J611" s="1" t="s">
        <v>21</v>
      </c>
      <c r="K611" s="1" t="s">
        <v>22</v>
      </c>
      <c r="L611" s="1" t="s">
        <v>23</v>
      </c>
      <c r="M611" s="1" t="s">
        <v>24</v>
      </c>
      <c r="N611" s="1">
        <v>7.5729399E7</v>
      </c>
      <c r="O611" s="1" t="s">
        <v>37</v>
      </c>
      <c r="P611" s="1">
        <v>0.0</v>
      </c>
    </row>
    <row r="612">
      <c r="A612" s="1" t="s">
        <v>46</v>
      </c>
      <c r="B612" s="1" t="s">
        <v>17</v>
      </c>
      <c r="C612" s="1" t="s">
        <v>18</v>
      </c>
      <c r="D612" s="1" t="s">
        <v>47</v>
      </c>
      <c r="E612" s="1" t="s">
        <v>20</v>
      </c>
      <c r="F612" s="1" t="s">
        <v>20</v>
      </c>
      <c r="G612" s="1" t="s">
        <v>20</v>
      </c>
      <c r="H612" s="1" t="s">
        <v>20</v>
      </c>
      <c r="I612" s="1" t="s">
        <v>20</v>
      </c>
      <c r="J612" s="1" t="s">
        <v>21</v>
      </c>
      <c r="K612" s="1" t="s">
        <v>22</v>
      </c>
      <c r="L612" s="1" t="s">
        <v>23</v>
      </c>
      <c r="M612" s="1" t="s">
        <v>24</v>
      </c>
      <c r="N612" s="1">
        <v>13638.0</v>
      </c>
      <c r="O612" s="1" t="s">
        <v>25</v>
      </c>
      <c r="P612" s="1">
        <v>0.0</v>
      </c>
    </row>
    <row r="613">
      <c r="A613" s="1" t="s">
        <v>48</v>
      </c>
      <c r="B613" s="1" t="s">
        <v>17</v>
      </c>
      <c r="C613" s="1" t="s">
        <v>18</v>
      </c>
      <c r="D613" s="1" t="s">
        <v>49</v>
      </c>
      <c r="E613" s="1" t="s">
        <v>20</v>
      </c>
      <c r="F613" s="1" t="s">
        <v>20</v>
      </c>
      <c r="G613" s="1" t="s">
        <v>20</v>
      </c>
      <c r="H613" s="1" t="s">
        <v>20</v>
      </c>
      <c r="I613" s="1" t="s">
        <v>20</v>
      </c>
      <c r="J613" s="1" t="s">
        <v>21</v>
      </c>
      <c r="K613" s="1" t="s">
        <v>22</v>
      </c>
      <c r="L613" s="1" t="s">
        <v>23</v>
      </c>
      <c r="M613" s="1" t="s">
        <v>24</v>
      </c>
      <c r="N613" s="1">
        <v>4647.0</v>
      </c>
      <c r="O613" s="1" t="s">
        <v>32</v>
      </c>
      <c r="P613" s="1">
        <v>0.0</v>
      </c>
    </row>
    <row r="614">
      <c r="A614" s="1" t="s">
        <v>50</v>
      </c>
      <c r="B614" s="1" t="s">
        <v>17</v>
      </c>
      <c r="C614" s="1" t="s">
        <v>18</v>
      </c>
      <c r="D614" s="1" t="s">
        <v>51</v>
      </c>
      <c r="E614" s="1" t="s">
        <v>20</v>
      </c>
      <c r="F614" s="1" t="s">
        <v>20</v>
      </c>
      <c r="G614" s="1" t="s">
        <v>20</v>
      </c>
      <c r="H614" s="1" t="s">
        <v>20</v>
      </c>
      <c r="I614" s="1" t="s">
        <v>20</v>
      </c>
      <c r="J614" s="1" t="s">
        <v>21</v>
      </c>
      <c r="K614" s="1" t="s">
        <v>22</v>
      </c>
      <c r="L614" s="1" t="s">
        <v>23</v>
      </c>
      <c r="M614" s="1" t="s">
        <v>24</v>
      </c>
      <c r="N614" s="1">
        <v>3096.0</v>
      </c>
      <c r="O614" s="1" t="s">
        <v>25</v>
      </c>
      <c r="P614" s="1">
        <v>0.0</v>
      </c>
    </row>
    <row r="615">
      <c r="A615" s="1" t="s">
        <v>52</v>
      </c>
      <c r="B615" s="1" t="s">
        <v>17</v>
      </c>
      <c r="C615" s="1" t="s">
        <v>18</v>
      </c>
      <c r="D615" s="1" t="s">
        <v>53</v>
      </c>
      <c r="E615" s="1" t="s">
        <v>20</v>
      </c>
      <c r="F615" s="1" t="s">
        <v>20</v>
      </c>
      <c r="G615" s="1" t="s">
        <v>20</v>
      </c>
      <c r="H615" s="1" t="s">
        <v>20</v>
      </c>
      <c r="I615" s="1" t="s">
        <v>20</v>
      </c>
      <c r="J615" s="1" t="s">
        <v>21</v>
      </c>
      <c r="K615" s="1" t="s">
        <v>22</v>
      </c>
      <c r="L615" s="1" t="s">
        <v>23</v>
      </c>
      <c r="M615" s="1" t="s">
        <v>24</v>
      </c>
      <c r="N615" s="1">
        <v>10407.0</v>
      </c>
      <c r="O615" s="1" t="s">
        <v>32</v>
      </c>
      <c r="P615" s="1">
        <v>0.0</v>
      </c>
    </row>
    <row r="616">
      <c r="A616" s="1" t="s">
        <v>54</v>
      </c>
      <c r="B616" s="1" t="s">
        <v>17</v>
      </c>
      <c r="C616" s="1" t="s">
        <v>18</v>
      </c>
      <c r="D616" s="1" t="s">
        <v>55</v>
      </c>
      <c r="E616" s="1" t="s">
        <v>20</v>
      </c>
      <c r="F616" s="1" t="s">
        <v>20</v>
      </c>
      <c r="G616" s="1" t="s">
        <v>20</v>
      </c>
      <c r="H616" s="1" t="s">
        <v>20</v>
      </c>
      <c r="I616" s="1" t="s">
        <v>20</v>
      </c>
      <c r="J616" s="1" t="s">
        <v>21</v>
      </c>
      <c r="K616" s="1" t="s">
        <v>22</v>
      </c>
      <c r="L616" s="1" t="s">
        <v>23</v>
      </c>
      <c r="M616" s="1" t="s">
        <v>24</v>
      </c>
      <c r="N616" s="1">
        <v>5732.0</v>
      </c>
      <c r="O616" s="1" t="s">
        <v>32</v>
      </c>
      <c r="P616" s="1">
        <v>0.0</v>
      </c>
    </row>
    <row r="617">
      <c r="A617" s="1" t="s">
        <v>56</v>
      </c>
      <c r="B617" s="1" t="s">
        <v>17</v>
      </c>
      <c r="C617" s="1" t="s">
        <v>18</v>
      </c>
      <c r="D617" s="1" t="s">
        <v>57</v>
      </c>
      <c r="E617" s="1" t="s">
        <v>20</v>
      </c>
      <c r="F617" s="1" t="s">
        <v>20</v>
      </c>
      <c r="G617" s="1" t="s">
        <v>20</v>
      </c>
      <c r="H617" s="1" t="s">
        <v>20</v>
      </c>
      <c r="I617" s="1" t="s">
        <v>20</v>
      </c>
      <c r="J617" s="1" t="s">
        <v>21</v>
      </c>
      <c r="K617" s="1" t="s">
        <v>22</v>
      </c>
      <c r="L617" s="1" t="s">
        <v>23</v>
      </c>
      <c r="M617" s="1" t="s">
        <v>24</v>
      </c>
      <c r="N617" s="1">
        <v>15084.0</v>
      </c>
      <c r="O617" s="1" t="s">
        <v>32</v>
      </c>
      <c r="P617" s="1">
        <v>0.0</v>
      </c>
    </row>
    <row r="618">
      <c r="A618" s="1" t="s">
        <v>58</v>
      </c>
      <c r="B618" s="1" t="s">
        <v>17</v>
      </c>
      <c r="C618" s="1" t="s">
        <v>18</v>
      </c>
      <c r="D618" s="1" t="s">
        <v>59</v>
      </c>
      <c r="E618" s="1" t="s">
        <v>20</v>
      </c>
      <c r="F618" s="1" t="s">
        <v>20</v>
      </c>
      <c r="G618" s="1" t="s">
        <v>20</v>
      </c>
      <c r="H618" s="1" t="s">
        <v>20</v>
      </c>
      <c r="I618" s="1" t="s">
        <v>20</v>
      </c>
      <c r="J618" s="1" t="s">
        <v>21</v>
      </c>
      <c r="K618" s="1" t="s">
        <v>22</v>
      </c>
      <c r="L618" s="1" t="s">
        <v>23</v>
      </c>
      <c r="M618" s="1" t="s">
        <v>24</v>
      </c>
      <c r="N618" s="1">
        <v>9253.0</v>
      </c>
      <c r="O618" s="1" t="s">
        <v>32</v>
      </c>
      <c r="P618" s="1">
        <v>0.0</v>
      </c>
    </row>
    <row r="619">
      <c r="A619" s="1" t="s">
        <v>60</v>
      </c>
      <c r="B619" s="1" t="s">
        <v>17</v>
      </c>
      <c r="C619" s="1" t="s">
        <v>18</v>
      </c>
      <c r="D619" s="1" t="s">
        <v>61</v>
      </c>
      <c r="E619" s="1" t="s">
        <v>20</v>
      </c>
      <c r="F619" s="1" t="s">
        <v>20</v>
      </c>
      <c r="G619" s="1" t="s">
        <v>20</v>
      </c>
      <c r="H619" s="1" t="s">
        <v>20</v>
      </c>
      <c r="I619" s="1" t="s">
        <v>20</v>
      </c>
      <c r="J619" s="1" t="s">
        <v>21</v>
      </c>
      <c r="K619" s="1" t="s">
        <v>22</v>
      </c>
      <c r="L619" s="1" t="s">
        <v>23</v>
      </c>
      <c r="M619" s="1" t="s">
        <v>24</v>
      </c>
      <c r="N619" s="1">
        <v>6484.0</v>
      </c>
      <c r="O619" s="1" t="s">
        <v>25</v>
      </c>
      <c r="P619" s="1">
        <v>0.0</v>
      </c>
    </row>
    <row r="620">
      <c r="A620" s="1" t="s">
        <v>62</v>
      </c>
      <c r="B620" s="1" t="s">
        <v>17</v>
      </c>
      <c r="C620" s="1" t="s">
        <v>18</v>
      </c>
      <c r="D620" s="1" t="s">
        <v>63</v>
      </c>
      <c r="E620" s="1" t="s">
        <v>20</v>
      </c>
      <c r="F620" s="1" t="s">
        <v>20</v>
      </c>
      <c r="G620" s="1" t="s">
        <v>20</v>
      </c>
      <c r="H620" s="1" t="s">
        <v>20</v>
      </c>
      <c r="I620" s="1" t="s">
        <v>20</v>
      </c>
      <c r="J620" s="1" t="s">
        <v>21</v>
      </c>
      <c r="K620" s="1" t="s">
        <v>22</v>
      </c>
      <c r="L620" s="1" t="s">
        <v>23</v>
      </c>
      <c r="M620" s="1" t="s">
        <v>24</v>
      </c>
      <c r="N620" s="1">
        <v>7712.0</v>
      </c>
      <c r="O620" s="1" t="s">
        <v>37</v>
      </c>
      <c r="P620" s="1">
        <v>0.0</v>
      </c>
    </row>
    <row r="626">
      <c r="A626" s="1" t="s">
        <v>0</v>
      </c>
      <c r="B626" s="1" t="s">
        <v>1</v>
      </c>
      <c r="C626" s="1" t="s">
        <v>2</v>
      </c>
      <c r="D626" s="1" t="s">
        <v>3</v>
      </c>
      <c r="E626" s="1" t="s">
        <v>4</v>
      </c>
      <c r="F626" s="1" t="s">
        <v>5</v>
      </c>
      <c r="G626" s="1" t="s">
        <v>6</v>
      </c>
      <c r="H626" s="1" t="s">
        <v>7</v>
      </c>
      <c r="I626" s="1" t="s">
        <v>8</v>
      </c>
      <c r="J626" s="1" t="s">
        <v>9</v>
      </c>
      <c r="K626" s="1" t="s">
        <v>10</v>
      </c>
      <c r="L626" s="1" t="s">
        <v>11</v>
      </c>
      <c r="M626" s="1" t="s">
        <v>12</v>
      </c>
      <c r="N626" s="1" t="s">
        <v>13</v>
      </c>
      <c r="O626" s="1" t="s">
        <v>14</v>
      </c>
      <c r="P626" s="1" t="s">
        <v>15</v>
      </c>
    </row>
    <row r="627">
      <c r="A627" s="1" t="s">
        <v>16</v>
      </c>
      <c r="B627" s="1" t="s">
        <v>17</v>
      </c>
      <c r="C627" s="1" t="s">
        <v>18</v>
      </c>
      <c r="D627" s="1" t="s">
        <v>19</v>
      </c>
      <c r="E627" s="1" t="s">
        <v>20</v>
      </c>
      <c r="F627" s="1" t="s">
        <v>20</v>
      </c>
      <c r="G627" s="1" t="s">
        <v>20</v>
      </c>
      <c r="H627" s="1" t="s">
        <v>20</v>
      </c>
      <c r="I627" s="1" t="s">
        <v>20</v>
      </c>
      <c r="J627" s="1" t="s">
        <v>21</v>
      </c>
      <c r="K627" s="1" t="s">
        <v>22</v>
      </c>
      <c r="L627" s="1" t="s">
        <v>23</v>
      </c>
      <c r="M627" s="1" t="s">
        <v>24</v>
      </c>
      <c r="N627" s="1">
        <v>7254.0</v>
      </c>
      <c r="O627" s="1" t="s">
        <v>25</v>
      </c>
      <c r="P627" s="1">
        <v>0.0</v>
      </c>
    </row>
    <row r="628">
      <c r="A628" s="1" t="s">
        <v>26</v>
      </c>
      <c r="B628" s="1" t="s">
        <v>17</v>
      </c>
      <c r="C628" s="1" t="s">
        <v>18</v>
      </c>
      <c r="D628" s="1" t="s">
        <v>27</v>
      </c>
      <c r="E628" s="1" t="s">
        <v>20</v>
      </c>
      <c r="F628" s="1" t="s">
        <v>20</v>
      </c>
      <c r="G628" s="1" t="s">
        <v>20</v>
      </c>
      <c r="H628" s="1" t="s">
        <v>20</v>
      </c>
      <c r="I628" s="1" t="s">
        <v>20</v>
      </c>
      <c r="J628" s="1" t="s">
        <v>21</v>
      </c>
      <c r="K628" s="1" t="s">
        <v>22</v>
      </c>
      <c r="L628" s="1" t="s">
        <v>23</v>
      </c>
      <c r="M628" s="1" t="s">
        <v>24</v>
      </c>
      <c r="N628" s="1">
        <v>4752.0</v>
      </c>
      <c r="O628" s="1" t="s">
        <v>25</v>
      </c>
      <c r="P628" s="1">
        <v>0.0</v>
      </c>
    </row>
    <row r="629">
      <c r="A629" s="1" t="s">
        <v>28</v>
      </c>
      <c r="B629" s="1" t="s">
        <v>17</v>
      </c>
      <c r="C629" s="1" t="s">
        <v>18</v>
      </c>
      <c r="D629" s="1" t="s">
        <v>29</v>
      </c>
      <c r="E629" s="1" t="s">
        <v>20</v>
      </c>
      <c r="F629" s="1" t="s">
        <v>20</v>
      </c>
      <c r="G629" s="1" t="s">
        <v>20</v>
      </c>
      <c r="H629" s="1" t="s">
        <v>20</v>
      </c>
      <c r="I629" s="1" t="s">
        <v>20</v>
      </c>
      <c r="J629" s="1" t="s">
        <v>21</v>
      </c>
      <c r="K629" s="1" t="s">
        <v>22</v>
      </c>
      <c r="L629" s="1" t="s">
        <v>23</v>
      </c>
      <c r="M629" s="1" t="s">
        <v>24</v>
      </c>
      <c r="N629" s="1">
        <v>29238.0</v>
      </c>
      <c r="O629" s="1" t="s">
        <v>25</v>
      </c>
      <c r="P629" s="1">
        <v>0.0</v>
      </c>
    </row>
    <row r="630">
      <c r="A630" s="1" t="s">
        <v>30</v>
      </c>
      <c r="B630" s="1" t="s">
        <v>17</v>
      </c>
      <c r="C630" s="1" t="s">
        <v>18</v>
      </c>
      <c r="D630" s="1" t="s">
        <v>31</v>
      </c>
      <c r="E630" s="1" t="s">
        <v>20</v>
      </c>
      <c r="F630" s="1" t="s">
        <v>20</v>
      </c>
      <c r="G630" s="1" t="s">
        <v>20</v>
      </c>
      <c r="H630" s="1" t="s">
        <v>20</v>
      </c>
      <c r="I630" s="1" t="s">
        <v>20</v>
      </c>
      <c r="J630" s="1" t="s">
        <v>21</v>
      </c>
      <c r="K630" s="1" t="s">
        <v>22</v>
      </c>
      <c r="L630" s="1" t="s">
        <v>23</v>
      </c>
      <c r="M630" s="1" t="s">
        <v>24</v>
      </c>
      <c r="N630" s="1">
        <v>4688.0</v>
      </c>
      <c r="O630" s="1" t="s">
        <v>32</v>
      </c>
      <c r="P630" s="1">
        <v>0.0</v>
      </c>
    </row>
    <row r="631">
      <c r="A631" s="1" t="s">
        <v>33</v>
      </c>
      <c r="B631" s="1" t="s">
        <v>17</v>
      </c>
      <c r="C631" s="1" t="s">
        <v>18</v>
      </c>
      <c r="D631" s="1" t="s">
        <v>34</v>
      </c>
      <c r="E631" s="1" t="s">
        <v>20</v>
      </c>
      <c r="F631" s="1" t="s">
        <v>20</v>
      </c>
      <c r="G631" s="1" t="s">
        <v>20</v>
      </c>
      <c r="H631" s="1" t="s">
        <v>20</v>
      </c>
      <c r="I631" s="1" t="s">
        <v>20</v>
      </c>
      <c r="J631" s="1" t="s">
        <v>21</v>
      </c>
      <c r="K631" s="1" t="s">
        <v>22</v>
      </c>
      <c r="L631" s="1" t="s">
        <v>23</v>
      </c>
      <c r="M631" s="1" t="s">
        <v>24</v>
      </c>
      <c r="N631" s="1">
        <v>12140.0</v>
      </c>
      <c r="O631" s="1" t="s">
        <v>32</v>
      </c>
      <c r="P631" s="1">
        <v>0.0</v>
      </c>
    </row>
    <row r="632">
      <c r="A632" s="1" t="s">
        <v>35</v>
      </c>
      <c r="B632" s="1" t="s">
        <v>17</v>
      </c>
      <c r="C632" s="1" t="s">
        <v>18</v>
      </c>
      <c r="D632" s="1" t="s">
        <v>36</v>
      </c>
      <c r="E632" s="1" t="s">
        <v>20</v>
      </c>
      <c r="F632" s="1" t="s">
        <v>20</v>
      </c>
      <c r="G632" s="1" t="s">
        <v>20</v>
      </c>
      <c r="H632" s="1" t="s">
        <v>20</v>
      </c>
      <c r="I632" s="1" t="s">
        <v>20</v>
      </c>
      <c r="J632" s="1" t="s">
        <v>21</v>
      </c>
      <c r="K632" s="1" t="s">
        <v>22</v>
      </c>
      <c r="L632" s="1" t="s">
        <v>23</v>
      </c>
      <c r="M632" s="1" t="s">
        <v>24</v>
      </c>
      <c r="N632" s="1">
        <v>3681.0</v>
      </c>
      <c r="O632" s="1" t="s">
        <v>37</v>
      </c>
      <c r="P632" s="1">
        <v>0.0</v>
      </c>
    </row>
    <row r="633">
      <c r="A633" s="1" t="s">
        <v>38</v>
      </c>
      <c r="B633" s="1" t="s">
        <v>17</v>
      </c>
      <c r="C633" s="1" t="s">
        <v>18</v>
      </c>
      <c r="D633" s="1" t="s">
        <v>39</v>
      </c>
      <c r="E633" s="1" t="s">
        <v>20</v>
      </c>
      <c r="F633" s="1" t="s">
        <v>20</v>
      </c>
      <c r="G633" s="1" t="s">
        <v>20</v>
      </c>
      <c r="H633" s="1" t="s">
        <v>20</v>
      </c>
      <c r="I633" s="1" t="s">
        <v>20</v>
      </c>
      <c r="J633" s="1" t="s">
        <v>21</v>
      </c>
      <c r="K633" s="1" t="s">
        <v>22</v>
      </c>
      <c r="L633" s="1" t="s">
        <v>23</v>
      </c>
      <c r="M633" s="1" t="s">
        <v>24</v>
      </c>
      <c r="N633" s="1">
        <v>2587.0</v>
      </c>
      <c r="O633" s="1" t="s">
        <v>25</v>
      </c>
      <c r="P633" s="1">
        <v>0.0</v>
      </c>
    </row>
    <row r="634">
      <c r="A634" s="1" t="s">
        <v>40</v>
      </c>
      <c r="B634" s="1" t="s">
        <v>17</v>
      </c>
      <c r="C634" s="1" t="s">
        <v>18</v>
      </c>
      <c r="D634" s="1" t="s">
        <v>41</v>
      </c>
      <c r="E634" s="1" t="s">
        <v>20</v>
      </c>
      <c r="F634" s="1" t="s">
        <v>20</v>
      </c>
      <c r="G634" s="1" t="s">
        <v>20</v>
      </c>
      <c r="H634" s="1" t="s">
        <v>20</v>
      </c>
      <c r="I634" s="1" t="s">
        <v>20</v>
      </c>
      <c r="J634" s="1" t="s">
        <v>21</v>
      </c>
      <c r="K634" s="1" t="s">
        <v>22</v>
      </c>
      <c r="L634" s="1" t="s">
        <v>23</v>
      </c>
      <c r="M634" s="1" t="s">
        <v>24</v>
      </c>
      <c r="N634" s="1">
        <v>2475.0</v>
      </c>
      <c r="O634" s="1" t="s">
        <v>25</v>
      </c>
      <c r="P634" s="1">
        <v>0.0</v>
      </c>
    </row>
    <row r="635">
      <c r="A635" s="1" t="s">
        <v>42</v>
      </c>
      <c r="B635" s="1" t="s">
        <v>17</v>
      </c>
      <c r="C635" s="1" t="s">
        <v>18</v>
      </c>
      <c r="D635" s="1" t="s">
        <v>43</v>
      </c>
      <c r="E635" s="1" t="s">
        <v>20</v>
      </c>
      <c r="F635" s="1" t="s">
        <v>20</v>
      </c>
      <c r="G635" s="1" t="s">
        <v>20</v>
      </c>
      <c r="H635" s="1" t="s">
        <v>20</v>
      </c>
      <c r="I635" s="1" t="s">
        <v>20</v>
      </c>
      <c r="J635" s="1" t="s">
        <v>21</v>
      </c>
      <c r="K635" s="1" t="s">
        <v>22</v>
      </c>
      <c r="L635" s="1" t="s">
        <v>23</v>
      </c>
      <c r="M635" s="1" t="s">
        <v>24</v>
      </c>
      <c r="N635" s="1">
        <v>14621.0</v>
      </c>
      <c r="O635" s="1" t="s">
        <v>25</v>
      </c>
      <c r="P635" s="1">
        <v>0.0</v>
      </c>
    </row>
    <row r="636">
      <c r="A636" s="1" t="s">
        <v>44</v>
      </c>
      <c r="B636" s="1" t="s">
        <v>17</v>
      </c>
      <c r="C636" s="1" t="s">
        <v>18</v>
      </c>
      <c r="D636" s="1" t="s">
        <v>45</v>
      </c>
      <c r="E636" s="1" t="s">
        <v>20</v>
      </c>
      <c r="F636" s="1" t="s">
        <v>20</v>
      </c>
      <c r="G636" s="1" t="s">
        <v>20</v>
      </c>
      <c r="H636" s="1" t="s">
        <v>20</v>
      </c>
      <c r="I636" s="1" t="s">
        <v>20</v>
      </c>
      <c r="J636" s="1" t="s">
        <v>21</v>
      </c>
      <c r="K636" s="1" t="s">
        <v>22</v>
      </c>
      <c r="L636" s="1" t="s">
        <v>23</v>
      </c>
      <c r="M636" s="1" t="s">
        <v>24</v>
      </c>
      <c r="N636" s="1">
        <v>7.5729399E7</v>
      </c>
      <c r="O636" s="1" t="s">
        <v>37</v>
      </c>
      <c r="P636" s="1">
        <v>0.0</v>
      </c>
    </row>
    <row r="637">
      <c r="A637" s="1" t="s">
        <v>46</v>
      </c>
      <c r="B637" s="1" t="s">
        <v>17</v>
      </c>
      <c r="C637" s="1" t="s">
        <v>18</v>
      </c>
      <c r="D637" s="1" t="s">
        <v>47</v>
      </c>
      <c r="E637" s="1" t="s">
        <v>20</v>
      </c>
      <c r="F637" s="1" t="s">
        <v>20</v>
      </c>
      <c r="G637" s="1" t="s">
        <v>20</v>
      </c>
      <c r="H637" s="1" t="s">
        <v>20</v>
      </c>
      <c r="I637" s="1" t="s">
        <v>20</v>
      </c>
      <c r="J637" s="1" t="s">
        <v>21</v>
      </c>
      <c r="K637" s="1" t="s">
        <v>22</v>
      </c>
      <c r="L637" s="1" t="s">
        <v>23</v>
      </c>
      <c r="M637" s="1" t="s">
        <v>24</v>
      </c>
      <c r="N637" s="1">
        <v>13638.0</v>
      </c>
      <c r="O637" s="1" t="s">
        <v>25</v>
      </c>
      <c r="P637" s="1">
        <v>0.0</v>
      </c>
    </row>
    <row r="638">
      <c r="A638" s="1" t="s">
        <v>48</v>
      </c>
      <c r="B638" s="1" t="s">
        <v>17</v>
      </c>
      <c r="C638" s="1" t="s">
        <v>18</v>
      </c>
      <c r="D638" s="1" t="s">
        <v>49</v>
      </c>
      <c r="E638" s="1" t="s">
        <v>20</v>
      </c>
      <c r="F638" s="1" t="s">
        <v>20</v>
      </c>
      <c r="G638" s="1" t="s">
        <v>20</v>
      </c>
      <c r="H638" s="1" t="s">
        <v>20</v>
      </c>
      <c r="I638" s="1" t="s">
        <v>20</v>
      </c>
      <c r="J638" s="1" t="s">
        <v>21</v>
      </c>
      <c r="K638" s="1" t="s">
        <v>22</v>
      </c>
      <c r="L638" s="1" t="s">
        <v>23</v>
      </c>
      <c r="M638" s="1" t="s">
        <v>24</v>
      </c>
      <c r="N638" s="1">
        <v>4647.0</v>
      </c>
      <c r="O638" s="1" t="s">
        <v>32</v>
      </c>
      <c r="P638" s="1">
        <v>0.0</v>
      </c>
    </row>
    <row r="639">
      <c r="A639" s="1" t="s">
        <v>50</v>
      </c>
      <c r="B639" s="1" t="s">
        <v>17</v>
      </c>
      <c r="C639" s="1" t="s">
        <v>18</v>
      </c>
      <c r="D639" s="1" t="s">
        <v>51</v>
      </c>
      <c r="E639" s="1" t="s">
        <v>20</v>
      </c>
      <c r="F639" s="1" t="s">
        <v>20</v>
      </c>
      <c r="G639" s="1" t="s">
        <v>20</v>
      </c>
      <c r="H639" s="1" t="s">
        <v>20</v>
      </c>
      <c r="I639" s="1" t="s">
        <v>20</v>
      </c>
      <c r="J639" s="1" t="s">
        <v>21</v>
      </c>
      <c r="K639" s="1" t="s">
        <v>22</v>
      </c>
      <c r="L639" s="1" t="s">
        <v>23</v>
      </c>
      <c r="M639" s="1" t="s">
        <v>24</v>
      </c>
      <c r="N639" s="1">
        <v>3096.0</v>
      </c>
      <c r="O639" s="1" t="s">
        <v>25</v>
      </c>
      <c r="P639" s="1">
        <v>0.0</v>
      </c>
    </row>
    <row r="640">
      <c r="A640" s="1" t="s">
        <v>52</v>
      </c>
      <c r="B640" s="1" t="s">
        <v>17</v>
      </c>
      <c r="C640" s="1" t="s">
        <v>18</v>
      </c>
      <c r="D640" s="1" t="s">
        <v>53</v>
      </c>
      <c r="E640" s="1" t="s">
        <v>20</v>
      </c>
      <c r="F640" s="1" t="s">
        <v>20</v>
      </c>
      <c r="G640" s="1" t="s">
        <v>20</v>
      </c>
      <c r="H640" s="1" t="s">
        <v>20</v>
      </c>
      <c r="I640" s="1" t="s">
        <v>20</v>
      </c>
      <c r="J640" s="1" t="s">
        <v>21</v>
      </c>
      <c r="K640" s="1" t="s">
        <v>22</v>
      </c>
      <c r="L640" s="1" t="s">
        <v>23</v>
      </c>
      <c r="M640" s="1" t="s">
        <v>24</v>
      </c>
      <c r="N640" s="1">
        <v>10407.0</v>
      </c>
      <c r="O640" s="1" t="s">
        <v>32</v>
      </c>
      <c r="P640" s="1">
        <v>0.0</v>
      </c>
    </row>
    <row r="641">
      <c r="A641" s="1" t="s">
        <v>54</v>
      </c>
      <c r="B641" s="1" t="s">
        <v>17</v>
      </c>
      <c r="C641" s="1" t="s">
        <v>18</v>
      </c>
      <c r="D641" s="1" t="s">
        <v>55</v>
      </c>
      <c r="E641" s="1" t="s">
        <v>20</v>
      </c>
      <c r="F641" s="1" t="s">
        <v>20</v>
      </c>
      <c r="G641" s="1" t="s">
        <v>20</v>
      </c>
      <c r="H641" s="1" t="s">
        <v>20</v>
      </c>
      <c r="I641" s="1" t="s">
        <v>20</v>
      </c>
      <c r="J641" s="1" t="s">
        <v>21</v>
      </c>
      <c r="K641" s="1" t="s">
        <v>22</v>
      </c>
      <c r="L641" s="1" t="s">
        <v>23</v>
      </c>
      <c r="M641" s="1" t="s">
        <v>24</v>
      </c>
      <c r="N641" s="1">
        <v>5732.0</v>
      </c>
      <c r="O641" s="1" t="s">
        <v>32</v>
      </c>
      <c r="P641" s="1">
        <v>0.0</v>
      </c>
    </row>
    <row r="642">
      <c r="A642" s="1" t="s">
        <v>56</v>
      </c>
      <c r="B642" s="1" t="s">
        <v>17</v>
      </c>
      <c r="C642" s="1" t="s">
        <v>18</v>
      </c>
      <c r="D642" s="1" t="s">
        <v>57</v>
      </c>
      <c r="E642" s="1" t="s">
        <v>20</v>
      </c>
      <c r="F642" s="1" t="s">
        <v>20</v>
      </c>
      <c r="G642" s="1" t="s">
        <v>20</v>
      </c>
      <c r="H642" s="1" t="s">
        <v>20</v>
      </c>
      <c r="I642" s="1" t="s">
        <v>20</v>
      </c>
      <c r="J642" s="1" t="s">
        <v>21</v>
      </c>
      <c r="K642" s="1" t="s">
        <v>22</v>
      </c>
      <c r="L642" s="1" t="s">
        <v>23</v>
      </c>
      <c r="M642" s="1" t="s">
        <v>24</v>
      </c>
      <c r="N642" s="1">
        <v>15084.0</v>
      </c>
      <c r="O642" s="1" t="s">
        <v>32</v>
      </c>
      <c r="P642" s="1">
        <v>0.0</v>
      </c>
    </row>
    <row r="643">
      <c r="A643" s="1" t="s">
        <v>58</v>
      </c>
      <c r="B643" s="1" t="s">
        <v>17</v>
      </c>
      <c r="C643" s="1" t="s">
        <v>18</v>
      </c>
      <c r="D643" s="1" t="s">
        <v>59</v>
      </c>
      <c r="E643" s="1" t="s">
        <v>20</v>
      </c>
      <c r="F643" s="1" t="s">
        <v>20</v>
      </c>
      <c r="G643" s="1" t="s">
        <v>20</v>
      </c>
      <c r="H643" s="1" t="s">
        <v>20</v>
      </c>
      <c r="I643" s="1" t="s">
        <v>20</v>
      </c>
      <c r="J643" s="1" t="s">
        <v>21</v>
      </c>
      <c r="K643" s="1" t="s">
        <v>22</v>
      </c>
      <c r="L643" s="1" t="s">
        <v>23</v>
      </c>
      <c r="M643" s="1" t="s">
        <v>24</v>
      </c>
      <c r="N643" s="1">
        <v>9253.0</v>
      </c>
      <c r="O643" s="1" t="s">
        <v>32</v>
      </c>
      <c r="P643" s="1">
        <v>0.0</v>
      </c>
    </row>
    <row r="644">
      <c r="A644" s="1" t="s">
        <v>60</v>
      </c>
      <c r="B644" s="1" t="s">
        <v>17</v>
      </c>
      <c r="C644" s="1" t="s">
        <v>18</v>
      </c>
      <c r="D644" s="1" t="s">
        <v>61</v>
      </c>
      <c r="E644" s="1" t="s">
        <v>20</v>
      </c>
      <c r="F644" s="1" t="s">
        <v>20</v>
      </c>
      <c r="G644" s="1" t="s">
        <v>20</v>
      </c>
      <c r="H644" s="1" t="s">
        <v>20</v>
      </c>
      <c r="I644" s="1" t="s">
        <v>20</v>
      </c>
      <c r="J644" s="1" t="s">
        <v>21</v>
      </c>
      <c r="K644" s="1" t="s">
        <v>22</v>
      </c>
      <c r="L644" s="1" t="s">
        <v>23</v>
      </c>
      <c r="M644" s="1" t="s">
        <v>24</v>
      </c>
      <c r="N644" s="1">
        <v>6484.0</v>
      </c>
      <c r="O644" s="1" t="s">
        <v>25</v>
      </c>
      <c r="P644" s="1">
        <v>0.0</v>
      </c>
    </row>
    <row r="645">
      <c r="A645" s="1" t="s">
        <v>62</v>
      </c>
      <c r="B645" s="1" t="s">
        <v>17</v>
      </c>
      <c r="C645" s="1" t="s">
        <v>18</v>
      </c>
      <c r="D645" s="1" t="s">
        <v>63</v>
      </c>
      <c r="E645" s="1" t="s">
        <v>20</v>
      </c>
      <c r="F645" s="1" t="s">
        <v>20</v>
      </c>
      <c r="G645" s="1" t="s">
        <v>20</v>
      </c>
      <c r="H645" s="1" t="s">
        <v>20</v>
      </c>
      <c r="I645" s="1" t="s">
        <v>20</v>
      </c>
      <c r="J645" s="1" t="s">
        <v>21</v>
      </c>
      <c r="K645" s="1" t="s">
        <v>22</v>
      </c>
      <c r="L645" s="1" t="s">
        <v>23</v>
      </c>
      <c r="M645" s="1" t="s">
        <v>24</v>
      </c>
      <c r="N645" s="1">
        <v>7712.0</v>
      </c>
      <c r="O645" s="1" t="s">
        <v>37</v>
      </c>
      <c r="P645" s="1">
        <v>0.0</v>
      </c>
    </row>
    <row r="651">
      <c r="A651" s="1" t="s">
        <v>0</v>
      </c>
      <c r="B651" s="1" t="s">
        <v>1</v>
      </c>
      <c r="C651" s="1" t="s">
        <v>2</v>
      </c>
      <c r="D651" s="1" t="s">
        <v>3</v>
      </c>
      <c r="E651" s="1" t="s">
        <v>4</v>
      </c>
      <c r="F651" s="1" t="s">
        <v>5</v>
      </c>
      <c r="G651" s="1" t="s">
        <v>6</v>
      </c>
      <c r="H651" s="1" t="s">
        <v>7</v>
      </c>
      <c r="I651" s="1" t="s">
        <v>8</v>
      </c>
      <c r="J651" s="1" t="s">
        <v>9</v>
      </c>
      <c r="K651" s="1" t="s">
        <v>10</v>
      </c>
      <c r="L651" s="1" t="s">
        <v>11</v>
      </c>
      <c r="M651" s="1" t="s">
        <v>12</v>
      </c>
      <c r="N651" s="1" t="s">
        <v>13</v>
      </c>
      <c r="O651" s="1" t="s">
        <v>14</v>
      </c>
      <c r="P651" s="1" t="s">
        <v>15</v>
      </c>
    </row>
    <row r="652">
      <c r="A652" s="1" t="s">
        <v>16</v>
      </c>
      <c r="B652" s="1" t="s">
        <v>17</v>
      </c>
      <c r="C652" s="1" t="s">
        <v>18</v>
      </c>
      <c r="D652" s="1" t="s">
        <v>19</v>
      </c>
      <c r="E652" s="1" t="s">
        <v>20</v>
      </c>
      <c r="F652" s="1" t="s">
        <v>20</v>
      </c>
      <c r="G652" s="1" t="s">
        <v>20</v>
      </c>
      <c r="H652" s="1" t="s">
        <v>20</v>
      </c>
      <c r="I652" s="1" t="s">
        <v>20</v>
      </c>
      <c r="J652" s="1" t="s">
        <v>21</v>
      </c>
      <c r="K652" s="1" t="s">
        <v>22</v>
      </c>
      <c r="L652" s="1" t="s">
        <v>23</v>
      </c>
      <c r="M652" s="1" t="s">
        <v>24</v>
      </c>
      <c r="N652" s="1">
        <v>7254.0</v>
      </c>
      <c r="O652" s="1" t="s">
        <v>25</v>
      </c>
      <c r="P652" s="1">
        <v>0.0</v>
      </c>
    </row>
    <row r="653">
      <c r="A653" s="1" t="s">
        <v>26</v>
      </c>
      <c r="B653" s="1" t="s">
        <v>17</v>
      </c>
      <c r="C653" s="1" t="s">
        <v>18</v>
      </c>
      <c r="D653" s="1" t="s">
        <v>27</v>
      </c>
      <c r="E653" s="1" t="s">
        <v>20</v>
      </c>
      <c r="F653" s="1" t="s">
        <v>20</v>
      </c>
      <c r="G653" s="1" t="s">
        <v>20</v>
      </c>
      <c r="H653" s="1" t="s">
        <v>20</v>
      </c>
      <c r="I653" s="1" t="s">
        <v>20</v>
      </c>
      <c r="J653" s="1" t="s">
        <v>21</v>
      </c>
      <c r="K653" s="1" t="s">
        <v>22</v>
      </c>
      <c r="L653" s="1" t="s">
        <v>23</v>
      </c>
      <c r="M653" s="1" t="s">
        <v>24</v>
      </c>
      <c r="N653" s="1">
        <v>4752.0</v>
      </c>
      <c r="O653" s="1" t="s">
        <v>25</v>
      </c>
      <c r="P653" s="1">
        <v>0.0</v>
      </c>
    </row>
    <row r="654">
      <c r="A654" s="1" t="s">
        <v>28</v>
      </c>
      <c r="B654" s="1" t="s">
        <v>17</v>
      </c>
      <c r="C654" s="1" t="s">
        <v>18</v>
      </c>
      <c r="D654" s="1" t="s">
        <v>29</v>
      </c>
      <c r="E654" s="1" t="s">
        <v>20</v>
      </c>
      <c r="F654" s="1" t="s">
        <v>20</v>
      </c>
      <c r="G654" s="1" t="s">
        <v>20</v>
      </c>
      <c r="H654" s="1" t="s">
        <v>20</v>
      </c>
      <c r="I654" s="1" t="s">
        <v>20</v>
      </c>
      <c r="J654" s="1" t="s">
        <v>21</v>
      </c>
      <c r="K654" s="1" t="s">
        <v>22</v>
      </c>
      <c r="L654" s="1" t="s">
        <v>23</v>
      </c>
      <c r="M654" s="1" t="s">
        <v>24</v>
      </c>
      <c r="N654" s="1">
        <v>29238.0</v>
      </c>
      <c r="O654" s="1" t="s">
        <v>25</v>
      </c>
      <c r="P654" s="1">
        <v>0.0</v>
      </c>
    </row>
    <row r="655">
      <c r="A655" s="1" t="s">
        <v>30</v>
      </c>
      <c r="B655" s="1" t="s">
        <v>17</v>
      </c>
      <c r="C655" s="1" t="s">
        <v>18</v>
      </c>
      <c r="D655" s="1" t="s">
        <v>31</v>
      </c>
      <c r="E655" s="1" t="s">
        <v>20</v>
      </c>
      <c r="F655" s="1" t="s">
        <v>20</v>
      </c>
      <c r="G655" s="1" t="s">
        <v>20</v>
      </c>
      <c r="H655" s="1" t="s">
        <v>20</v>
      </c>
      <c r="I655" s="1" t="s">
        <v>20</v>
      </c>
      <c r="J655" s="1" t="s">
        <v>21</v>
      </c>
      <c r="K655" s="1" t="s">
        <v>22</v>
      </c>
      <c r="L655" s="1" t="s">
        <v>23</v>
      </c>
      <c r="M655" s="1" t="s">
        <v>24</v>
      </c>
      <c r="N655" s="1">
        <v>4688.0</v>
      </c>
      <c r="O655" s="1" t="s">
        <v>32</v>
      </c>
      <c r="P655" s="1">
        <v>0.0</v>
      </c>
    </row>
    <row r="656">
      <c r="A656" s="1" t="s">
        <v>33</v>
      </c>
      <c r="B656" s="1" t="s">
        <v>17</v>
      </c>
      <c r="C656" s="1" t="s">
        <v>18</v>
      </c>
      <c r="D656" s="1" t="s">
        <v>34</v>
      </c>
      <c r="E656" s="1" t="s">
        <v>20</v>
      </c>
      <c r="F656" s="1" t="s">
        <v>20</v>
      </c>
      <c r="G656" s="1" t="s">
        <v>20</v>
      </c>
      <c r="H656" s="1" t="s">
        <v>20</v>
      </c>
      <c r="I656" s="1" t="s">
        <v>20</v>
      </c>
      <c r="J656" s="1" t="s">
        <v>21</v>
      </c>
      <c r="K656" s="1" t="s">
        <v>22</v>
      </c>
      <c r="L656" s="1" t="s">
        <v>23</v>
      </c>
      <c r="M656" s="1" t="s">
        <v>24</v>
      </c>
      <c r="N656" s="1">
        <v>12140.0</v>
      </c>
      <c r="O656" s="1" t="s">
        <v>32</v>
      </c>
      <c r="P656" s="1">
        <v>0.0</v>
      </c>
    </row>
    <row r="657">
      <c r="A657" s="1" t="s">
        <v>35</v>
      </c>
      <c r="B657" s="1" t="s">
        <v>17</v>
      </c>
      <c r="C657" s="1" t="s">
        <v>18</v>
      </c>
      <c r="D657" s="1" t="s">
        <v>36</v>
      </c>
      <c r="E657" s="1" t="s">
        <v>20</v>
      </c>
      <c r="F657" s="1" t="s">
        <v>20</v>
      </c>
      <c r="G657" s="1" t="s">
        <v>20</v>
      </c>
      <c r="H657" s="1" t="s">
        <v>20</v>
      </c>
      <c r="I657" s="1" t="s">
        <v>20</v>
      </c>
      <c r="J657" s="1" t="s">
        <v>21</v>
      </c>
      <c r="K657" s="1" t="s">
        <v>22</v>
      </c>
      <c r="L657" s="1" t="s">
        <v>23</v>
      </c>
      <c r="M657" s="1" t="s">
        <v>24</v>
      </c>
      <c r="N657" s="1">
        <v>3681.0</v>
      </c>
      <c r="O657" s="1" t="s">
        <v>37</v>
      </c>
      <c r="P657" s="1">
        <v>0.0</v>
      </c>
    </row>
    <row r="658">
      <c r="A658" s="1" t="s">
        <v>38</v>
      </c>
      <c r="B658" s="1" t="s">
        <v>17</v>
      </c>
      <c r="C658" s="1" t="s">
        <v>18</v>
      </c>
      <c r="D658" s="1" t="s">
        <v>39</v>
      </c>
      <c r="E658" s="1" t="s">
        <v>20</v>
      </c>
      <c r="F658" s="1" t="s">
        <v>20</v>
      </c>
      <c r="G658" s="1" t="s">
        <v>20</v>
      </c>
      <c r="H658" s="1" t="s">
        <v>20</v>
      </c>
      <c r="I658" s="1" t="s">
        <v>20</v>
      </c>
      <c r="J658" s="1" t="s">
        <v>21</v>
      </c>
      <c r="K658" s="1" t="s">
        <v>22</v>
      </c>
      <c r="L658" s="1" t="s">
        <v>23</v>
      </c>
      <c r="M658" s="1" t="s">
        <v>24</v>
      </c>
      <c r="N658" s="1">
        <v>2587.0</v>
      </c>
      <c r="O658" s="1" t="s">
        <v>25</v>
      </c>
      <c r="P658" s="1">
        <v>0.0</v>
      </c>
    </row>
    <row r="659">
      <c r="A659" s="1" t="s">
        <v>40</v>
      </c>
      <c r="B659" s="1" t="s">
        <v>17</v>
      </c>
      <c r="C659" s="1" t="s">
        <v>18</v>
      </c>
      <c r="D659" s="1" t="s">
        <v>41</v>
      </c>
      <c r="E659" s="1" t="s">
        <v>20</v>
      </c>
      <c r="F659" s="1" t="s">
        <v>20</v>
      </c>
      <c r="G659" s="1" t="s">
        <v>20</v>
      </c>
      <c r="H659" s="1" t="s">
        <v>20</v>
      </c>
      <c r="I659" s="1" t="s">
        <v>20</v>
      </c>
      <c r="J659" s="1" t="s">
        <v>21</v>
      </c>
      <c r="K659" s="1" t="s">
        <v>22</v>
      </c>
      <c r="L659" s="1" t="s">
        <v>23</v>
      </c>
      <c r="M659" s="1" t="s">
        <v>24</v>
      </c>
      <c r="N659" s="1">
        <v>2475.0</v>
      </c>
      <c r="O659" s="1" t="s">
        <v>25</v>
      </c>
      <c r="P659" s="1">
        <v>0.0</v>
      </c>
    </row>
    <row r="660">
      <c r="A660" s="1" t="s">
        <v>42</v>
      </c>
      <c r="B660" s="1" t="s">
        <v>17</v>
      </c>
      <c r="C660" s="1" t="s">
        <v>18</v>
      </c>
      <c r="D660" s="1" t="s">
        <v>43</v>
      </c>
      <c r="E660" s="1" t="s">
        <v>20</v>
      </c>
      <c r="F660" s="1" t="s">
        <v>20</v>
      </c>
      <c r="G660" s="1" t="s">
        <v>20</v>
      </c>
      <c r="H660" s="1" t="s">
        <v>20</v>
      </c>
      <c r="I660" s="1" t="s">
        <v>20</v>
      </c>
      <c r="J660" s="1" t="s">
        <v>21</v>
      </c>
      <c r="K660" s="1" t="s">
        <v>22</v>
      </c>
      <c r="L660" s="1" t="s">
        <v>23</v>
      </c>
      <c r="M660" s="1" t="s">
        <v>24</v>
      </c>
      <c r="N660" s="1">
        <v>14621.0</v>
      </c>
      <c r="O660" s="1" t="s">
        <v>25</v>
      </c>
      <c r="P660" s="1">
        <v>0.0</v>
      </c>
    </row>
    <row r="661">
      <c r="A661" s="1" t="s">
        <v>44</v>
      </c>
      <c r="B661" s="1" t="s">
        <v>17</v>
      </c>
      <c r="C661" s="1" t="s">
        <v>18</v>
      </c>
      <c r="D661" s="1" t="s">
        <v>45</v>
      </c>
      <c r="E661" s="1" t="s">
        <v>20</v>
      </c>
      <c r="F661" s="1" t="s">
        <v>20</v>
      </c>
      <c r="G661" s="1" t="s">
        <v>20</v>
      </c>
      <c r="H661" s="1" t="s">
        <v>20</v>
      </c>
      <c r="I661" s="1" t="s">
        <v>20</v>
      </c>
      <c r="J661" s="1" t="s">
        <v>21</v>
      </c>
      <c r="K661" s="1" t="s">
        <v>22</v>
      </c>
      <c r="L661" s="1" t="s">
        <v>23</v>
      </c>
      <c r="M661" s="1" t="s">
        <v>24</v>
      </c>
      <c r="N661" s="1">
        <v>7.5729399E7</v>
      </c>
      <c r="O661" s="1" t="s">
        <v>37</v>
      </c>
      <c r="P661" s="1">
        <v>0.0</v>
      </c>
    </row>
    <row r="662">
      <c r="A662" s="1" t="s">
        <v>46</v>
      </c>
      <c r="B662" s="1" t="s">
        <v>17</v>
      </c>
      <c r="C662" s="1" t="s">
        <v>18</v>
      </c>
      <c r="D662" s="1" t="s">
        <v>47</v>
      </c>
      <c r="E662" s="1" t="s">
        <v>20</v>
      </c>
      <c r="F662" s="1" t="s">
        <v>20</v>
      </c>
      <c r="G662" s="1" t="s">
        <v>20</v>
      </c>
      <c r="H662" s="1" t="s">
        <v>20</v>
      </c>
      <c r="I662" s="1" t="s">
        <v>20</v>
      </c>
      <c r="J662" s="1" t="s">
        <v>21</v>
      </c>
      <c r="K662" s="1" t="s">
        <v>22</v>
      </c>
      <c r="L662" s="1" t="s">
        <v>23</v>
      </c>
      <c r="M662" s="1" t="s">
        <v>24</v>
      </c>
      <c r="N662" s="1">
        <v>13638.0</v>
      </c>
      <c r="O662" s="1" t="s">
        <v>25</v>
      </c>
      <c r="P662" s="1">
        <v>0.0</v>
      </c>
    </row>
    <row r="663">
      <c r="A663" s="1" t="s">
        <v>48</v>
      </c>
      <c r="B663" s="1" t="s">
        <v>17</v>
      </c>
      <c r="C663" s="1" t="s">
        <v>18</v>
      </c>
      <c r="D663" s="1" t="s">
        <v>49</v>
      </c>
      <c r="E663" s="1" t="s">
        <v>20</v>
      </c>
      <c r="F663" s="1" t="s">
        <v>20</v>
      </c>
      <c r="G663" s="1" t="s">
        <v>20</v>
      </c>
      <c r="H663" s="1" t="s">
        <v>20</v>
      </c>
      <c r="I663" s="1" t="s">
        <v>20</v>
      </c>
      <c r="J663" s="1" t="s">
        <v>21</v>
      </c>
      <c r="K663" s="1" t="s">
        <v>22</v>
      </c>
      <c r="L663" s="1" t="s">
        <v>23</v>
      </c>
      <c r="M663" s="1" t="s">
        <v>24</v>
      </c>
      <c r="N663" s="1">
        <v>4647.0</v>
      </c>
      <c r="O663" s="1" t="s">
        <v>32</v>
      </c>
      <c r="P663" s="1">
        <v>0.0</v>
      </c>
    </row>
    <row r="664">
      <c r="A664" s="1" t="s">
        <v>50</v>
      </c>
      <c r="B664" s="1" t="s">
        <v>17</v>
      </c>
      <c r="C664" s="1" t="s">
        <v>18</v>
      </c>
      <c r="D664" s="1" t="s">
        <v>51</v>
      </c>
      <c r="E664" s="1" t="s">
        <v>20</v>
      </c>
      <c r="F664" s="1" t="s">
        <v>20</v>
      </c>
      <c r="G664" s="1" t="s">
        <v>20</v>
      </c>
      <c r="H664" s="1" t="s">
        <v>20</v>
      </c>
      <c r="I664" s="1" t="s">
        <v>20</v>
      </c>
      <c r="J664" s="1" t="s">
        <v>21</v>
      </c>
      <c r="K664" s="1" t="s">
        <v>22</v>
      </c>
      <c r="L664" s="1" t="s">
        <v>23</v>
      </c>
      <c r="M664" s="1" t="s">
        <v>24</v>
      </c>
      <c r="N664" s="1">
        <v>3096.0</v>
      </c>
      <c r="O664" s="1" t="s">
        <v>25</v>
      </c>
      <c r="P664" s="1">
        <v>0.0</v>
      </c>
    </row>
    <row r="665">
      <c r="A665" s="1" t="s">
        <v>52</v>
      </c>
      <c r="B665" s="1" t="s">
        <v>17</v>
      </c>
      <c r="C665" s="1" t="s">
        <v>18</v>
      </c>
      <c r="D665" s="1" t="s">
        <v>53</v>
      </c>
      <c r="E665" s="1" t="s">
        <v>20</v>
      </c>
      <c r="F665" s="1" t="s">
        <v>20</v>
      </c>
      <c r="G665" s="1" t="s">
        <v>20</v>
      </c>
      <c r="H665" s="1" t="s">
        <v>20</v>
      </c>
      <c r="I665" s="1" t="s">
        <v>20</v>
      </c>
      <c r="J665" s="1" t="s">
        <v>21</v>
      </c>
      <c r="K665" s="1" t="s">
        <v>22</v>
      </c>
      <c r="L665" s="1" t="s">
        <v>23</v>
      </c>
      <c r="M665" s="1" t="s">
        <v>24</v>
      </c>
      <c r="N665" s="1">
        <v>10407.0</v>
      </c>
      <c r="O665" s="1" t="s">
        <v>32</v>
      </c>
      <c r="P665" s="1">
        <v>0.0</v>
      </c>
    </row>
    <row r="666">
      <c r="A666" s="1" t="s">
        <v>54</v>
      </c>
      <c r="B666" s="1" t="s">
        <v>17</v>
      </c>
      <c r="C666" s="1" t="s">
        <v>18</v>
      </c>
      <c r="D666" s="1" t="s">
        <v>55</v>
      </c>
      <c r="E666" s="1" t="s">
        <v>20</v>
      </c>
      <c r="F666" s="1" t="s">
        <v>20</v>
      </c>
      <c r="G666" s="1" t="s">
        <v>20</v>
      </c>
      <c r="H666" s="1" t="s">
        <v>20</v>
      </c>
      <c r="I666" s="1" t="s">
        <v>20</v>
      </c>
      <c r="J666" s="1" t="s">
        <v>21</v>
      </c>
      <c r="K666" s="1" t="s">
        <v>22</v>
      </c>
      <c r="L666" s="1" t="s">
        <v>23</v>
      </c>
      <c r="M666" s="1" t="s">
        <v>24</v>
      </c>
      <c r="N666" s="1">
        <v>5732.0</v>
      </c>
      <c r="O666" s="1" t="s">
        <v>32</v>
      </c>
      <c r="P666" s="1">
        <v>0.0</v>
      </c>
    </row>
    <row r="667">
      <c r="A667" s="1" t="s">
        <v>56</v>
      </c>
      <c r="B667" s="1" t="s">
        <v>17</v>
      </c>
      <c r="C667" s="1" t="s">
        <v>18</v>
      </c>
      <c r="D667" s="1" t="s">
        <v>57</v>
      </c>
      <c r="E667" s="1" t="s">
        <v>20</v>
      </c>
      <c r="F667" s="1" t="s">
        <v>20</v>
      </c>
      <c r="G667" s="1" t="s">
        <v>20</v>
      </c>
      <c r="H667" s="1" t="s">
        <v>20</v>
      </c>
      <c r="I667" s="1" t="s">
        <v>20</v>
      </c>
      <c r="J667" s="1" t="s">
        <v>21</v>
      </c>
      <c r="K667" s="1" t="s">
        <v>22</v>
      </c>
      <c r="L667" s="1" t="s">
        <v>23</v>
      </c>
      <c r="M667" s="1" t="s">
        <v>24</v>
      </c>
      <c r="N667" s="1">
        <v>15084.0</v>
      </c>
      <c r="O667" s="1" t="s">
        <v>32</v>
      </c>
      <c r="P667" s="1">
        <v>0.0</v>
      </c>
    </row>
    <row r="668">
      <c r="A668" s="1" t="s">
        <v>58</v>
      </c>
      <c r="B668" s="1" t="s">
        <v>17</v>
      </c>
      <c r="C668" s="1" t="s">
        <v>18</v>
      </c>
      <c r="D668" s="1" t="s">
        <v>59</v>
      </c>
      <c r="E668" s="1" t="s">
        <v>20</v>
      </c>
      <c r="F668" s="1" t="s">
        <v>20</v>
      </c>
      <c r="G668" s="1" t="s">
        <v>20</v>
      </c>
      <c r="H668" s="1" t="s">
        <v>20</v>
      </c>
      <c r="I668" s="1" t="s">
        <v>20</v>
      </c>
      <c r="J668" s="1" t="s">
        <v>21</v>
      </c>
      <c r="K668" s="1" t="s">
        <v>22</v>
      </c>
      <c r="L668" s="1" t="s">
        <v>23</v>
      </c>
      <c r="M668" s="1" t="s">
        <v>24</v>
      </c>
      <c r="N668" s="1">
        <v>9253.0</v>
      </c>
      <c r="O668" s="1" t="s">
        <v>32</v>
      </c>
      <c r="P668" s="1">
        <v>0.0</v>
      </c>
    </row>
    <row r="669">
      <c r="A669" s="1" t="s">
        <v>60</v>
      </c>
      <c r="B669" s="1" t="s">
        <v>17</v>
      </c>
      <c r="C669" s="1" t="s">
        <v>18</v>
      </c>
      <c r="D669" s="1" t="s">
        <v>61</v>
      </c>
      <c r="E669" s="1" t="s">
        <v>20</v>
      </c>
      <c r="F669" s="1" t="s">
        <v>20</v>
      </c>
      <c r="G669" s="1" t="s">
        <v>20</v>
      </c>
      <c r="H669" s="1" t="s">
        <v>20</v>
      </c>
      <c r="I669" s="1" t="s">
        <v>20</v>
      </c>
      <c r="J669" s="1" t="s">
        <v>21</v>
      </c>
      <c r="K669" s="1" t="s">
        <v>22</v>
      </c>
      <c r="L669" s="1" t="s">
        <v>23</v>
      </c>
      <c r="M669" s="1" t="s">
        <v>24</v>
      </c>
      <c r="N669" s="1">
        <v>6484.0</v>
      </c>
      <c r="O669" s="1" t="s">
        <v>25</v>
      </c>
      <c r="P669" s="1">
        <v>0.0</v>
      </c>
    </row>
    <row r="670">
      <c r="A670" s="1" t="s">
        <v>62</v>
      </c>
      <c r="B670" s="1" t="s">
        <v>17</v>
      </c>
      <c r="C670" s="1" t="s">
        <v>18</v>
      </c>
      <c r="D670" s="1" t="s">
        <v>63</v>
      </c>
      <c r="E670" s="1" t="s">
        <v>20</v>
      </c>
      <c r="F670" s="1" t="s">
        <v>20</v>
      </c>
      <c r="G670" s="1" t="s">
        <v>20</v>
      </c>
      <c r="H670" s="1" t="s">
        <v>20</v>
      </c>
      <c r="I670" s="1" t="s">
        <v>20</v>
      </c>
      <c r="J670" s="1" t="s">
        <v>21</v>
      </c>
      <c r="K670" s="1" t="s">
        <v>22</v>
      </c>
      <c r="L670" s="1" t="s">
        <v>23</v>
      </c>
      <c r="M670" s="1" t="s">
        <v>24</v>
      </c>
      <c r="N670" s="1">
        <v>7712.0</v>
      </c>
      <c r="O670" s="1" t="s">
        <v>37</v>
      </c>
      <c r="P670" s="1">
        <v>0.0</v>
      </c>
    </row>
    <row r="676">
      <c r="A676" s="1" t="s">
        <v>0</v>
      </c>
      <c r="B676" s="1" t="s">
        <v>1</v>
      </c>
      <c r="C676" s="1" t="s">
        <v>2</v>
      </c>
      <c r="D676" s="1" t="s">
        <v>3</v>
      </c>
      <c r="E676" s="1" t="s">
        <v>4</v>
      </c>
      <c r="F676" s="1" t="s">
        <v>5</v>
      </c>
      <c r="G676" s="1" t="s">
        <v>6</v>
      </c>
      <c r="H676" s="1" t="s">
        <v>7</v>
      </c>
      <c r="I676" s="1" t="s">
        <v>8</v>
      </c>
      <c r="J676" s="1" t="s">
        <v>9</v>
      </c>
      <c r="K676" s="1" t="s">
        <v>10</v>
      </c>
      <c r="L676" s="1" t="s">
        <v>11</v>
      </c>
      <c r="M676" s="1" t="s">
        <v>12</v>
      </c>
      <c r="N676" s="1" t="s">
        <v>13</v>
      </c>
      <c r="O676" s="1" t="s">
        <v>14</v>
      </c>
      <c r="P676" s="1" t="s">
        <v>15</v>
      </c>
    </row>
    <row r="677">
      <c r="A677" s="1" t="s">
        <v>16</v>
      </c>
      <c r="B677" s="1" t="s">
        <v>17</v>
      </c>
      <c r="C677" s="1" t="s">
        <v>18</v>
      </c>
      <c r="D677" s="1" t="s">
        <v>19</v>
      </c>
      <c r="E677" s="1" t="s">
        <v>20</v>
      </c>
      <c r="F677" s="1" t="s">
        <v>20</v>
      </c>
      <c r="G677" s="1" t="s">
        <v>20</v>
      </c>
      <c r="H677" s="1" t="s">
        <v>20</v>
      </c>
      <c r="I677" s="1" t="s">
        <v>20</v>
      </c>
      <c r="J677" s="1" t="s">
        <v>21</v>
      </c>
      <c r="K677" s="1" t="s">
        <v>22</v>
      </c>
      <c r="L677" s="1" t="s">
        <v>23</v>
      </c>
      <c r="M677" s="1" t="s">
        <v>24</v>
      </c>
      <c r="N677" s="1">
        <v>7254.0</v>
      </c>
      <c r="O677" s="1" t="s">
        <v>25</v>
      </c>
      <c r="P677" s="1">
        <v>0.0</v>
      </c>
    </row>
    <row r="678">
      <c r="A678" s="1" t="s">
        <v>26</v>
      </c>
      <c r="B678" s="1" t="s">
        <v>17</v>
      </c>
      <c r="C678" s="1" t="s">
        <v>18</v>
      </c>
      <c r="D678" s="1" t="s">
        <v>27</v>
      </c>
      <c r="E678" s="1" t="s">
        <v>20</v>
      </c>
      <c r="F678" s="1" t="s">
        <v>20</v>
      </c>
      <c r="G678" s="1" t="s">
        <v>20</v>
      </c>
      <c r="H678" s="1" t="s">
        <v>20</v>
      </c>
      <c r="I678" s="1" t="s">
        <v>20</v>
      </c>
      <c r="J678" s="1" t="s">
        <v>21</v>
      </c>
      <c r="K678" s="1" t="s">
        <v>22</v>
      </c>
      <c r="L678" s="1" t="s">
        <v>23</v>
      </c>
      <c r="M678" s="1" t="s">
        <v>24</v>
      </c>
      <c r="N678" s="1">
        <v>4752.0</v>
      </c>
      <c r="O678" s="1" t="s">
        <v>25</v>
      </c>
      <c r="P678" s="1">
        <v>0.0</v>
      </c>
    </row>
    <row r="679">
      <c r="A679" s="1" t="s">
        <v>28</v>
      </c>
      <c r="B679" s="1" t="s">
        <v>17</v>
      </c>
      <c r="C679" s="1" t="s">
        <v>18</v>
      </c>
      <c r="D679" s="1" t="s">
        <v>29</v>
      </c>
      <c r="E679" s="1" t="s">
        <v>20</v>
      </c>
      <c r="F679" s="1" t="s">
        <v>20</v>
      </c>
      <c r="G679" s="1" t="s">
        <v>20</v>
      </c>
      <c r="H679" s="1" t="s">
        <v>20</v>
      </c>
      <c r="I679" s="1" t="s">
        <v>20</v>
      </c>
      <c r="J679" s="1" t="s">
        <v>21</v>
      </c>
      <c r="K679" s="1" t="s">
        <v>22</v>
      </c>
      <c r="L679" s="1" t="s">
        <v>23</v>
      </c>
      <c r="M679" s="1" t="s">
        <v>24</v>
      </c>
      <c r="N679" s="1">
        <v>29238.0</v>
      </c>
      <c r="O679" s="1" t="s">
        <v>25</v>
      </c>
      <c r="P679" s="1">
        <v>0.0</v>
      </c>
    </row>
    <row r="680">
      <c r="A680" s="1" t="s">
        <v>30</v>
      </c>
      <c r="B680" s="1" t="s">
        <v>17</v>
      </c>
      <c r="C680" s="1" t="s">
        <v>18</v>
      </c>
      <c r="D680" s="1" t="s">
        <v>31</v>
      </c>
      <c r="E680" s="1" t="s">
        <v>20</v>
      </c>
      <c r="F680" s="1" t="s">
        <v>20</v>
      </c>
      <c r="G680" s="1" t="s">
        <v>20</v>
      </c>
      <c r="H680" s="1" t="s">
        <v>20</v>
      </c>
      <c r="I680" s="1" t="s">
        <v>20</v>
      </c>
      <c r="J680" s="1" t="s">
        <v>21</v>
      </c>
      <c r="K680" s="1" t="s">
        <v>22</v>
      </c>
      <c r="L680" s="1" t="s">
        <v>23</v>
      </c>
      <c r="M680" s="1" t="s">
        <v>24</v>
      </c>
      <c r="N680" s="1">
        <v>4688.0</v>
      </c>
      <c r="O680" s="1" t="s">
        <v>32</v>
      </c>
      <c r="P680" s="1">
        <v>0.0</v>
      </c>
    </row>
    <row r="681">
      <c r="A681" s="1" t="s">
        <v>33</v>
      </c>
      <c r="B681" s="1" t="s">
        <v>17</v>
      </c>
      <c r="C681" s="1" t="s">
        <v>18</v>
      </c>
      <c r="D681" s="1" t="s">
        <v>34</v>
      </c>
      <c r="E681" s="1" t="s">
        <v>20</v>
      </c>
      <c r="F681" s="1" t="s">
        <v>20</v>
      </c>
      <c r="G681" s="1" t="s">
        <v>20</v>
      </c>
      <c r="H681" s="1" t="s">
        <v>20</v>
      </c>
      <c r="I681" s="1" t="s">
        <v>20</v>
      </c>
      <c r="J681" s="1" t="s">
        <v>21</v>
      </c>
      <c r="K681" s="1" t="s">
        <v>22</v>
      </c>
      <c r="L681" s="1" t="s">
        <v>23</v>
      </c>
      <c r="M681" s="1" t="s">
        <v>24</v>
      </c>
      <c r="N681" s="1">
        <v>12140.0</v>
      </c>
      <c r="O681" s="1" t="s">
        <v>32</v>
      </c>
      <c r="P681" s="1">
        <v>0.0</v>
      </c>
    </row>
    <row r="682">
      <c r="A682" s="1" t="s">
        <v>35</v>
      </c>
      <c r="B682" s="1" t="s">
        <v>17</v>
      </c>
      <c r="C682" s="1" t="s">
        <v>18</v>
      </c>
      <c r="D682" s="1" t="s">
        <v>36</v>
      </c>
      <c r="E682" s="1" t="s">
        <v>20</v>
      </c>
      <c r="F682" s="1" t="s">
        <v>20</v>
      </c>
      <c r="G682" s="1" t="s">
        <v>20</v>
      </c>
      <c r="H682" s="1" t="s">
        <v>20</v>
      </c>
      <c r="I682" s="1" t="s">
        <v>20</v>
      </c>
      <c r="J682" s="1" t="s">
        <v>21</v>
      </c>
      <c r="K682" s="1" t="s">
        <v>22</v>
      </c>
      <c r="L682" s="1" t="s">
        <v>23</v>
      </c>
      <c r="M682" s="1" t="s">
        <v>24</v>
      </c>
      <c r="N682" s="1">
        <v>3681.0</v>
      </c>
      <c r="O682" s="1" t="s">
        <v>37</v>
      </c>
      <c r="P682" s="1">
        <v>0.0</v>
      </c>
    </row>
    <row r="683">
      <c r="A683" s="1" t="s">
        <v>38</v>
      </c>
      <c r="B683" s="1" t="s">
        <v>17</v>
      </c>
      <c r="C683" s="1" t="s">
        <v>18</v>
      </c>
      <c r="D683" s="1" t="s">
        <v>39</v>
      </c>
      <c r="E683" s="1" t="s">
        <v>20</v>
      </c>
      <c r="F683" s="1" t="s">
        <v>20</v>
      </c>
      <c r="G683" s="1" t="s">
        <v>20</v>
      </c>
      <c r="H683" s="1" t="s">
        <v>20</v>
      </c>
      <c r="I683" s="1" t="s">
        <v>20</v>
      </c>
      <c r="J683" s="1" t="s">
        <v>21</v>
      </c>
      <c r="K683" s="1" t="s">
        <v>22</v>
      </c>
      <c r="L683" s="1" t="s">
        <v>23</v>
      </c>
      <c r="M683" s="1" t="s">
        <v>24</v>
      </c>
      <c r="N683" s="1">
        <v>2587.0</v>
      </c>
      <c r="O683" s="1" t="s">
        <v>25</v>
      </c>
      <c r="P683" s="1">
        <v>0.0</v>
      </c>
    </row>
    <row r="684">
      <c r="A684" s="1" t="s">
        <v>40</v>
      </c>
      <c r="B684" s="1" t="s">
        <v>17</v>
      </c>
      <c r="C684" s="1" t="s">
        <v>18</v>
      </c>
      <c r="D684" s="1" t="s">
        <v>41</v>
      </c>
      <c r="E684" s="1" t="s">
        <v>20</v>
      </c>
      <c r="F684" s="1" t="s">
        <v>20</v>
      </c>
      <c r="G684" s="1" t="s">
        <v>20</v>
      </c>
      <c r="H684" s="1" t="s">
        <v>20</v>
      </c>
      <c r="I684" s="1" t="s">
        <v>20</v>
      </c>
      <c r="J684" s="1" t="s">
        <v>21</v>
      </c>
      <c r="K684" s="1" t="s">
        <v>22</v>
      </c>
      <c r="L684" s="1" t="s">
        <v>23</v>
      </c>
      <c r="M684" s="1" t="s">
        <v>24</v>
      </c>
      <c r="N684" s="1">
        <v>2475.0</v>
      </c>
      <c r="O684" s="1" t="s">
        <v>25</v>
      </c>
      <c r="P684" s="1">
        <v>0.0</v>
      </c>
    </row>
    <row r="685">
      <c r="A685" s="1" t="s">
        <v>42</v>
      </c>
      <c r="B685" s="1" t="s">
        <v>17</v>
      </c>
      <c r="C685" s="1" t="s">
        <v>18</v>
      </c>
      <c r="D685" s="1" t="s">
        <v>43</v>
      </c>
      <c r="E685" s="1" t="s">
        <v>20</v>
      </c>
      <c r="F685" s="1" t="s">
        <v>20</v>
      </c>
      <c r="G685" s="1" t="s">
        <v>20</v>
      </c>
      <c r="H685" s="1" t="s">
        <v>20</v>
      </c>
      <c r="I685" s="1" t="s">
        <v>20</v>
      </c>
      <c r="J685" s="1" t="s">
        <v>21</v>
      </c>
      <c r="K685" s="1" t="s">
        <v>22</v>
      </c>
      <c r="L685" s="1" t="s">
        <v>23</v>
      </c>
      <c r="M685" s="1" t="s">
        <v>24</v>
      </c>
      <c r="N685" s="1">
        <v>14621.0</v>
      </c>
      <c r="O685" s="1" t="s">
        <v>25</v>
      </c>
      <c r="P685" s="1">
        <v>0.0</v>
      </c>
    </row>
    <row r="686">
      <c r="A686" s="1" t="s">
        <v>44</v>
      </c>
      <c r="B686" s="1" t="s">
        <v>17</v>
      </c>
      <c r="C686" s="1" t="s">
        <v>18</v>
      </c>
      <c r="D686" s="1" t="s">
        <v>45</v>
      </c>
      <c r="E686" s="1" t="s">
        <v>20</v>
      </c>
      <c r="F686" s="1" t="s">
        <v>20</v>
      </c>
      <c r="G686" s="1" t="s">
        <v>20</v>
      </c>
      <c r="H686" s="1" t="s">
        <v>20</v>
      </c>
      <c r="I686" s="1" t="s">
        <v>20</v>
      </c>
      <c r="J686" s="1" t="s">
        <v>21</v>
      </c>
      <c r="K686" s="1" t="s">
        <v>22</v>
      </c>
      <c r="L686" s="1" t="s">
        <v>23</v>
      </c>
      <c r="M686" s="1" t="s">
        <v>24</v>
      </c>
      <c r="N686" s="1">
        <v>7.5729399E7</v>
      </c>
      <c r="O686" s="1" t="s">
        <v>37</v>
      </c>
      <c r="P686" s="1">
        <v>0.0</v>
      </c>
    </row>
    <row r="687">
      <c r="A687" s="1" t="s">
        <v>46</v>
      </c>
      <c r="B687" s="1" t="s">
        <v>17</v>
      </c>
      <c r="C687" s="1" t="s">
        <v>18</v>
      </c>
      <c r="D687" s="1" t="s">
        <v>47</v>
      </c>
      <c r="E687" s="1" t="s">
        <v>20</v>
      </c>
      <c r="F687" s="1" t="s">
        <v>20</v>
      </c>
      <c r="G687" s="1" t="s">
        <v>20</v>
      </c>
      <c r="H687" s="1" t="s">
        <v>20</v>
      </c>
      <c r="I687" s="1" t="s">
        <v>20</v>
      </c>
      <c r="J687" s="1" t="s">
        <v>21</v>
      </c>
      <c r="K687" s="1" t="s">
        <v>22</v>
      </c>
      <c r="L687" s="1" t="s">
        <v>23</v>
      </c>
      <c r="M687" s="1" t="s">
        <v>24</v>
      </c>
      <c r="N687" s="1">
        <v>13638.0</v>
      </c>
      <c r="O687" s="1" t="s">
        <v>25</v>
      </c>
      <c r="P687" s="1">
        <v>0.0</v>
      </c>
    </row>
    <row r="688">
      <c r="A688" s="1" t="s">
        <v>48</v>
      </c>
      <c r="B688" s="1" t="s">
        <v>17</v>
      </c>
      <c r="C688" s="1" t="s">
        <v>18</v>
      </c>
      <c r="D688" s="1" t="s">
        <v>49</v>
      </c>
      <c r="E688" s="1" t="s">
        <v>20</v>
      </c>
      <c r="F688" s="1" t="s">
        <v>20</v>
      </c>
      <c r="G688" s="1" t="s">
        <v>20</v>
      </c>
      <c r="H688" s="1" t="s">
        <v>20</v>
      </c>
      <c r="I688" s="1" t="s">
        <v>20</v>
      </c>
      <c r="J688" s="1" t="s">
        <v>21</v>
      </c>
      <c r="K688" s="1" t="s">
        <v>22</v>
      </c>
      <c r="L688" s="1" t="s">
        <v>23</v>
      </c>
      <c r="M688" s="1" t="s">
        <v>24</v>
      </c>
      <c r="N688" s="1">
        <v>4647.0</v>
      </c>
      <c r="O688" s="1" t="s">
        <v>32</v>
      </c>
      <c r="P688" s="1">
        <v>0.0</v>
      </c>
    </row>
    <row r="689">
      <c r="A689" s="1" t="s">
        <v>50</v>
      </c>
      <c r="B689" s="1" t="s">
        <v>17</v>
      </c>
      <c r="C689" s="1" t="s">
        <v>18</v>
      </c>
      <c r="D689" s="1" t="s">
        <v>51</v>
      </c>
      <c r="E689" s="1" t="s">
        <v>20</v>
      </c>
      <c r="F689" s="1" t="s">
        <v>20</v>
      </c>
      <c r="G689" s="1" t="s">
        <v>20</v>
      </c>
      <c r="H689" s="1" t="s">
        <v>20</v>
      </c>
      <c r="I689" s="1" t="s">
        <v>20</v>
      </c>
      <c r="J689" s="1" t="s">
        <v>21</v>
      </c>
      <c r="K689" s="1" t="s">
        <v>22</v>
      </c>
      <c r="L689" s="1" t="s">
        <v>23</v>
      </c>
      <c r="M689" s="1" t="s">
        <v>24</v>
      </c>
      <c r="N689" s="1">
        <v>3096.0</v>
      </c>
      <c r="O689" s="1" t="s">
        <v>25</v>
      </c>
      <c r="P689" s="1">
        <v>0.0</v>
      </c>
    </row>
    <row r="690">
      <c r="A690" s="1" t="s">
        <v>52</v>
      </c>
      <c r="B690" s="1" t="s">
        <v>17</v>
      </c>
      <c r="C690" s="1" t="s">
        <v>18</v>
      </c>
      <c r="D690" s="1" t="s">
        <v>53</v>
      </c>
      <c r="E690" s="1" t="s">
        <v>20</v>
      </c>
      <c r="F690" s="1" t="s">
        <v>20</v>
      </c>
      <c r="G690" s="1" t="s">
        <v>20</v>
      </c>
      <c r="H690" s="1" t="s">
        <v>20</v>
      </c>
      <c r="I690" s="1" t="s">
        <v>20</v>
      </c>
      <c r="J690" s="1" t="s">
        <v>21</v>
      </c>
      <c r="K690" s="1" t="s">
        <v>22</v>
      </c>
      <c r="L690" s="1" t="s">
        <v>23</v>
      </c>
      <c r="M690" s="1" t="s">
        <v>24</v>
      </c>
      <c r="N690" s="1">
        <v>10407.0</v>
      </c>
      <c r="O690" s="1" t="s">
        <v>32</v>
      </c>
      <c r="P690" s="1">
        <v>0.0</v>
      </c>
    </row>
    <row r="691">
      <c r="A691" s="1" t="s">
        <v>54</v>
      </c>
      <c r="B691" s="1" t="s">
        <v>17</v>
      </c>
      <c r="C691" s="1" t="s">
        <v>18</v>
      </c>
      <c r="D691" s="1" t="s">
        <v>55</v>
      </c>
      <c r="E691" s="1" t="s">
        <v>20</v>
      </c>
      <c r="F691" s="1" t="s">
        <v>20</v>
      </c>
      <c r="G691" s="1" t="s">
        <v>20</v>
      </c>
      <c r="H691" s="1" t="s">
        <v>20</v>
      </c>
      <c r="I691" s="1" t="s">
        <v>20</v>
      </c>
      <c r="J691" s="1" t="s">
        <v>21</v>
      </c>
      <c r="K691" s="1" t="s">
        <v>22</v>
      </c>
      <c r="L691" s="1" t="s">
        <v>23</v>
      </c>
      <c r="M691" s="1" t="s">
        <v>24</v>
      </c>
      <c r="N691" s="1">
        <v>5732.0</v>
      </c>
      <c r="O691" s="1" t="s">
        <v>32</v>
      </c>
      <c r="P691" s="1">
        <v>0.0</v>
      </c>
    </row>
    <row r="692">
      <c r="A692" s="1" t="s">
        <v>56</v>
      </c>
      <c r="B692" s="1" t="s">
        <v>17</v>
      </c>
      <c r="C692" s="1" t="s">
        <v>18</v>
      </c>
      <c r="D692" s="1" t="s">
        <v>57</v>
      </c>
      <c r="E692" s="1" t="s">
        <v>20</v>
      </c>
      <c r="F692" s="1" t="s">
        <v>20</v>
      </c>
      <c r="G692" s="1" t="s">
        <v>20</v>
      </c>
      <c r="H692" s="1" t="s">
        <v>20</v>
      </c>
      <c r="I692" s="1" t="s">
        <v>20</v>
      </c>
      <c r="J692" s="1" t="s">
        <v>21</v>
      </c>
      <c r="K692" s="1" t="s">
        <v>22</v>
      </c>
      <c r="L692" s="1" t="s">
        <v>23</v>
      </c>
      <c r="M692" s="1" t="s">
        <v>24</v>
      </c>
      <c r="N692" s="1">
        <v>15084.0</v>
      </c>
      <c r="O692" s="1" t="s">
        <v>32</v>
      </c>
      <c r="P692" s="1">
        <v>0.0</v>
      </c>
    </row>
    <row r="693">
      <c r="A693" s="1" t="s">
        <v>58</v>
      </c>
      <c r="B693" s="1" t="s">
        <v>17</v>
      </c>
      <c r="C693" s="1" t="s">
        <v>18</v>
      </c>
      <c r="D693" s="1" t="s">
        <v>59</v>
      </c>
      <c r="E693" s="1" t="s">
        <v>20</v>
      </c>
      <c r="F693" s="1" t="s">
        <v>20</v>
      </c>
      <c r="G693" s="1" t="s">
        <v>20</v>
      </c>
      <c r="H693" s="1" t="s">
        <v>20</v>
      </c>
      <c r="I693" s="1" t="s">
        <v>20</v>
      </c>
      <c r="J693" s="1" t="s">
        <v>21</v>
      </c>
      <c r="K693" s="1" t="s">
        <v>22</v>
      </c>
      <c r="L693" s="1" t="s">
        <v>23</v>
      </c>
      <c r="M693" s="1" t="s">
        <v>24</v>
      </c>
      <c r="N693" s="1">
        <v>9253.0</v>
      </c>
      <c r="O693" s="1" t="s">
        <v>32</v>
      </c>
      <c r="P693" s="1">
        <v>0.0</v>
      </c>
    </row>
    <row r="694">
      <c r="A694" s="1" t="s">
        <v>60</v>
      </c>
      <c r="B694" s="1" t="s">
        <v>17</v>
      </c>
      <c r="C694" s="1" t="s">
        <v>18</v>
      </c>
      <c r="D694" s="1" t="s">
        <v>61</v>
      </c>
      <c r="E694" s="1" t="s">
        <v>20</v>
      </c>
      <c r="F694" s="1" t="s">
        <v>20</v>
      </c>
      <c r="G694" s="1" t="s">
        <v>20</v>
      </c>
      <c r="H694" s="1" t="s">
        <v>20</v>
      </c>
      <c r="I694" s="1" t="s">
        <v>20</v>
      </c>
      <c r="J694" s="1" t="s">
        <v>21</v>
      </c>
      <c r="K694" s="1" t="s">
        <v>22</v>
      </c>
      <c r="L694" s="1" t="s">
        <v>23</v>
      </c>
      <c r="M694" s="1" t="s">
        <v>24</v>
      </c>
      <c r="N694" s="1">
        <v>6484.0</v>
      </c>
      <c r="O694" s="1" t="s">
        <v>25</v>
      </c>
      <c r="P694" s="1">
        <v>0.0</v>
      </c>
    </row>
    <row r="695">
      <c r="A695" s="1" t="s">
        <v>62</v>
      </c>
      <c r="B695" s="1" t="s">
        <v>17</v>
      </c>
      <c r="C695" s="1" t="s">
        <v>18</v>
      </c>
      <c r="D695" s="1" t="s">
        <v>63</v>
      </c>
      <c r="E695" s="1" t="s">
        <v>20</v>
      </c>
      <c r="F695" s="1" t="s">
        <v>20</v>
      </c>
      <c r="G695" s="1" t="s">
        <v>20</v>
      </c>
      <c r="H695" s="1" t="s">
        <v>20</v>
      </c>
      <c r="I695" s="1" t="s">
        <v>20</v>
      </c>
      <c r="J695" s="1" t="s">
        <v>21</v>
      </c>
      <c r="K695" s="1" t="s">
        <v>22</v>
      </c>
      <c r="L695" s="1" t="s">
        <v>23</v>
      </c>
      <c r="M695" s="1" t="s">
        <v>24</v>
      </c>
      <c r="N695" s="1">
        <v>7712.0</v>
      </c>
      <c r="O695" s="1" t="s">
        <v>37</v>
      </c>
      <c r="P695" s="1">
        <v>0.0</v>
      </c>
    </row>
    <row r="701">
      <c r="A701" s="1" t="s">
        <v>0</v>
      </c>
      <c r="B701" s="1" t="s">
        <v>1</v>
      </c>
      <c r="C701" s="1" t="s">
        <v>2</v>
      </c>
      <c r="D701" s="1" t="s">
        <v>3</v>
      </c>
      <c r="E701" s="1" t="s">
        <v>4</v>
      </c>
      <c r="F701" s="1" t="s">
        <v>5</v>
      </c>
      <c r="G701" s="1" t="s">
        <v>6</v>
      </c>
      <c r="H701" s="1" t="s">
        <v>7</v>
      </c>
      <c r="I701" s="1" t="s">
        <v>8</v>
      </c>
      <c r="J701" s="1" t="s">
        <v>9</v>
      </c>
      <c r="K701" s="1" t="s">
        <v>10</v>
      </c>
      <c r="L701" s="1" t="s">
        <v>11</v>
      </c>
      <c r="M701" s="1" t="s">
        <v>12</v>
      </c>
      <c r="N701" s="1" t="s">
        <v>13</v>
      </c>
      <c r="O701" s="1" t="s">
        <v>14</v>
      </c>
      <c r="P701" s="1" t="s">
        <v>15</v>
      </c>
    </row>
    <row r="702">
      <c r="A702" s="1" t="s">
        <v>16</v>
      </c>
      <c r="B702" s="1" t="s">
        <v>17</v>
      </c>
      <c r="C702" s="1" t="s">
        <v>18</v>
      </c>
      <c r="D702" s="1" t="s">
        <v>19</v>
      </c>
      <c r="E702" s="1" t="s">
        <v>20</v>
      </c>
      <c r="F702" s="1" t="s">
        <v>20</v>
      </c>
      <c r="G702" s="1" t="s">
        <v>20</v>
      </c>
      <c r="H702" s="1" t="s">
        <v>20</v>
      </c>
      <c r="I702" s="1" t="s">
        <v>20</v>
      </c>
      <c r="J702" s="1" t="s">
        <v>21</v>
      </c>
      <c r="K702" s="1" t="s">
        <v>22</v>
      </c>
      <c r="L702" s="1" t="s">
        <v>23</v>
      </c>
      <c r="M702" s="1" t="s">
        <v>24</v>
      </c>
      <c r="N702" s="1">
        <v>7254.0</v>
      </c>
      <c r="O702" s="1" t="s">
        <v>25</v>
      </c>
      <c r="P702" s="1">
        <v>0.0</v>
      </c>
    </row>
    <row r="703">
      <c r="A703" s="1" t="s">
        <v>26</v>
      </c>
      <c r="B703" s="1" t="s">
        <v>17</v>
      </c>
      <c r="C703" s="1" t="s">
        <v>18</v>
      </c>
      <c r="D703" s="1" t="s">
        <v>27</v>
      </c>
      <c r="E703" s="1" t="s">
        <v>20</v>
      </c>
      <c r="F703" s="1" t="s">
        <v>20</v>
      </c>
      <c r="G703" s="1" t="s">
        <v>20</v>
      </c>
      <c r="H703" s="1" t="s">
        <v>20</v>
      </c>
      <c r="I703" s="1" t="s">
        <v>20</v>
      </c>
      <c r="J703" s="1" t="s">
        <v>21</v>
      </c>
      <c r="K703" s="1" t="s">
        <v>22</v>
      </c>
      <c r="L703" s="1" t="s">
        <v>23</v>
      </c>
      <c r="M703" s="1" t="s">
        <v>24</v>
      </c>
      <c r="N703" s="1">
        <v>4752.0</v>
      </c>
      <c r="O703" s="1" t="s">
        <v>25</v>
      </c>
      <c r="P703" s="1">
        <v>0.0</v>
      </c>
    </row>
    <row r="704">
      <c r="A704" s="1" t="s">
        <v>28</v>
      </c>
      <c r="B704" s="1" t="s">
        <v>17</v>
      </c>
      <c r="C704" s="1" t="s">
        <v>18</v>
      </c>
      <c r="D704" s="1" t="s">
        <v>29</v>
      </c>
      <c r="E704" s="1" t="s">
        <v>20</v>
      </c>
      <c r="F704" s="1" t="s">
        <v>20</v>
      </c>
      <c r="G704" s="1" t="s">
        <v>20</v>
      </c>
      <c r="H704" s="1" t="s">
        <v>20</v>
      </c>
      <c r="I704" s="1" t="s">
        <v>20</v>
      </c>
      <c r="J704" s="1" t="s">
        <v>21</v>
      </c>
      <c r="K704" s="1" t="s">
        <v>22</v>
      </c>
      <c r="L704" s="1" t="s">
        <v>23</v>
      </c>
      <c r="M704" s="1" t="s">
        <v>24</v>
      </c>
      <c r="N704" s="1">
        <v>29238.0</v>
      </c>
      <c r="O704" s="1" t="s">
        <v>25</v>
      </c>
      <c r="P704" s="1">
        <v>0.0</v>
      </c>
    </row>
    <row r="705">
      <c r="A705" s="1" t="s">
        <v>30</v>
      </c>
      <c r="B705" s="1" t="s">
        <v>17</v>
      </c>
      <c r="C705" s="1" t="s">
        <v>18</v>
      </c>
      <c r="D705" s="1" t="s">
        <v>31</v>
      </c>
      <c r="E705" s="1" t="s">
        <v>20</v>
      </c>
      <c r="F705" s="1" t="s">
        <v>20</v>
      </c>
      <c r="G705" s="1" t="s">
        <v>20</v>
      </c>
      <c r="H705" s="1" t="s">
        <v>20</v>
      </c>
      <c r="I705" s="1" t="s">
        <v>20</v>
      </c>
      <c r="J705" s="1" t="s">
        <v>21</v>
      </c>
      <c r="K705" s="1" t="s">
        <v>22</v>
      </c>
      <c r="L705" s="1" t="s">
        <v>23</v>
      </c>
      <c r="M705" s="1" t="s">
        <v>24</v>
      </c>
      <c r="N705" s="1">
        <v>4688.0</v>
      </c>
      <c r="O705" s="1" t="s">
        <v>32</v>
      </c>
      <c r="P705" s="1">
        <v>0.0</v>
      </c>
    </row>
    <row r="706">
      <c r="A706" s="1" t="s">
        <v>33</v>
      </c>
      <c r="B706" s="1" t="s">
        <v>17</v>
      </c>
      <c r="C706" s="1" t="s">
        <v>18</v>
      </c>
      <c r="D706" s="1" t="s">
        <v>34</v>
      </c>
      <c r="E706" s="1" t="s">
        <v>20</v>
      </c>
      <c r="F706" s="1" t="s">
        <v>20</v>
      </c>
      <c r="G706" s="1" t="s">
        <v>20</v>
      </c>
      <c r="H706" s="1" t="s">
        <v>20</v>
      </c>
      <c r="I706" s="1" t="s">
        <v>20</v>
      </c>
      <c r="J706" s="1" t="s">
        <v>21</v>
      </c>
      <c r="K706" s="1" t="s">
        <v>22</v>
      </c>
      <c r="L706" s="1" t="s">
        <v>23</v>
      </c>
      <c r="M706" s="1" t="s">
        <v>24</v>
      </c>
      <c r="N706" s="1">
        <v>12140.0</v>
      </c>
      <c r="O706" s="1" t="s">
        <v>32</v>
      </c>
      <c r="P706" s="1">
        <v>0.0</v>
      </c>
    </row>
    <row r="707">
      <c r="A707" s="1" t="s">
        <v>35</v>
      </c>
      <c r="B707" s="1" t="s">
        <v>17</v>
      </c>
      <c r="C707" s="1" t="s">
        <v>18</v>
      </c>
      <c r="D707" s="1" t="s">
        <v>36</v>
      </c>
      <c r="E707" s="1" t="s">
        <v>20</v>
      </c>
      <c r="F707" s="1" t="s">
        <v>20</v>
      </c>
      <c r="G707" s="1" t="s">
        <v>20</v>
      </c>
      <c r="H707" s="1" t="s">
        <v>20</v>
      </c>
      <c r="I707" s="1" t="s">
        <v>20</v>
      </c>
      <c r="J707" s="1" t="s">
        <v>21</v>
      </c>
      <c r="K707" s="1" t="s">
        <v>22</v>
      </c>
      <c r="L707" s="1" t="s">
        <v>23</v>
      </c>
      <c r="M707" s="1" t="s">
        <v>24</v>
      </c>
      <c r="N707" s="1">
        <v>3681.0</v>
      </c>
      <c r="O707" s="1" t="s">
        <v>37</v>
      </c>
      <c r="P707" s="1">
        <v>0.0</v>
      </c>
    </row>
    <row r="708">
      <c r="A708" s="1" t="s">
        <v>38</v>
      </c>
      <c r="B708" s="1" t="s">
        <v>17</v>
      </c>
      <c r="C708" s="1" t="s">
        <v>18</v>
      </c>
      <c r="D708" s="1" t="s">
        <v>39</v>
      </c>
      <c r="E708" s="1" t="s">
        <v>20</v>
      </c>
      <c r="F708" s="1" t="s">
        <v>20</v>
      </c>
      <c r="G708" s="1" t="s">
        <v>20</v>
      </c>
      <c r="H708" s="1" t="s">
        <v>20</v>
      </c>
      <c r="I708" s="1" t="s">
        <v>20</v>
      </c>
      <c r="J708" s="1" t="s">
        <v>21</v>
      </c>
      <c r="K708" s="1" t="s">
        <v>22</v>
      </c>
      <c r="L708" s="1" t="s">
        <v>23</v>
      </c>
      <c r="M708" s="1" t="s">
        <v>24</v>
      </c>
      <c r="N708" s="1">
        <v>2587.0</v>
      </c>
      <c r="O708" s="1" t="s">
        <v>25</v>
      </c>
      <c r="P708" s="1">
        <v>0.0</v>
      </c>
    </row>
    <row r="709">
      <c r="A709" s="1" t="s">
        <v>40</v>
      </c>
      <c r="B709" s="1" t="s">
        <v>17</v>
      </c>
      <c r="C709" s="1" t="s">
        <v>18</v>
      </c>
      <c r="D709" s="1" t="s">
        <v>41</v>
      </c>
      <c r="E709" s="1" t="s">
        <v>20</v>
      </c>
      <c r="F709" s="1" t="s">
        <v>20</v>
      </c>
      <c r="G709" s="1" t="s">
        <v>20</v>
      </c>
      <c r="H709" s="1" t="s">
        <v>20</v>
      </c>
      <c r="I709" s="1" t="s">
        <v>20</v>
      </c>
      <c r="J709" s="1" t="s">
        <v>21</v>
      </c>
      <c r="K709" s="1" t="s">
        <v>22</v>
      </c>
      <c r="L709" s="1" t="s">
        <v>23</v>
      </c>
      <c r="M709" s="1" t="s">
        <v>24</v>
      </c>
      <c r="N709" s="1">
        <v>2475.0</v>
      </c>
      <c r="O709" s="1" t="s">
        <v>25</v>
      </c>
      <c r="P709" s="1">
        <v>0.0</v>
      </c>
    </row>
    <row r="710">
      <c r="A710" s="1" t="s">
        <v>42</v>
      </c>
      <c r="B710" s="1" t="s">
        <v>17</v>
      </c>
      <c r="C710" s="1" t="s">
        <v>18</v>
      </c>
      <c r="D710" s="1" t="s">
        <v>43</v>
      </c>
      <c r="E710" s="1" t="s">
        <v>20</v>
      </c>
      <c r="F710" s="1" t="s">
        <v>20</v>
      </c>
      <c r="G710" s="1" t="s">
        <v>20</v>
      </c>
      <c r="H710" s="1" t="s">
        <v>20</v>
      </c>
      <c r="I710" s="1" t="s">
        <v>20</v>
      </c>
      <c r="J710" s="1" t="s">
        <v>21</v>
      </c>
      <c r="K710" s="1" t="s">
        <v>22</v>
      </c>
      <c r="L710" s="1" t="s">
        <v>23</v>
      </c>
      <c r="M710" s="1" t="s">
        <v>24</v>
      </c>
      <c r="N710" s="1">
        <v>14621.0</v>
      </c>
      <c r="O710" s="1" t="s">
        <v>25</v>
      </c>
      <c r="P710" s="1">
        <v>0.0</v>
      </c>
    </row>
    <row r="711">
      <c r="A711" s="1" t="s">
        <v>44</v>
      </c>
      <c r="B711" s="1" t="s">
        <v>17</v>
      </c>
      <c r="C711" s="1" t="s">
        <v>18</v>
      </c>
      <c r="D711" s="1" t="s">
        <v>45</v>
      </c>
      <c r="E711" s="1" t="s">
        <v>20</v>
      </c>
      <c r="F711" s="1" t="s">
        <v>20</v>
      </c>
      <c r="G711" s="1" t="s">
        <v>20</v>
      </c>
      <c r="H711" s="1" t="s">
        <v>20</v>
      </c>
      <c r="I711" s="1" t="s">
        <v>20</v>
      </c>
      <c r="J711" s="1" t="s">
        <v>21</v>
      </c>
      <c r="K711" s="1" t="s">
        <v>22</v>
      </c>
      <c r="L711" s="1" t="s">
        <v>23</v>
      </c>
      <c r="M711" s="1" t="s">
        <v>24</v>
      </c>
      <c r="N711" s="1">
        <v>7.5729399E7</v>
      </c>
      <c r="O711" s="1" t="s">
        <v>37</v>
      </c>
      <c r="P711" s="1">
        <v>0.0</v>
      </c>
    </row>
    <row r="712">
      <c r="A712" s="1" t="s">
        <v>46</v>
      </c>
      <c r="B712" s="1" t="s">
        <v>17</v>
      </c>
      <c r="C712" s="1" t="s">
        <v>18</v>
      </c>
      <c r="D712" s="1" t="s">
        <v>47</v>
      </c>
      <c r="E712" s="1" t="s">
        <v>20</v>
      </c>
      <c r="F712" s="1" t="s">
        <v>20</v>
      </c>
      <c r="G712" s="1" t="s">
        <v>20</v>
      </c>
      <c r="H712" s="1" t="s">
        <v>20</v>
      </c>
      <c r="I712" s="1" t="s">
        <v>20</v>
      </c>
      <c r="J712" s="1" t="s">
        <v>21</v>
      </c>
      <c r="K712" s="1" t="s">
        <v>22</v>
      </c>
      <c r="L712" s="1" t="s">
        <v>23</v>
      </c>
      <c r="M712" s="1" t="s">
        <v>24</v>
      </c>
      <c r="N712" s="1">
        <v>13638.0</v>
      </c>
      <c r="O712" s="1" t="s">
        <v>25</v>
      </c>
      <c r="P712" s="1">
        <v>0.0</v>
      </c>
    </row>
    <row r="713">
      <c r="A713" s="1" t="s">
        <v>48</v>
      </c>
      <c r="B713" s="1" t="s">
        <v>17</v>
      </c>
      <c r="C713" s="1" t="s">
        <v>18</v>
      </c>
      <c r="D713" s="1" t="s">
        <v>49</v>
      </c>
      <c r="E713" s="1" t="s">
        <v>20</v>
      </c>
      <c r="F713" s="1" t="s">
        <v>20</v>
      </c>
      <c r="G713" s="1" t="s">
        <v>20</v>
      </c>
      <c r="H713" s="1" t="s">
        <v>20</v>
      </c>
      <c r="I713" s="1" t="s">
        <v>20</v>
      </c>
      <c r="J713" s="1" t="s">
        <v>21</v>
      </c>
      <c r="K713" s="1" t="s">
        <v>22</v>
      </c>
      <c r="L713" s="1" t="s">
        <v>23</v>
      </c>
      <c r="M713" s="1" t="s">
        <v>24</v>
      </c>
      <c r="N713" s="1">
        <v>4647.0</v>
      </c>
      <c r="O713" s="1" t="s">
        <v>32</v>
      </c>
      <c r="P713" s="1">
        <v>0.0</v>
      </c>
    </row>
    <row r="714">
      <c r="A714" s="1" t="s">
        <v>50</v>
      </c>
      <c r="B714" s="1" t="s">
        <v>17</v>
      </c>
      <c r="C714" s="1" t="s">
        <v>18</v>
      </c>
      <c r="D714" s="1" t="s">
        <v>51</v>
      </c>
      <c r="E714" s="1" t="s">
        <v>20</v>
      </c>
      <c r="F714" s="1" t="s">
        <v>20</v>
      </c>
      <c r="G714" s="1" t="s">
        <v>20</v>
      </c>
      <c r="H714" s="1" t="s">
        <v>20</v>
      </c>
      <c r="I714" s="1" t="s">
        <v>20</v>
      </c>
      <c r="J714" s="1" t="s">
        <v>21</v>
      </c>
      <c r="K714" s="1" t="s">
        <v>22</v>
      </c>
      <c r="L714" s="1" t="s">
        <v>23</v>
      </c>
      <c r="M714" s="1" t="s">
        <v>24</v>
      </c>
      <c r="N714" s="1">
        <v>3096.0</v>
      </c>
      <c r="O714" s="1" t="s">
        <v>25</v>
      </c>
      <c r="P714" s="1">
        <v>0.0</v>
      </c>
    </row>
    <row r="715">
      <c r="A715" s="1" t="s">
        <v>52</v>
      </c>
      <c r="B715" s="1" t="s">
        <v>17</v>
      </c>
      <c r="C715" s="1" t="s">
        <v>18</v>
      </c>
      <c r="D715" s="1" t="s">
        <v>53</v>
      </c>
      <c r="E715" s="1" t="s">
        <v>20</v>
      </c>
      <c r="F715" s="1" t="s">
        <v>20</v>
      </c>
      <c r="G715" s="1" t="s">
        <v>20</v>
      </c>
      <c r="H715" s="1" t="s">
        <v>20</v>
      </c>
      <c r="I715" s="1" t="s">
        <v>20</v>
      </c>
      <c r="J715" s="1" t="s">
        <v>21</v>
      </c>
      <c r="K715" s="1" t="s">
        <v>22</v>
      </c>
      <c r="L715" s="1" t="s">
        <v>23</v>
      </c>
      <c r="M715" s="1" t="s">
        <v>24</v>
      </c>
      <c r="N715" s="1">
        <v>10407.0</v>
      </c>
      <c r="O715" s="1" t="s">
        <v>32</v>
      </c>
      <c r="P715" s="1">
        <v>0.0</v>
      </c>
    </row>
    <row r="716">
      <c r="A716" s="1" t="s">
        <v>54</v>
      </c>
      <c r="B716" s="1" t="s">
        <v>17</v>
      </c>
      <c r="C716" s="1" t="s">
        <v>18</v>
      </c>
      <c r="D716" s="1" t="s">
        <v>55</v>
      </c>
      <c r="E716" s="1" t="s">
        <v>20</v>
      </c>
      <c r="F716" s="1" t="s">
        <v>20</v>
      </c>
      <c r="G716" s="1" t="s">
        <v>20</v>
      </c>
      <c r="H716" s="1" t="s">
        <v>20</v>
      </c>
      <c r="I716" s="1" t="s">
        <v>20</v>
      </c>
      <c r="J716" s="1" t="s">
        <v>21</v>
      </c>
      <c r="K716" s="1" t="s">
        <v>22</v>
      </c>
      <c r="L716" s="1" t="s">
        <v>23</v>
      </c>
      <c r="M716" s="1" t="s">
        <v>24</v>
      </c>
      <c r="N716" s="1">
        <v>5732.0</v>
      </c>
      <c r="O716" s="1" t="s">
        <v>32</v>
      </c>
      <c r="P716" s="1">
        <v>0.0</v>
      </c>
    </row>
    <row r="717">
      <c r="A717" s="1" t="s">
        <v>56</v>
      </c>
      <c r="B717" s="1" t="s">
        <v>17</v>
      </c>
      <c r="C717" s="1" t="s">
        <v>18</v>
      </c>
      <c r="D717" s="1" t="s">
        <v>57</v>
      </c>
      <c r="E717" s="1" t="s">
        <v>20</v>
      </c>
      <c r="F717" s="1" t="s">
        <v>20</v>
      </c>
      <c r="G717" s="1" t="s">
        <v>20</v>
      </c>
      <c r="H717" s="1" t="s">
        <v>20</v>
      </c>
      <c r="I717" s="1" t="s">
        <v>20</v>
      </c>
      <c r="J717" s="1" t="s">
        <v>21</v>
      </c>
      <c r="K717" s="1" t="s">
        <v>22</v>
      </c>
      <c r="L717" s="1" t="s">
        <v>23</v>
      </c>
      <c r="M717" s="1" t="s">
        <v>24</v>
      </c>
      <c r="N717" s="1">
        <v>15084.0</v>
      </c>
      <c r="O717" s="1" t="s">
        <v>32</v>
      </c>
      <c r="P717" s="1">
        <v>0.0</v>
      </c>
    </row>
    <row r="718">
      <c r="A718" s="1" t="s">
        <v>58</v>
      </c>
      <c r="B718" s="1" t="s">
        <v>17</v>
      </c>
      <c r="C718" s="1" t="s">
        <v>18</v>
      </c>
      <c r="D718" s="1" t="s">
        <v>59</v>
      </c>
      <c r="E718" s="1" t="s">
        <v>20</v>
      </c>
      <c r="F718" s="1" t="s">
        <v>20</v>
      </c>
      <c r="G718" s="1" t="s">
        <v>20</v>
      </c>
      <c r="H718" s="1" t="s">
        <v>20</v>
      </c>
      <c r="I718" s="1" t="s">
        <v>20</v>
      </c>
      <c r="J718" s="1" t="s">
        <v>21</v>
      </c>
      <c r="K718" s="1" t="s">
        <v>22</v>
      </c>
      <c r="L718" s="1" t="s">
        <v>23</v>
      </c>
      <c r="M718" s="1" t="s">
        <v>24</v>
      </c>
      <c r="N718" s="1">
        <v>9253.0</v>
      </c>
      <c r="O718" s="1" t="s">
        <v>32</v>
      </c>
      <c r="P718" s="1">
        <v>0.0</v>
      </c>
    </row>
    <row r="719">
      <c r="A719" s="1" t="s">
        <v>60</v>
      </c>
      <c r="B719" s="1" t="s">
        <v>17</v>
      </c>
      <c r="C719" s="1" t="s">
        <v>18</v>
      </c>
      <c r="D719" s="1" t="s">
        <v>61</v>
      </c>
      <c r="E719" s="1" t="s">
        <v>20</v>
      </c>
      <c r="F719" s="1" t="s">
        <v>20</v>
      </c>
      <c r="G719" s="1" t="s">
        <v>20</v>
      </c>
      <c r="H719" s="1" t="s">
        <v>20</v>
      </c>
      <c r="I719" s="1" t="s">
        <v>20</v>
      </c>
      <c r="J719" s="1" t="s">
        <v>21</v>
      </c>
      <c r="K719" s="1" t="s">
        <v>22</v>
      </c>
      <c r="L719" s="1" t="s">
        <v>23</v>
      </c>
      <c r="M719" s="1" t="s">
        <v>24</v>
      </c>
      <c r="N719" s="1">
        <v>6484.0</v>
      </c>
      <c r="O719" s="1" t="s">
        <v>25</v>
      </c>
      <c r="P719" s="1">
        <v>0.0</v>
      </c>
    </row>
    <row r="720">
      <c r="A720" s="1" t="s">
        <v>62</v>
      </c>
      <c r="B720" s="1" t="s">
        <v>17</v>
      </c>
      <c r="C720" s="1" t="s">
        <v>18</v>
      </c>
      <c r="D720" s="1" t="s">
        <v>63</v>
      </c>
      <c r="E720" s="1" t="s">
        <v>20</v>
      </c>
      <c r="F720" s="1" t="s">
        <v>20</v>
      </c>
      <c r="G720" s="1" t="s">
        <v>20</v>
      </c>
      <c r="H720" s="1" t="s">
        <v>20</v>
      </c>
      <c r="I720" s="1" t="s">
        <v>20</v>
      </c>
      <c r="J720" s="1" t="s">
        <v>21</v>
      </c>
      <c r="K720" s="1" t="s">
        <v>22</v>
      </c>
      <c r="L720" s="1" t="s">
        <v>23</v>
      </c>
      <c r="M720" s="1" t="s">
        <v>24</v>
      </c>
      <c r="N720" s="1">
        <v>7712.0</v>
      </c>
      <c r="O720" s="1" t="s">
        <v>37</v>
      </c>
      <c r="P720" s="1">
        <v>0.0</v>
      </c>
    </row>
    <row r="726">
      <c r="A726" s="1" t="s">
        <v>0</v>
      </c>
      <c r="B726" s="1" t="s">
        <v>1</v>
      </c>
      <c r="C726" s="1" t="s">
        <v>2</v>
      </c>
      <c r="D726" s="1" t="s">
        <v>3</v>
      </c>
      <c r="E726" s="1" t="s">
        <v>4</v>
      </c>
      <c r="F726" s="1" t="s">
        <v>5</v>
      </c>
      <c r="G726" s="1" t="s">
        <v>6</v>
      </c>
      <c r="H726" s="1" t="s">
        <v>7</v>
      </c>
      <c r="I726" s="1" t="s">
        <v>8</v>
      </c>
      <c r="J726" s="1" t="s">
        <v>9</v>
      </c>
      <c r="K726" s="1" t="s">
        <v>10</v>
      </c>
      <c r="L726" s="1" t="s">
        <v>11</v>
      </c>
      <c r="M726" s="1" t="s">
        <v>12</v>
      </c>
      <c r="N726" s="1" t="s">
        <v>13</v>
      </c>
      <c r="O726" s="1" t="s">
        <v>14</v>
      </c>
      <c r="P726" s="1" t="s">
        <v>15</v>
      </c>
    </row>
    <row r="727">
      <c r="A727" s="1" t="s">
        <v>16</v>
      </c>
      <c r="B727" s="1" t="s">
        <v>17</v>
      </c>
      <c r="C727" s="1" t="s">
        <v>18</v>
      </c>
      <c r="D727" s="1" t="s">
        <v>19</v>
      </c>
      <c r="E727" s="1" t="s">
        <v>20</v>
      </c>
      <c r="F727" s="1" t="s">
        <v>20</v>
      </c>
      <c r="G727" s="1" t="s">
        <v>20</v>
      </c>
      <c r="H727" s="1" t="s">
        <v>20</v>
      </c>
      <c r="I727" s="1" t="s">
        <v>20</v>
      </c>
      <c r="J727" s="1" t="s">
        <v>21</v>
      </c>
      <c r="K727" s="1" t="s">
        <v>22</v>
      </c>
      <c r="L727" s="1" t="s">
        <v>23</v>
      </c>
      <c r="M727" s="1" t="s">
        <v>24</v>
      </c>
      <c r="N727" s="1">
        <v>7254.0</v>
      </c>
      <c r="O727" s="1" t="s">
        <v>25</v>
      </c>
      <c r="P727" s="1">
        <v>0.0</v>
      </c>
    </row>
    <row r="728">
      <c r="A728" s="1" t="s">
        <v>26</v>
      </c>
      <c r="B728" s="1" t="s">
        <v>17</v>
      </c>
      <c r="C728" s="1" t="s">
        <v>18</v>
      </c>
      <c r="D728" s="1" t="s">
        <v>27</v>
      </c>
      <c r="E728" s="1" t="s">
        <v>20</v>
      </c>
      <c r="F728" s="1" t="s">
        <v>20</v>
      </c>
      <c r="G728" s="1" t="s">
        <v>20</v>
      </c>
      <c r="H728" s="1" t="s">
        <v>20</v>
      </c>
      <c r="I728" s="1" t="s">
        <v>20</v>
      </c>
      <c r="J728" s="1" t="s">
        <v>21</v>
      </c>
      <c r="K728" s="1" t="s">
        <v>22</v>
      </c>
      <c r="L728" s="1" t="s">
        <v>23</v>
      </c>
      <c r="M728" s="1" t="s">
        <v>24</v>
      </c>
      <c r="N728" s="1">
        <v>4752.0</v>
      </c>
      <c r="O728" s="1" t="s">
        <v>25</v>
      </c>
      <c r="P728" s="1">
        <v>0.0</v>
      </c>
    </row>
    <row r="729">
      <c r="A729" s="1" t="s">
        <v>28</v>
      </c>
      <c r="B729" s="1" t="s">
        <v>17</v>
      </c>
      <c r="C729" s="1" t="s">
        <v>18</v>
      </c>
      <c r="D729" s="1" t="s">
        <v>29</v>
      </c>
      <c r="E729" s="1" t="s">
        <v>20</v>
      </c>
      <c r="F729" s="1" t="s">
        <v>20</v>
      </c>
      <c r="G729" s="1" t="s">
        <v>20</v>
      </c>
      <c r="H729" s="1" t="s">
        <v>20</v>
      </c>
      <c r="I729" s="1" t="s">
        <v>20</v>
      </c>
      <c r="J729" s="1" t="s">
        <v>21</v>
      </c>
      <c r="K729" s="1" t="s">
        <v>22</v>
      </c>
      <c r="L729" s="1" t="s">
        <v>23</v>
      </c>
      <c r="M729" s="1" t="s">
        <v>24</v>
      </c>
      <c r="N729" s="1">
        <v>29238.0</v>
      </c>
      <c r="O729" s="1" t="s">
        <v>25</v>
      </c>
      <c r="P729" s="1">
        <v>0.0</v>
      </c>
    </row>
    <row r="730">
      <c r="A730" s="1" t="s">
        <v>30</v>
      </c>
      <c r="B730" s="1" t="s">
        <v>17</v>
      </c>
      <c r="C730" s="1" t="s">
        <v>18</v>
      </c>
      <c r="D730" s="1" t="s">
        <v>31</v>
      </c>
      <c r="E730" s="1" t="s">
        <v>20</v>
      </c>
      <c r="F730" s="1" t="s">
        <v>20</v>
      </c>
      <c r="G730" s="1" t="s">
        <v>20</v>
      </c>
      <c r="H730" s="1" t="s">
        <v>20</v>
      </c>
      <c r="I730" s="1" t="s">
        <v>20</v>
      </c>
      <c r="J730" s="1" t="s">
        <v>21</v>
      </c>
      <c r="K730" s="1" t="s">
        <v>22</v>
      </c>
      <c r="L730" s="1" t="s">
        <v>23</v>
      </c>
      <c r="M730" s="1" t="s">
        <v>24</v>
      </c>
      <c r="N730" s="1">
        <v>4688.0</v>
      </c>
      <c r="O730" s="1" t="s">
        <v>32</v>
      </c>
      <c r="P730" s="1">
        <v>0.0</v>
      </c>
    </row>
    <row r="731">
      <c r="A731" s="1" t="s">
        <v>33</v>
      </c>
      <c r="B731" s="1" t="s">
        <v>17</v>
      </c>
      <c r="C731" s="1" t="s">
        <v>18</v>
      </c>
      <c r="D731" s="1" t="s">
        <v>34</v>
      </c>
      <c r="E731" s="1" t="s">
        <v>20</v>
      </c>
      <c r="F731" s="1" t="s">
        <v>20</v>
      </c>
      <c r="G731" s="1" t="s">
        <v>20</v>
      </c>
      <c r="H731" s="1" t="s">
        <v>20</v>
      </c>
      <c r="I731" s="1" t="s">
        <v>20</v>
      </c>
      <c r="J731" s="1" t="s">
        <v>21</v>
      </c>
      <c r="K731" s="1" t="s">
        <v>22</v>
      </c>
      <c r="L731" s="1" t="s">
        <v>23</v>
      </c>
      <c r="M731" s="1" t="s">
        <v>24</v>
      </c>
      <c r="N731" s="1">
        <v>12140.0</v>
      </c>
      <c r="O731" s="1" t="s">
        <v>32</v>
      </c>
      <c r="P731" s="1">
        <v>0.0</v>
      </c>
    </row>
    <row r="732">
      <c r="A732" s="1" t="s">
        <v>35</v>
      </c>
      <c r="B732" s="1" t="s">
        <v>17</v>
      </c>
      <c r="C732" s="1" t="s">
        <v>18</v>
      </c>
      <c r="D732" s="1" t="s">
        <v>36</v>
      </c>
      <c r="E732" s="1" t="s">
        <v>20</v>
      </c>
      <c r="F732" s="1" t="s">
        <v>20</v>
      </c>
      <c r="G732" s="1" t="s">
        <v>20</v>
      </c>
      <c r="H732" s="1" t="s">
        <v>20</v>
      </c>
      <c r="I732" s="1" t="s">
        <v>20</v>
      </c>
      <c r="J732" s="1" t="s">
        <v>21</v>
      </c>
      <c r="K732" s="1" t="s">
        <v>22</v>
      </c>
      <c r="L732" s="1" t="s">
        <v>23</v>
      </c>
      <c r="M732" s="1" t="s">
        <v>24</v>
      </c>
      <c r="N732" s="1">
        <v>3681.0</v>
      </c>
      <c r="O732" s="1" t="s">
        <v>37</v>
      </c>
      <c r="P732" s="1">
        <v>0.0</v>
      </c>
    </row>
    <row r="733">
      <c r="A733" s="1" t="s">
        <v>38</v>
      </c>
      <c r="B733" s="1" t="s">
        <v>17</v>
      </c>
      <c r="C733" s="1" t="s">
        <v>18</v>
      </c>
      <c r="D733" s="1" t="s">
        <v>39</v>
      </c>
      <c r="E733" s="1" t="s">
        <v>20</v>
      </c>
      <c r="F733" s="1" t="s">
        <v>20</v>
      </c>
      <c r="G733" s="1" t="s">
        <v>20</v>
      </c>
      <c r="H733" s="1" t="s">
        <v>20</v>
      </c>
      <c r="I733" s="1" t="s">
        <v>20</v>
      </c>
      <c r="J733" s="1" t="s">
        <v>21</v>
      </c>
      <c r="K733" s="1" t="s">
        <v>22</v>
      </c>
      <c r="L733" s="1" t="s">
        <v>23</v>
      </c>
      <c r="M733" s="1" t="s">
        <v>24</v>
      </c>
      <c r="N733" s="1">
        <v>2587.0</v>
      </c>
      <c r="O733" s="1" t="s">
        <v>25</v>
      </c>
      <c r="P733" s="1">
        <v>0.0</v>
      </c>
    </row>
    <row r="734">
      <c r="A734" s="1" t="s">
        <v>40</v>
      </c>
      <c r="B734" s="1" t="s">
        <v>17</v>
      </c>
      <c r="C734" s="1" t="s">
        <v>18</v>
      </c>
      <c r="D734" s="1" t="s">
        <v>41</v>
      </c>
      <c r="E734" s="1" t="s">
        <v>20</v>
      </c>
      <c r="F734" s="1" t="s">
        <v>20</v>
      </c>
      <c r="G734" s="1" t="s">
        <v>20</v>
      </c>
      <c r="H734" s="1" t="s">
        <v>20</v>
      </c>
      <c r="I734" s="1" t="s">
        <v>20</v>
      </c>
      <c r="J734" s="1" t="s">
        <v>21</v>
      </c>
      <c r="K734" s="1" t="s">
        <v>22</v>
      </c>
      <c r="L734" s="1" t="s">
        <v>23</v>
      </c>
      <c r="M734" s="1" t="s">
        <v>24</v>
      </c>
      <c r="N734" s="1">
        <v>2475.0</v>
      </c>
      <c r="O734" s="1" t="s">
        <v>25</v>
      </c>
      <c r="P734" s="1">
        <v>0.0</v>
      </c>
    </row>
    <row r="735">
      <c r="A735" s="1" t="s">
        <v>42</v>
      </c>
      <c r="B735" s="1" t="s">
        <v>17</v>
      </c>
      <c r="C735" s="1" t="s">
        <v>18</v>
      </c>
      <c r="D735" s="1" t="s">
        <v>43</v>
      </c>
      <c r="E735" s="1" t="s">
        <v>20</v>
      </c>
      <c r="F735" s="1" t="s">
        <v>20</v>
      </c>
      <c r="G735" s="1" t="s">
        <v>20</v>
      </c>
      <c r="H735" s="1" t="s">
        <v>20</v>
      </c>
      <c r="I735" s="1" t="s">
        <v>20</v>
      </c>
      <c r="J735" s="1" t="s">
        <v>21</v>
      </c>
      <c r="K735" s="1" t="s">
        <v>22</v>
      </c>
      <c r="L735" s="1" t="s">
        <v>23</v>
      </c>
      <c r="M735" s="1" t="s">
        <v>24</v>
      </c>
      <c r="N735" s="1">
        <v>14621.0</v>
      </c>
      <c r="O735" s="1" t="s">
        <v>25</v>
      </c>
      <c r="P735" s="1">
        <v>0.0</v>
      </c>
    </row>
    <row r="736">
      <c r="A736" s="1" t="s">
        <v>44</v>
      </c>
      <c r="B736" s="1" t="s">
        <v>17</v>
      </c>
      <c r="C736" s="1" t="s">
        <v>18</v>
      </c>
      <c r="D736" s="1" t="s">
        <v>45</v>
      </c>
      <c r="E736" s="1" t="s">
        <v>20</v>
      </c>
      <c r="F736" s="1" t="s">
        <v>20</v>
      </c>
      <c r="G736" s="1" t="s">
        <v>20</v>
      </c>
      <c r="H736" s="1" t="s">
        <v>20</v>
      </c>
      <c r="I736" s="1" t="s">
        <v>20</v>
      </c>
      <c r="J736" s="1" t="s">
        <v>21</v>
      </c>
      <c r="K736" s="1" t="s">
        <v>22</v>
      </c>
      <c r="L736" s="1" t="s">
        <v>23</v>
      </c>
      <c r="M736" s="1" t="s">
        <v>24</v>
      </c>
      <c r="N736" s="1">
        <v>7.5729399E7</v>
      </c>
      <c r="O736" s="1" t="s">
        <v>37</v>
      </c>
      <c r="P736" s="1">
        <v>0.0</v>
      </c>
    </row>
    <row r="737">
      <c r="A737" s="1" t="s">
        <v>46</v>
      </c>
      <c r="B737" s="1" t="s">
        <v>17</v>
      </c>
      <c r="C737" s="1" t="s">
        <v>18</v>
      </c>
      <c r="D737" s="1" t="s">
        <v>47</v>
      </c>
      <c r="E737" s="1" t="s">
        <v>20</v>
      </c>
      <c r="F737" s="1" t="s">
        <v>20</v>
      </c>
      <c r="G737" s="1" t="s">
        <v>20</v>
      </c>
      <c r="H737" s="1" t="s">
        <v>20</v>
      </c>
      <c r="I737" s="1" t="s">
        <v>20</v>
      </c>
      <c r="J737" s="1" t="s">
        <v>21</v>
      </c>
      <c r="K737" s="1" t="s">
        <v>22</v>
      </c>
      <c r="L737" s="1" t="s">
        <v>23</v>
      </c>
      <c r="M737" s="1" t="s">
        <v>24</v>
      </c>
      <c r="N737" s="1">
        <v>13638.0</v>
      </c>
      <c r="O737" s="1" t="s">
        <v>25</v>
      </c>
      <c r="P737" s="1">
        <v>0.0</v>
      </c>
    </row>
    <row r="738">
      <c r="A738" s="1" t="s">
        <v>48</v>
      </c>
      <c r="B738" s="1" t="s">
        <v>17</v>
      </c>
      <c r="C738" s="1" t="s">
        <v>18</v>
      </c>
      <c r="D738" s="1" t="s">
        <v>49</v>
      </c>
      <c r="E738" s="1" t="s">
        <v>20</v>
      </c>
      <c r="F738" s="1" t="s">
        <v>20</v>
      </c>
      <c r="G738" s="1" t="s">
        <v>20</v>
      </c>
      <c r="H738" s="1" t="s">
        <v>20</v>
      </c>
      <c r="I738" s="1" t="s">
        <v>20</v>
      </c>
      <c r="J738" s="1" t="s">
        <v>21</v>
      </c>
      <c r="K738" s="1" t="s">
        <v>22</v>
      </c>
      <c r="L738" s="1" t="s">
        <v>23</v>
      </c>
      <c r="M738" s="1" t="s">
        <v>24</v>
      </c>
      <c r="N738" s="1">
        <v>4647.0</v>
      </c>
      <c r="O738" s="1" t="s">
        <v>32</v>
      </c>
      <c r="P738" s="1">
        <v>0.0</v>
      </c>
    </row>
    <row r="739">
      <c r="A739" s="1" t="s">
        <v>50</v>
      </c>
      <c r="B739" s="1" t="s">
        <v>17</v>
      </c>
      <c r="C739" s="1" t="s">
        <v>18</v>
      </c>
      <c r="D739" s="1" t="s">
        <v>51</v>
      </c>
      <c r="E739" s="1" t="s">
        <v>20</v>
      </c>
      <c r="F739" s="1" t="s">
        <v>20</v>
      </c>
      <c r="G739" s="1" t="s">
        <v>20</v>
      </c>
      <c r="H739" s="1" t="s">
        <v>20</v>
      </c>
      <c r="I739" s="1" t="s">
        <v>20</v>
      </c>
      <c r="J739" s="1" t="s">
        <v>21</v>
      </c>
      <c r="K739" s="1" t="s">
        <v>22</v>
      </c>
      <c r="L739" s="1" t="s">
        <v>23</v>
      </c>
      <c r="M739" s="1" t="s">
        <v>24</v>
      </c>
      <c r="N739" s="1">
        <v>3096.0</v>
      </c>
      <c r="O739" s="1" t="s">
        <v>25</v>
      </c>
      <c r="P739" s="1">
        <v>0.0</v>
      </c>
    </row>
    <row r="740">
      <c r="A740" s="1" t="s">
        <v>52</v>
      </c>
      <c r="B740" s="1" t="s">
        <v>17</v>
      </c>
      <c r="C740" s="1" t="s">
        <v>18</v>
      </c>
      <c r="D740" s="1" t="s">
        <v>53</v>
      </c>
      <c r="E740" s="1" t="s">
        <v>20</v>
      </c>
      <c r="F740" s="1" t="s">
        <v>20</v>
      </c>
      <c r="G740" s="1" t="s">
        <v>20</v>
      </c>
      <c r="H740" s="1" t="s">
        <v>20</v>
      </c>
      <c r="I740" s="1" t="s">
        <v>20</v>
      </c>
      <c r="J740" s="1" t="s">
        <v>21</v>
      </c>
      <c r="K740" s="1" t="s">
        <v>22</v>
      </c>
      <c r="L740" s="1" t="s">
        <v>23</v>
      </c>
      <c r="M740" s="1" t="s">
        <v>24</v>
      </c>
      <c r="N740" s="1">
        <v>10407.0</v>
      </c>
      <c r="O740" s="1" t="s">
        <v>32</v>
      </c>
      <c r="P740" s="1">
        <v>0.0</v>
      </c>
    </row>
    <row r="741">
      <c r="A741" s="1" t="s">
        <v>54</v>
      </c>
      <c r="B741" s="1" t="s">
        <v>17</v>
      </c>
      <c r="C741" s="1" t="s">
        <v>18</v>
      </c>
      <c r="D741" s="1" t="s">
        <v>55</v>
      </c>
      <c r="E741" s="1" t="s">
        <v>20</v>
      </c>
      <c r="F741" s="1" t="s">
        <v>20</v>
      </c>
      <c r="G741" s="1" t="s">
        <v>20</v>
      </c>
      <c r="H741" s="1" t="s">
        <v>20</v>
      </c>
      <c r="I741" s="1" t="s">
        <v>20</v>
      </c>
      <c r="J741" s="1" t="s">
        <v>21</v>
      </c>
      <c r="K741" s="1" t="s">
        <v>22</v>
      </c>
      <c r="L741" s="1" t="s">
        <v>23</v>
      </c>
      <c r="M741" s="1" t="s">
        <v>24</v>
      </c>
      <c r="N741" s="1">
        <v>5732.0</v>
      </c>
      <c r="O741" s="1" t="s">
        <v>32</v>
      </c>
      <c r="P741" s="1">
        <v>0.0</v>
      </c>
    </row>
    <row r="742">
      <c r="A742" s="1" t="s">
        <v>56</v>
      </c>
      <c r="B742" s="1" t="s">
        <v>17</v>
      </c>
      <c r="C742" s="1" t="s">
        <v>18</v>
      </c>
      <c r="D742" s="1" t="s">
        <v>57</v>
      </c>
      <c r="E742" s="1" t="s">
        <v>20</v>
      </c>
      <c r="F742" s="1" t="s">
        <v>20</v>
      </c>
      <c r="G742" s="1" t="s">
        <v>20</v>
      </c>
      <c r="H742" s="1" t="s">
        <v>20</v>
      </c>
      <c r="I742" s="1" t="s">
        <v>20</v>
      </c>
      <c r="J742" s="1" t="s">
        <v>21</v>
      </c>
      <c r="K742" s="1" t="s">
        <v>22</v>
      </c>
      <c r="L742" s="1" t="s">
        <v>23</v>
      </c>
      <c r="M742" s="1" t="s">
        <v>24</v>
      </c>
      <c r="N742" s="1">
        <v>15084.0</v>
      </c>
      <c r="O742" s="1" t="s">
        <v>32</v>
      </c>
      <c r="P742" s="1">
        <v>0.0</v>
      </c>
    </row>
    <row r="743">
      <c r="A743" s="1" t="s">
        <v>58</v>
      </c>
      <c r="B743" s="1" t="s">
        <v>17</v>
      </c>
      <c r="C743" s="1" t="s">
        <v>18</v>
      </c>
      <c r="D743" s="1" t="s">
        <v>59</v>
      </c>
      <c r="E743" s="1" t="s">
        <v>20</v>
      </c>
      <c r="F743" s="1" t="s">
        <v>20</v>
      </c>
      <c r="G743" s="1" t="s">
        <v>20</v>
      </c>
      <c r="H743" s="1" t="s">
        <v>20</v>
      </c>
      <c r="I743" s="1" t="s">
        <v>20</v>
      </c>
      <c r="J743" s="1" t="s">
        <v>21</v>
      </c>
      <c r="K743" s="1" t="s">
        <v>22</v>
      </c>
      <c r="L743" s="1" t="s">
        <v>23</v>
      </c>
      <c r="M743" s="1" t="s">
        <v>24</v>
      </c>
      <c r="N743" s="1">
        <v>9253.0</v>
      </c>
      <c r="O743" s="1" t="s">
        <v>32</v>
      </c>
      <c r="P743" s="1">
        <v>0.0</v>
      </c>
    </row>
    <row r="744">
      <c r="A744" s="1" t="s">
        <v>60</v>
      </c>
      <c r="B744" s="1" t="s">
        <v>17</v>
      </c>
      <c r="C744" s="1" t="s">
        <v>18</v>
      </c>
      <c r="D744" s="1" t="s">
        <v>61</v>
      </c>
      <c r="E744" s="1" t="s">
        <v>20</v>
      </c>
      <c r="F744" s="1" t="s">
        <v>20</v>
      </c>
      <c r="G744" s="1" t="s">
        <v>20</v>
      </c>
      <c r="H744" s="1" t="s">
        <v>20</v>
      </c>
      <c r="I744" s="1" t="s">
        <v>20</v>
      </c>
      <c r="J744" s="1" t="s">
        <v>21</v>
      </c>
      <c r="K744" s="1" t="s">
        <v>22</v>
      </c>
      <c r="L744" s="1" t="s">
        <v>23</v>
      </c>
      <c r="M744" s="1" t="s">
        <v>24</v>
      </c>
      <c r="N744" s="1">
        <v>6484.0</v>
      </c>
      <c r="O744" s="1" t="s">
        <v>25</v>
      </c>
      <c r="P744" s="1">
        <v>0.0</v>
      </c>
    </row>
    <row r="745">
      <c r="A745" s="1" t="s">
        <v>62</v>
      </c>
      <c r="B745" s="1" t="s">
        <v>17</v>
      </c>
      <c r="C745" s="1" t="s">
        <v>18</v>
      </c>
      <c r="D745" s="1" t="s">
        <v>63</v>
      </c>
      <c r="E745" s="1" t="s">
        <v>20</v>
      </c>
      <c r="F745" s="1" t="s">
        <v>20</v>
      </c>
      <c r="G745" s="1" t="s">
        <v>20</v>
      </c>
      <c r="H745" s="1" t="s">
        <v>20</v>
      </c>
      <c r="I745" s="1" t="s">
        <v>20</v>
      </c>
      <c r="J745" s="1" t="s">
        <v>21</v>
      </c>
      <c r="K745" s="1" t="s">
        <v>22</v>
      </c>
      <c r="L745" s="1" t="s">
        <v>23</v>
      </c>
      <c r="M745" s="1" t="s">
        <v>24</v>
      </c>
      <c r="N745" s="1">
        <v>7712.0</v>
      </c>
      <c r="O745" s="1" t="s">
        <v>37</v>
      </c>
      <c r="P745" s="1">
        <v>0.0</v>
      </c>
    </row>
    <row r="751">
      <c r="A751" s="1" t="s">
        <v>0</v>
      </c>
      <c r="B751" s="1" t="s">
        <v>1</v>
      </c>
      <c r="C751" s="1" t="s">
        <v>2</v>
      </c>
      <c r="D751" s="1" t="s">
        <v>3</v>
      </c>
      <c r="E751" s="1" t="s">
        <v>4</v>
      </c>
      <c r="F751" s="1" t="s">
        <v>5</v>
      </c>
      <c r="G751" s="1" t="s">
        <v>6</v>
      </c>
      <c r="H751" s="1" t="s">
        <v>7</v>
      </c>
      <c r="I751" s="1" t="s">
        <v>8</v>
      </c>
      <c r="J751" s="1" t="s">
        <v>9</v>
      </c>
      <c r="K751" s="1" t="s">
        <v>10</v>
      </c>
      <c r="L751" s="1" t="s">
        <v>11</v>
      </c>
      <c r="M751" s="1" t="s">
        <v>12</v>
      </c>
      <c r="N751" s="1" t="s">
        <v>13</v>
      </c>
      <c r="O751" s="1" t="s">
        <v>14</v>
      </c>
      <c r="P751" s="1" t="s">
        <v>15</v>
      </c>
    </row>
    <row r="752">
      <c r="A752" s="1" t="s">
        <v>16</v>
      </c>
      <c r="B752" s="1" t="s">
        <v>17</v>
      </c>
      <c r="C752" s="1" t="s">
        <v>18</v>
      </c>
      <c r="D752" s="1" t="s">
        <v>19</v>
      </c>
      <c r="E752" s="1" t="s">
        <v>20</v>
      </c>
      <c r="F752" s="1" t="s">
        <v>20</v>
      </c>
      <c r="G752" s="1" t="s">
        <v>20</v>
      </c>
      <c r="H752" s="1" t="s">
        <v>20</v>
      </c>
      <c r="I752" s="1" t="s">
        <v>20</v>
      </c>
      <c r="J752" s="1" t="s">
        <v>21</v>
      </c>
      <c r="K752" s="1" t="s">
        <v>22</v>
      </c>
      <c r="L752" s="1" t="s">
        <v>23</v>
      </c>
      <c r="M752" s="1" t="s">
        <v>24</v>
      </c>
      <c r="N752" s="1">
        <v>7254.0</v>
      </c>
      <c r="O752" s="1" t="s">
        <v>25</v>
      </c>
      <c r="P752" s="1">
        <v>0.0</v>
      </c>
    </row>
    <row r="753">
      <c r="A753" s="1" t="s">
        <v>26</v>
      </c>
      <c r="B753" s="1" t="s">
        <v>17</v>
      </c>
      <c r="C753" s="1" t="s">
        <v>18</v>
      </c>
      <c r="D753" s="1" t="s">
        <v>27</v>
      </c>
      <c r="E753" s="1" t="s">
        <v>20</v>
      </c>
      <c r="F753" s="1" t="s">
        <v>20</v>
      </c>
      <c r="G753" s="1" t="s">
        <v>20</v>
      </c>
      <c r="H753" s="1" t="s">
        <v>20</v>
      </c>
      <c r="I753" s="1" t="s">
        <v>20</v>
      </c>
      <c r="J753" s="1" t="s">
        <v>21</v>
      </c>
      <c r="K753" s="1" t="s">
        <v>22</v>
      </c>
      <c r="L753" s="1" t="s">
        <v>23</v>
      </c>
      <c r="M753" s="1" t="s">
        <v>24</v>
      </c>
      <c r="N753" s="1">
        <v>4752.0</v>
      </c>
      <c r="O753" s="1" t="s">
        <v>25</v>
      </c>
      <c r="P753" s="1">
        <v>0.0</v>
      </c>
    </row>
    <row r="754">
      <c r="A754" s="1" t="s">
        <v>28</v>
      </c>
      <c r="B754" s="1" t="s">
        <v>17</v>
      </c>
      <c r="C754" s="1" t="s">
        <v>18</v>
      </c>
      <c r="D754" s="1" t="s">
        <v>29</v>
      </c>
      <c r="E754" s="1" t="s">
        <v>20</v>
      </c>
      <c r="F754" s="1" t="s">
        <v>20</v>
      </c>
      <c r="G754" s="1" t="s">
        <v>20</v>
      </c>
      <c r="H754" s="1" t="s">
        <v>20</v>
      </c>
      <c r="I754" s="1" t="s">
        <v>20</v>
      </c>
      <c r="J754" s="1" t="s">
        <v>21</v>
      </c>
      <c r="K754" s="1" t="s">
        <v>22</v>
      </c>
      <c r="L754" s="1" t="s">
        <v>23</v>
      </c>
      <c r="M754" s="1" t="s">
        <v>24</v>
      </c>
      <c r="N754" s="1">
        <v>29238.0</v>
      </c>
      <c r="O754" s="1" t="s">
        <v>25</v>
      </c>
      <c r="P754" s="1">
        <v>0.0</v>
      </c>
    </row>
    <row r="755">
      <c r="A755" s="1" t="s">
        <v>30</v>
      </c>
      <c r="B755" s="1" t="s">
        <v>17</v>
      </c>
      <c r="C755" s="1" t="s">
        <v>18</v>
      </c>
      <c r="D755" s="1" t="s">
        <v>31</v>
      </c>
      <c r="E755" s="1" t="s">
        <v>20</v>
      </c>
      <c r="F755" s="1" t="s">
        <v>20</v>
      </c>
      <c r="G755" s="1" t="s">
        <v>20</v>
      </c>
      <c r="H755" s="1" t="s">
        <v>20</v>
      </c>
      <c r="I755" s="1" t="s">
        <v>20</v>
      </c>
      <c r="J755" s="1" t="s">
        <v>21</v>
      </c>
      <c r="K755" s="1" t="s">
        <v>22</v>
      </c>
      <c r="L755" s="1" t="s">
        <v>23</v>
      </c>
      <c r="M755" s="1" t="s">
        <v>24</v>
      </c>
      <c r="N755" s="1">
        <v>4688.0</v>
      </c>
      <c r="O755" s="1" t="s">
        <v>32</v>
      </c>
      <c r="P755" s="1">
        <v>0.0</v>
      </c>
    </row>
    <row r="756">
      <c r="A756" s="1" t="s">
        <v>33</v>
      </c>
      <c r="B756" s="1" t="s">
        <v>17</v>
      </c>
      <c r="C756" s="1" t="s">
        <v>18</v>
      </c>
      <c r="D756" s="1" t="s">
        <v>34</v>
      </c>
      <c r="E756" s="1" t="s">
        <v>20</v>
      </c>
      <c r="F756" s="1" t="s">
        <v>20</v>
      </c>
      <c r="G756" s="1" t="s">
        <v>20</v>
      </c>
      <c r="H756" s="1" t="s">
        <v>20</v>
      </c>
      <c r="I756" s="1" t="s">
        <v>20</v>
      </c>
      <c r="J756" s="1" t="s">
        <v>21</v>
      </c>
      <c r="K756" s="1" t="s">
        <v>22</v>
      </c>
      <c r="L756" s="1" t="s">
        <v>23</v>
      </c>
      <c r="M756" s="1" t="s">
        <v>24</v>
      </c>
      <c r="N756" s="1">
        <v>12140.0</v>
      </c>
      <c r="O756" s="1" t="s">
        <v>32</v>
      </c>
      <c r="P756" s="1">
        <v>0.0</v>
      </c>
    </row>
    <row r="757">
      <c r="A757" s="1" t="s">
        <v>35</v>
      </c>
      <c r="B757" s="1" t="s">
        <v>17</v>
      </c>
      <c r="C757" s="1" t="s">
        <v>18</v>
      </c>
      <c r="D757" s="1" t="s">
        <v>36</v>
      </c>
      <c r="E757" s="1" t="s">
        <v>20</v>
      </c>
      <c r="F757" s="1" t="s">
        <v>20</v>
      </c>
      <c r="G757" s="1" t="s">
        <v>20</v>
      </c>
      <c r="H757" s="1" t="s">
        <v>20</v>
      </c>
      <c r="I757" s="1" t="s">
        <v>20</v>
      </c>
      <c r="J757" s="1" t="s">
        <v>21</v>
      </c>
      <c r="K757" s="1" t="s">
        <v>22</v>
      </c>
      <c r="L757" s="1" t="s">
        <v>23</v>
      </c>
      <c r="M757" s="1" t="s">
        <v>24</v>
      </c>
      <c r="N757" s="1">
        <v>3681.0</v>
      </c>
      <c r="O757" s="1" t="s">
        <v>37</v>
      </c>
      <c r="P757" s="1">
        <v>0.0</v>
      </c>
    </row>
    <row r="758">
      <c r="A758" s="1" t="s">
        <v>38</v>
      </c>
      <c r="B758" s="1" t="s">
        <v>17</v>
      </c>
      <c r="C758" s="1" t="s">
        <v>18</v>
      </c>
      <c r="D758" s="1" t="s">
        <v>39</v>
      </c>
      <c r="E758" s="1" t="s">
        <v>20</v>
      </c>
      <c r="F758" s="1" t="s">
        <v>20</v>
      </c>
      <c r="G758" s="1" t="s">
        <v>20</v>
      </c>
      <c r="H758" s="1" t="s">
        <v>20</v>
      </c>
      <c r="I758" s="1" t="s">
        <v>20</v>
      </c>
      <c r="J758" s="1" t="s">
        <v>21</v>
      </c>
      <c r="K758" s="1" t="s">
        <v>22</v>
      </c>
      <c r="L758" s="1" t="s">
        <v>23</v>
      </c>
      <c r="M758" s="1" t="s">
        <v>24</v>
      </c>
      <c r="N758" s="1">
        <v>2587.0</v>
      </c>
      <c r="O758" s="1" t="s">
        <v>25</v>
      </c>
      <c r="P758" s="1">
        <v>0.0</v>
      </c>
    </row>
    <row r="759">
      <c r="A759" s="1" t="s">
        <v>40</v>
      </c>
      <c r="B759" s="1" t="s">
        <v>17</v>
      </c>
      <c r="C759" s="1" t="s">
        <v>18</v>
      </c>
      <c r="D759" s="1" t="s">
        <v>41</v>
      </c>
      <c r="E759" s="1" t="s">
        <v>20</v>
      </c>
      <c r="F759" s="1" t="s">
        <v>20</v>
      </c>
      <c r="G759" s="1" t="s">
        <v>20</v>
      </c>
      <c r="H759" s="1" t="s">
        <v>20</v>
      </c>
      <c r="I759" s="1" t="s">
        <v>20</v>
      </c>
      <c r="J759" s="1" t="s">
        <v>21</v>
      </c>
      <c r="K759" s="1" t="s">
        <v>22</v>
      </c>
      <c r="L759" s="1" t="s">
        <v>23</v>
      </c>
      <c r="M759" s="1" t="s">
        <v>24</v>
      </c>
      <c r="N759" s="1">
        <v>2475.0</v>
      </c>
      <c r="O759" s="1" t="s">
        <v>25</v>
      </c>
      <c r="P759" s="1">
        <v>0.0</v>
      </c>
    </row>
    <row r="760">
      <c r="A760" s="1" t="s">
        <v>42</v>
      </c>
      <c r="B760" s="1" t="s">
        <v>17</v>
      </c>
      <c r="C760" s="1" t="s">
        <v>18</v>
      </c>
      <c r="D760" s="1" t="s">
        <v>43</v>
      </c>
      <c r="E760" s="1" t="s">
        <v>20</v>
      </c>
      <c r="F760" s="1" t="s">
        <v>20</v>
      </c>
      <c r="G760" s="1" t="s">
        <v>20</v>
      </c>
      <c r="H760" s="1" t="s">
        <v>20</v>
      </c>
      <c r="I760" s="1" t="s">
        <v>20</v>
      </c>
      <c r="J760" s="1" t="s">
        <v>21</v>
      </c>
      <c r="K760" s="1" t="s">
        <v>22</v>
      </c>
      <c r="L760" s="1" t="s">
        <v>23</v>
      </c>
      <c r="M760" s="1" t="s">
        <v>24</v>
      </c>
      <c r="N760" s="1">
        <v>14621.0</v>
      </c>
      <c r="O760" s="1" t="s">
        <v>25</v>
      </c>
      <c r="P760" s="1">
        <v>0.0</v>
      </c>
    </row>
    <row r="761">
      <c r="A761" s="1" t="s">
        <v>44</v>
      </c>
      <c r="B761" s="1" t="s">
        <v>17</v>
      </c>
      <c r="C761" s="1" t="s">
        <v>18</v>
      </c>
      <c r="D761" s="1" t="s">
        <v>45</v>
      </c>
      <c r="E761" s="1" t="s">
        <v>20</v>
      </c>
      <c r="F761" s="1" t="s">
        <v>20</v>
      </c>
      <c r="G761" s="1" t="s">
        <v>20</v>
      </c>
      <c r="H761" s="1" t="s">
        <v>20</v>
      </c>
      <c r="I761" s="1" t="s">
        <v>20</v>
      </c>
      <c r="J761" s="1" t="s">
        <v>21</v>
      </c>
      <c r="K761" s="1" t="s">
        <v>22</v>
      </c>
      <c r="L761" s="1" t="s">
        <v>23</v>
      </c>
      <c r="M761" s="1" t="s">
        <v>24</v>
      </c>
      <c r="N761" s="1">
        <v>7.5729399E7</v>
      </c>
      <c r="O761" s="1" t="s">
        <v>37</v>
      </c>
      <c r="P761" s="1">
        <v>0.0</v>
      </c>
    </row>
    <row r="762">
      <c r="A762" s="1" t="s">
        <v>46</v>
      </c>
      <c r="B762" s="1" t="s">
        <v>17</v>
      </c>
      <c r="C762" s="1" t="s">
        <v>18</v>
      </c>
      <c r="D762" s="1" t="s">
        <v>47</v>
      </c>
      <c r="E762" s="1" t="s">
        <v>20</v>
      </c>
      <c r="F762" s="1" t="s">
        <v>20</v>
      </c>
      <c r="G762" s="1" t="s">
        <v>20</v>
      </c>
      <c r="H762" s="1" t="s">
        <v>20</v>
      </c>
      <c r="I762" s="1" t="s">
        <v>20</v>
      </c>
      <c r="J762" s="1" t="s">
        <v>21</v>
      </c>
      <c r="K762" s="1" t="s">
        <v>22</v>
      </c>
      <c r="L762" s="1" t="s">
        <v>23</v>
      </c>
      <c r="M762" s="1" t="s">
        <v>24</v>
      </c>
      <c r="N762" s="1">
        <v>13638.0</v>
      </c>
      <c r="O762" s="1" t="s">
        <v>25</v>
      </c>
      <c r="P762" s="1">
        <v>0.0</v>
      </c>
    </row>
    <row r="763">
      <c r="A763" s="1" t="s">
        <v>48</v>
      </c>
      <c r="B763" s="1" t="s">
        <v>17</v>
      </c>
      <c r="C763" s="1" t="s">
        <v>18</v>
      </c>
      <c r="D763" s="1" t="s">
        <v>49</v>
      </c>
      <c r="E763" s="1" t="s">
        <v>20</v>
      </c>
      <c r="F763" s="1" t="s">
        <v>20</v>
      </c>
      <c r="G763" s="1" t="s">
        <v>20</v>
      </c>
      <c r="H763" s="1" t="s">
        <v>20</v>
      </c>
      <c r="I763" s="1" t="s">
        <v>20</v>
      </c>
      <c r="J763" s="1" t="s">
        <v>21</v>
      </c>
      <c r="K763" s="1" t="s">
        <v>22</v>
      </c>
      <c r="L763" s="1" t="s">
        <v>23</v>
      </c>
      <c r="M763" s="1" t="s">
        <v>24</v>
      </c>
      <c r="N763" s="1">
        <v>4647.0</v>
      </c>
      <c r="O763" s="1" t="s">
        <v>32</v>
      </c>
      <c r="P763" s="1">
        <v>0.0</v>
      </c>
    </row>
    <row r="764">
      <c r="A764" s="1" t="s">
        <v>50</v>
      </c>
      <c r="B764" s="1" t="s">
        <v>17</v>
      </c>
      <c r="C764" s="1" t="s">
        <v>18</v>
      </c>
      <c r="D764" s="1" t="s">
        <v>51</v>
      </c>
      <c r="E764" s="1" t="s">
        <v>20</v>
      </c>
      <c r="F764" s="1" t="s">
        <v>20</v>
      </c>
      <c r="G764" s="1" t="s">
        <v>20</v>
      </c>
      <c r="H764" s="1" t="s">
        <v>20</v>
      </c>
      <c r="I764" s="1" t="s">
        <v>20</v>
      </c>
      <c r="J764" s="1" t="s">
        <v>21</v>
      </c>
      <c r="K764" s="1" t="s">
        <v>22</v>
      </c>
      <c r="L764" s="1" t="s">
        <v>23</v>
      </c>
      <c r="M764" s="1" t="s">
        <v>24</v>
      </c>
      <c r="N764" s="1">
        <v>3096.0</v>
      </c>
      <c r="O764" s="1" t="s">
        <v>25</v>
      </c>
      <c r="P764" s="1">
        <v>0.0</v>
      </c>
    </row>
    <row r="765">
      <c r="A765" s="1" t="s">
        <v>52</v>
      </c>
      <c r="B765" s="1" t="s">
        <v>17</v>
      </c>
      <c r="C765" s="1" t="s">
        <v>18</v>
      </c>
      <c r="D765" s="1" t="s">
        <v>53</v>
      </c>
      <c r="E765" s="1" t="s">
        <v>20</v>
      </c>
      <c r="F765" s="1" t="s">
        <v>20</v>
      </c>
      <c r="G765" s="1" t="s">
        <v>20</v>
      </c>
      <c r="H765" s="1" t="s">
        <v>20</v>
      </c>
      <c r="I765" s="1" t="s">
        <v>20</v>
      </c>
      <c r="J765" s="1" t="s">
        <v>21</v>
      </c>
      <c r="K765" s="1" t="s">
        <v>22</v>
      </c>
      <c r="L765" s="1" t="s">
        <v>23</v>
      </c>
      <c r="M765" s="1" t="s">
        <v>24</v>
      </c>
      <c r="N765" s="1">
        <v>10407.0</v>
      </c>
      <c r="O765" s="1" t="s">
        <v>32</v>
      </c>
      <c r="P765" s="1">
        <v>0.0</v>
      </c>
    </row>
    <row r="766">
      <c r="A766" s="1" t="s">
        <v>54</v>
      </c>
      <c r="B766" s="1" t="s">
        <v>17</v>
      </c>
      <c r="C766" s="1" t="s">
        <v>18</v>
      </c>
      <c r="D766" s="1" t="s">
        <v>55</v>
      </c>
      <c r="E766" s="1" t="s">
        <v>20</v>
      </c>
      <c r="F766" s="1" t="s">
        <v>20</v>
      </c>
      <c r="G766" s="1" t="s">
        <v>20</v>
      </c>
      <c r="H766" s="1" t="s">
        <v>20</v>
      </c>
      <c r="I766" s="1" t="s">
        <v>20</v>
      </c>
      <c r="J766" s="1" t="s">
        <v>21</v>
      </c>
      <c r="K766" s="1" t="s">
        <v>22</v>
      </c>
      <c r="L766" s="1" t="s">
        <v>23</v>
      </c>
      <c r="M766" s="1" t="s">
        <v>24</v>
      </c>
      <c r="N766" s="1">
        <v>5732.0</v>
      </c>
      <c r="O766" s="1" t="s">
        <v>32</v>
      </c>
      <c r="P766" s="1">
        <v>0.0</v>
      </c>
    </row>
    <row r="767">
      <c r="A767" s="1" t="s">
        <v>56</v>
      </c>
      <c r="B767" s="1" t="s">
        <v>17</v>
      </c>
      <c r="C767" s="1" t="s">
        <v>18</v>
      </c>
      <c r="D767" s="1" t="s">
        <v>57</v>
      </c>
      <c r="E767" s="1" t="s">
        <v>20</v>
      </c>
      <c r="F767" s="1" t="s">
        <v>20</v>
      </c>
      <c r="G767" s="1" t="s">
        <v>20</v>
      </c>
      <c r="H767" s="1" t="s">
        <v>20</v>
      </c>
      <c r="I767" s="1" t="s">
        <v>20</v>
      </c>
      <c r="J767" s="1" t="s">
        <v>21</v>
      </c>
      <c r="K767" s="1" t="s">
        <v>22</v>
      </c>
      <c r="L767" s="1" t="s">
        <v>23</v>
      </c>
      <c r="M767" s="1" t="s">
        <v>24</v>
      </c>
      <c r="N767" s="1">
        <v>15084.0</v>
      </c>
      <c r="O767" s="1" t="s">
        <v>32</v>
      </c>
      <c r="P767" s="1">
        <v>0.0</v>
      </c>
    </row>
    <row r="768">
      <c r="A768" s="1" t="s">
        <v>58</v>
      </c>
      <c r="B768" s="1" t="s">
        <v>17</v>
      </c>
      <c r="C768" s="1" t="s">
        <v>18</v>
      </c>
      <c r="D768" s="1" t="s">
        <v>59</v>
      </c>
      <c r="E768" s="1" t="s">
        <v>20</v>
      </c>
      <c r="F768" s="1" t="s">
        <v>20</v>
      </c>
      <c r="G768" s="1" t="s">
        <v>20</v>
      </c>
      <c r="H768" s="1" t="s">
        <v>20</v>
      </c>
      <c r="I768" s="1" t="s">
        <v>20</v>
      </c>
      <c r="J768" s="1" t="s">
        <v>21</v>
      </c>
      <c r="K768" s="1" t="s">
        <v>22</v>
      </c>
      <c r="L768" s="1" t="s">
        <v>23</v>
      </c>
      <c r="M768" s="1" t="s">
        <v>24</v>
      </c>
      <c r="N768" s="1">
        <v>9253.0</v>
      </c>
      <c r="O768" s="1" t="s">
        <v>32</v>
      </c>
      <c r="P768" s="1">
        <v>0.0</v>
      </c>
    </row>
    <row r="769">
      <c r="A769" s="1" t="s">
        <v>60</v>
      </c>
      <c r="B769" s="1" t="s">
        <v>17</v>
      </c>
      <c r="C769" s="1" t="s">
        <v>18</v>
      </c>
      <c r="D769" s="1" t="s">
        <v>61</v>
      </c>
      <c r="E769" s="1" t="s">
        <v>20</v>
      </c>
      <c r="F769" s="1" t="s">
        <v>20</v>
      </c>
      <c r="G769" s="1" t="s">
        <v>20</v>
      </c>
      <c r="H769" s="1" t="s">
        <v>20</v>
      </c>
      <c r="I769" s="1" t="s">
        <v>20</v>
      </c>
      <c r="J769" s="1" t="s">
        <v>21</v>
      </c>
      <c r="K769" s="1" t="s">
        <v>22</v>
      </c>
      <c r="L769" s="1" t="s">
        <v>23</v>
      </c>
      <c r="M769" s="1" t="s">
        <v>24</v>
      </c>
      <c r="N769" s="1">
        <v>6484.0</v>
      </c>
      <c r="O769" s="1" t="s">
        <v>25</v>
      </c>
      <c r="P769" s="1">
        <v>0.0</v>
      </c>
    </row>
    <row r="770">
      <c r="A770" s="1" t="s">
        <v>62</v>
      </c>
      <c r="B770" s="1" t="s">
        <v>17</v>
      </c>
      <c r="C770" s="1" t="s">
        <v>18</v>
      </c>
      <c r="D770" s="1" t="s">
        <v>63</v>
      </c>
      <c r="E770" s="1" t="s">
        <v>20</v>
      </c>
      <c r="F770" s="1" t="s">
        <v>20</v>
      </c>
      <c r="G770" s="1" t="s">
        <v>20</v>
      </c>
      <c r="H770" s="1" t="s">
        <v>20</v>
      </c>
      <c r="I770" s="1" t="s">
        <v>20</v>
      </c>
      <c r="J770" s="1" t="s">
        <v>21</v>
      </c>
      <c r="K770" s="1" t="s">
        <v>22</v>
      </c>
      <c r="L770" s="1" t="s">
        <v>23</v>
      </c>
      <c r="M770" s="1" t="s">
        <v>24</v>
      </c>
      <c r="N770" s="1">
        <v>7712.0</v>
      </c>
      <c r="O770" s="1" t="s">
        <v>37</v>
      </c>
      <c r="P770" s="1">
        <v>0.0</v>
      </c>
    </row>
    <row r="776">
      <c r="A776" s="1" t="s">
        <v>0</v>
      </c>
      <c r="B776" s="1" t="s">
        <v>1</v>
      </c>
      <c r="C776" s="1" t="s">
        <v>2</v>
      </c>
      <c r="D776" s="1" t="s">
        <v>3</v>
      </c>
      <c r="E776" s="1" t="s">
        <v>4</v>
      </c>
      <c r="F776" s="1" t="s">
        <v>5</v>
      </c>
      <c r="G776" s="1" t="s">
        <v>6</v>
      </c>
      <c r="H776" s="1" t="s">
        <v>7</v>
      </c>
      <c r="I776" s="1" t="s">
        <v>8</v>
      </c>
      <c r="J776" s="1" t="s">
        <v>9</v>
      </c>
      <c r="K776" s="1" t="s">
        <v>10</v>
      </c>
      <c r="L776" s="1" t="s">
        <v>11</v>
      </c>
      <c r="M776" s="1" t="s">
        <v>12</v>
      </c>
      <c r="N776" s="1" t="s">
        <v>13</v>
      </c>
      <c r="O776" s="1" t="s">
        <v>14</v>
      </c>
      <c r="P776" s="1" t="s">
        <v>15</v>
      </c>
    </row>
    <row r="777">
      <c r="A777" s="1" t="s">
        <v>16</v>
      </c>
      <c r="B777" s="1" t="s">
        <v>17</v>
      </c>
      <c r="C777" s="1" t="s">
        <v>18</v>
      </c>
      <c r="D777" s="1" t="s">
        <v>19</v>
      </c>
      <c r="E777" s="1" t="s">
        <v>20</v>
      </c>
      <c r="F777" s="1" t="s">
        <v>20</v>
      </c>
      <c r="G777" s="1" t="s">
        <v>20</v>
      </c>
      <c r="H777" s="1" t="s">
        <v>20</v>
      </c>
      <c r="I777" s="1" t="s">
        <v>20</v>
      </c>
      <c r="J777" s="1" t="s">
        <v>21</v>
      </c>
      <c r="K777" s="1" t="s">
        <v>22</v>
      </c>
      <c r="L777" s="1" t="s">
        <v>23</v>
      </c>
      <c r="M777" s="1" t="s">
        <v>24</v>
      </c>
      <c r="N777" s="1">
        <v>7254.0</v>
      </c>
      <c r="O777" s="1" t="s">
        <v>25</v>
      </c>
      <c r="P777" s="1">
        <v>0.0</v>
      </c>
    </row>
    <row r="778">
      <c r="A778" s="1" t="s">
        <v>26</v>
      </c>
      <c r="B778" s="1" t="s">
        <v>17</v>
      </c>
      <c r="C778" s="1" t="s">
        <v>18</v>
      </c>
      <c r="D778" s="1" t="s">
        <v>27</v>
      </c>
      <c r="E778" s="1" t="s">
        <v>20</v>
      </c>
      <c r="F778" s="1" t="s">
        <v>20</v>
      </c>
      <c r="G778" s="1" t="s">
        <v>20</v>
      </c>
      <c r="H778" s="1" t="s">
        <v>20</v>
      </c>
      <c r="I778" s="1" t="s">
        <v>20</v>
      </c>
      <c r="J778" s="1" t="s">
        <v>21</v>
      </c>
      <c r="K778" s="1" t="s">
        <v>22</v>
      </c>
      <c r="L778" s="1" t="s">
        <v>23</v>
      </c>
      <c r="M778" s="1" t="s">
        <v>24</v>
      </c>
      <c r="N778" s="1">
        <v>4752.0</v>
      </c>
      <c r="O778" s="1" t="s">
        <v>25</v>
      </c>
      <c r="P778" s="1">
        <v>0.0</v>
      </c>
    </row>
    <row r="779">
      <c r="A779" s="1" t="s">
        <v>28</v>
      </c>
      <c r="B779" s="1" t="s">
        <v>17</v>
      </c>
      <c r="C779" s="1" t="s">
        <v>18</v>
      </c>
      <c r="D779" s="1" t="s">
        <v>29</v>
      </c>
      <c r="E779" s="1" t="s">
        <v>20</v>
      </c>
      <c r="F779" s="1" t="s">
        <v>20</v>
      </c>
      <c r="G779" s="1" t="s">
        <v>20</v>
      </c>
      <c r="H779" s="1" t="s">
        <v>20</v>
      </c>
      <c r="I779" s="1" t="s">
        <v>20</v>
      </c>
      <c r="J779" s="1" t="s">
        <v>21</v>
      </c>
      <c r="K779" s="1" t="s">
        <v>22</v>
      </c>
      <c r="L779" s="1" t="s">
        <v>23</v>
      </c>
      <c r="M779" s="1" t="s">
        <v>24</v>
      </c>
      <c r="N779" s="1">
        <v>29238.0</v>
      </c>
      <c r="O779" s="1" t="s">
        <v>25</v>
      </c>
      <c r="P779" s="1">
        <v>0.0</v>
      </c>
    </row>
    <row r="780">
      <c r="A780" s="1" t="s">
        <v>30</v>
      </c>
      <c r="B780" s="1" t="s">
        <v>17</v>
      </c>
      <c r="C780" s="1" t="s">
        <v>18</v>
      </c>
      <c r="D780" s="1" t="s">
        <v>31</v>
      </c>
      <c r="E780" s="1" t="s">
        <v>20</v>
      </c>
      <c r="F780" s="1" t="s">
        <v>20</v>
      </c>
      <c r="G780" s="1" t="s">
        <v>20</v>
      </c>
      <c r="H780" s="1" t="s">
        <v>20</v>
      </c>
      <c r="I780" s="1" t="s">
        <v>20</v>
      </c>
      <c r="J780" s="1" t="s">
        <v>21</v>
      </c>
      <c r="K780" s="1" t="s">
        <v>22</v>
      </c>
      <c r="L780" s="1" t="s">
        <v>23</v>
      </c>
      <c r="M780" s="1" t="s">
        <v>24</v>
      </c>
      <c r="N780" s="1">
        <v>4688.0</v>
      </c>
      <c r="O780" s="1" t="s">
        <v>32</v>
      </c>
      <c r="P780" s="1">
        <v>0.0</v>
      </c>
    </row>
    <row r="781">
      <c r="A781" s="1" t="s">
        <v>33</v>
      </c>
      <c r="B781" s="1" t="s">
        <v>17</v>
      </c>
      <c r="C781" s="1" t="s">
        <v>18</v>
      </c>
      <c r="D781" s="1" t="s">
        <v>34</v>
      </c>
      <c r="E781" s="1" t="s">
        <v>20</v>
      </c>
      <c r="F781" s="1" t="s">
        <v>20</v>
      </c>
      <c r="G781" s="1" t="s">
        <v>20</v>
      </c>
      <c r="H781" s="1" t="s">
        <v>20</v>
      </c>
      <c r="I781" s="1" t="s">
        <v>20</v>
      </c>
      <c r="J781" s="1" t="s">
        <v>21</v>
      </c>
      <c r="K781" s="1" t="s">
        <v>22</v>
      </c>
      <c r="L781" s="1" t="s">
        <v>23</v>
      </c>
      <c r="M781" s="1" t="s">
        <v>24</v>
      </c>
      <c r="N781" s="1">
        <v>12140.0</v>
      </c>
      <c r="O781" s="1" t="s">
        <v>32</v>
      </c>
      <c r="P781" s="1">
        <v>0.0</v>
      </c>
    </row>
    <row r="782">
      <c r="A782" s="1" t="s">
        <v>35</v>
      </c>
      <c r="B782" s="1" t="s">
        <v>17</v>
      </c>
      <c r="C782" s="1" t="s">
        <v>18</v>
      </c>
      <c r="D782" s="1" t="s">
        <v>36</v>
      </c>
      <c r="E782" s="1" t="s">
        <v>20</v>
      </c>
      <c r="F782" s="1" t="s">
        <v>20</v>
      </c>
      <c r="G782" s="1" t="s">
        <v>20</v>
      </c>
      <c r="H782" s="1" t="s">
        <v>20</v>
      </c>
      <c r="I782" s="1" t="s">
        <v>20</v>
      </c>
      <c r="J782" s="1" t="s">
        <v>21</v>
      </c>
      <c r="K782" s="1" t="s">
        <v>22</v>
      </c>
      <c r="L782" s="1" t="s">
        <v>23</v>
      </c>
      <c r="M782" s="1" t="s">
        <v>24</v>
      </c>
      <c r="N782" s="1">
        <v>3681.0</v>
      </c>
      <c r="O782" s="1" t="s">
        <v>37</v>
      </c>
      <c r="P782" s="1">
        <v>0.0</v>
      </c>
    </row>
    <row r="783">
      <c r="A783" s="1" t="s">
        <v>38</v>
      </c>
      <c r="B783" s="1" t="s">
        <v>17</v>
      </c>
      <c r="C783" s="1" t="s">
        <v>18</v>
      </c>
      <c r="D783" s="1" t="s">
        <v>39</v>
      </c>
      <c r="E783" s="1" t="s">
        <v>20</v>
      </c>
      <c r="F783" s="1" t="s">
        <v>20</v>
      </c>
      <c r="G783" s="1" t="s">
        <v>20</v>
      </c>
      <c r="H783" s="1" t="s">
        <v>20</v>
      </c>
      <c r="I783" s="1" t="s">
        <v>20</v>
      </c>
      <c r="J783" s="1" t="s">
        <v>21</v>
      </c>
      <c r="K783" s="1" t="s">
        <v>22</v>
      </c>
      <c r="L783" s="1" t="s">
        <v>23</v>
      </c>
      <c r="M783" s="1" t="s">
        <v>24</v>
      </c>
      <c r="N783" s="1">
        <v>2587.0</v>
      </c>
      <c r="O783" s="1" t="s">
        <v>25</v>
      </c>
      <c r="P783" s="1">
        <v>0.0</v>
      </c>
    </row>
    <row r="784">
      <c r="A784" s="1" t="s">
        <v>40</v>
      </c>
      <c r="B784" s="1" t="s">
        <v>17</v>
      </c>
      <c r="C784" s="1" t="s">
        <v>18</v>
      </c>
      <c r="D784" s="1" t="s">
        <v>41</v>
      </c>
      <c r="E784" s="1" t="s">
        <v>20</v>
      </c>
      <c r="F784" s="1" t="s">
        <v>20</v>
      </c>
      <c r="G784" s="1" t="s">
        <v>20</v>
      </c>
      <c r="H784" s="1" t="s">
        <v>20</v>
      </c>
      <c r="I784" s="1" t="s">
        <v>20</v>
      </c>
      <c r="J784" s="1" t="s">
        <v>21</v>
      </c>
      <c r="K784" s="1" t="s">
        <v>22</v>
      </c>
      <c r="L784" s="1" t="s">
        <v>23</v>
      </c>
      <c r="M784" s="1" t="s">
        <v>24</v>
      </c>
      <c r="N784" s="1">
        <v>2475.0</v>
      </c>
      <c r="O784" s="1" t="s">
        <v>25</v>
      </c>
      <c r="P784" s="1">
        <v>0.0</v>
      </c>
    </row>
    <row r="785">
      <c r="A785" s="1" t="s">
        <v>42</v>
      </c>
      <c r="B785" s="1" t="s">
        <v>17</v>
      </c>
      <c r="C785" s="1" t="s">
        <v>18</v>
      </c>
      <c r="D785" s="1" t="s">
        <v>43</v>
      </c>
      <c r="E785" s="1" t="s">
        <v>20</v>
      </c>
      <c r="F785" s="1" t="s">
        <v>20</v>
      </c>
      <c r="G785" s="1" t="s">
        <v>20</v>
      </c>
      <c r="H785" s="1" t="s">
        <v>20</v>
      </c>
      <c r="I785" s="1" t="s">
        <v>20</v>
      </c>
      <c r="J785" s="1" t="s">
        <v>21</v>
      </c>
      <c r="K785" s="1" t="s">
        <v>22</v>
      </c>
      <c r="L785" s="1" t="s">
        <v>23</v>
      </c>
      <c r="M785" s="1" t="s">
        <v>24</v>
      </c>
      <c r="N785" s="1">
        <v>14621.0</v>
      </c>
      <c r="O785" s="1" t="s">
        <v>25</v>
      </c>
      <c r="P785" s="1">
        <v>0.0</v>
      </c>
    </row>
    <row r="786">
      <c r="A786" s="1" t="s">
        <v>44</v>
      </c>
      <c r="B786" s="1" t="s">
        <v>17</v>
      </c>
      <c r="C786" s="1" t="s">
        <v>18</v>
      </c>
      <c r="D786" s="1" t="s">
        <v>45</v>
      </c>
      <c r="E786" s="1" t="s">
        <v>20</v>
      </c>
      <c r="F786" s="1" t="s">
        <v>20</v>
      </c>
      <c r="G786" s="1" t="s">
        <v>20</v>
      </c>
      <c r="H786" s="1" t="s">
        <v>20</v>
      </c>
      <c r="I786" s="1" t="s">
        <v>20</v>
      </c>
      <c r="J786" s="1" t="s">
        <v>21</v>
      </c>
      <c r="K786" s="1" t="s">
        <v>22</v>
      </c>
      <c r="L786" s="1" t="s">
        <v>23</v>
      </c>
      <c r="M786" s="1" t="s">
        <v>24</v>
      </c>
      <c r="N786" s="1">
        <v>7.5729399E7</v>
      </c>
      <c r="O786" s="1" t="s">
        <v>37</v>
      </c>
      <c r="P786" s="1">
        <v>0.0</v>
      </c>
    </row>
    <row r="787">
      <c r="A787" s="1" t="s">
        <v>46</v>
      </c>
      <c r="B787" s="1" t="s">
        <v>17</v>
      </c>
      <c r="C787" s="1" t="s">
        <v>18</v>
      </c>
      <c r="D787" s="1" t="s">
        <v>47</v>
      </c>
      <c r="E787" s="1" t="s">
        <v>20</v>
      </c>
      <c r="F787" s="1" t="s">
        <v>20</v>
      </c>
      <c r="G787" s="1" t="s">
        <v>20</v>
      </c>
      <c r="H787" s="1" t="s">
        <v>20</v>
      </c>
      <c r="I787" s="1" t="s">
        <v>20</v>
      </c>
      <c r="J787" s="1" t="s">
        <v>21</v>
      </c>
      <c r="K787" s="1" t="s">
        <v>22</v>
      </c>
      <c r="L787" s="1" t="s">
        <v>23</v>
      </c>
      <c r="M787" s="1" t="s">
        <v>24</v>
      </c>
      <c r="N787" s="1">
        <v>13638.0</v>
      </c>
      <c r="O787" s="1" t="s">
        <v>25</v>
      </c>
      <c r="P787" s="1">
        <v>0.0</v>
      </c>
    </row>
    <row r="788">
      <c r="A788" s="1" t="s">
        <v>48</v>
      </c>
      <c r="B788" s="1" t="s">
        <v>17</v>
      </c>
      <c r="C788" s="1" t="s">
        <v>18</v>
      </c>
      <c r="D788" s="1" t="s">
        <v>49</v>
      </c>
      <c r="E788" s="1" t="s">
        <v>20</v>
      </c>
      <c r="F788" s="1" t="s">
        <v>20</v>
      </c>
      <c r="G788" s="1" t="s">
        <v>20</v>
      </c>
      <c r="H788" s="1" t="s">
        <v>20</v>
      </c>
      <c r="I788" s="1" t="s">
        <v>20</v>
      </c>
      <c r="J788" s="1" t="s">
        <v>21</v>
      </c>
      <c r="K788" s="1" t="s">
        <v>22</v>
      </c>
      <c r="L788" s="1" t="s">
        <v>23</v>
      </c>
      <c r="M788" s="1" t="s">
        <v>24</v>
      </c>
      <c r="N788" s="1">
        <v>4647.0</v>
      </c>
      <c r="O788" s="1" t="s">
        <v>32</v>
      </c>
      <c r="P788" s="1">
        <v>0.0</v>
      </c>
    </row>
    <row r="789">
      <c r="A789" s="1" t="s">
        <v>50</v>
      </c>
      <c r="B789" s="1" t="s">
        <v>17</v>
      </c>
      <c r="C789" s="1" t="s">
        <v>18</v>
      </c>
      <c r="D789" s="1" t="s">
        <v>51</v>
      </c>
      <c r="E789" s="1" t="s">
        <v>20</v>
      </c>
      <c r="F789" s="1" t="s">
        <v>20</v>
      </c>
      <c r="G789" s="1" t="s">
        <v>20</v>
      </c>
      <c r="H789" s="1" t="s">
        <v>20</v>
      </c>
      <c r="I789" s="1" t="s">
        <v>20</v>
      </c>
      <c r="J789" s="1" t="s">
        <v>21</v>
      </c>
      <c r="K789" s="1" t="s">
        <v>22</v>
      </c>
      <c r="L789" s="1" t="s">
        <v>23</v>
      </c>
      <c r="M789" s="1" t="s">
        <v>24</v>
      </c>
      <c r="N789" s="1">
        <v>3096.0</v>
      </c>
      <c r="O789" s="1" t="s">
        <v>25</v>
      </c>
      <c r="P789" s="1">
        <v>0.0</v>
      </c>
    </row>
    <row r="790">
      <c r="A790" s="1" t="s">
        <v>52</v>
      </c>
      <c r="B790" s="1" t="s">
        <v>17</v>
      </c>
      <c r="C790" s="1" t="s">
        <v>18</v>
      </c>
      <c r="D790" s="1" t="s">
        <v>53</v>
      </c>
      <c r="E790" s="1" t="s">
        <v>20</v>
      </c>
      <c r="F790" s="1" t="s">
        <v>20</v>
      </c>
      <c r="G790" s="1" t="s">
        <v>20</v>
      </c>
      <c r="H790" s="1" t="s">
        <v>20</v>
      </c>
      <c r="I790" s="1" t="s">
        <v>20</v>
      </c>
      <c r="J790" s="1" t="s">
        <v>21</v>
      </c>
      <c r="K790" s="1" t="s">
        <v>22</v>
      </c>
      <c r="L790" s="1" t="s">
        <v>23</v>
      </c>
      <c r="M790" s="1" t="s">
        <v>24</v>
      </c>
      <c r="N790" s="1">
        <v>10407.0</v>
      </c>
      <c r="O790" s="1" t="s">
        <v>32</v>
      </c>
      <c r="P790" s="1">
        <v>0.0</v>
      </c>
    </row>
    <row r="791">
      <c r="A791" s="1" t="s">
        <v>54</v>
      </c>
      <c r="B791" s="1" t="s">
        <v>17</v>
      </c>
      <c r="C791" s="1" t="s">
        <v>18</v>
      </c>
      <c r="D791" s="1" t="s">
        <v>55</v>
      </c>
      <c r="E791" s="1" t="s">
        <v>20</v>
      </c>
      <c r="F791" s="1" t="s">
        <v>20</v>
      </c>
      <c r="G791" s="1" t="s">
        <v>20</v>
      </c>
      <c r="H791" s="1" t="s">
        <v>20</v>
      </c>
      <c r="I791" s="1" t="s">
        <v>20</v>
      </c>
      <c r="J791" s="1" t="s">
        <v>21</v>
      </c>
      <c r="K791" s="1" t="s">
        <v>22</v>
      </c>
      <c r="L791" s="1" t="s">
        <v>23</v>
      </c>
      <c r="M791" s="1" t="s">
        <v>24</v>
      </c>
      <c r="N791" s="1">
        <v>5732.0</v>
      </c>
      <c r="O791" s="1" t="s">
        <v>32</v>
      </c>
      <c r="P791" s="1">
        <v>0.0</v>
      </c>
    </row>
    <row r="792">
      <c r="A792" s="1" t="s">
        <v>56</v>
      </c>
      <c r="B792" s="1" t="s">
        <v>17</v>
      </c>
      <c r="C792" s="1" t="s">
        <v>18</v>
      </c>
      <c r="D792" s="1" t="s">
        <v>57</v>
      </c>
      <c r="E792" s="1" t="s">
        <v>20</v>
      </c>
      <c r="F792" s="1" t="s">
        <v>20</v>
      </c>
      <c r="G792" s="1" t="s">
        <v>20</v>
      </c>
      <c r="H792" s="1" t="s">
        <v>20</v>
      </c>
      <c r="I792" s="1" t="s">
        <v>20</v>
      </c>
      <c r="J792" s="1" t="s">
        <v>21</v>
      </c>
      <c r="K792" s="1" t="s">
        <v>22</v>
      </c>
      <c r="L792" s="1" t="s">
        <v>23</v>
      </c>
      <c r="M792" s="1" t="s">
        <v>24</v>
      </c>
      <c r="N792" s="1">
        <v>15084.0</v>
      </c>
      <c r="O792" s="1" t="s">
        <v>32</v>
      </c>
      <c r="P792" s="1">
        <v>0.0</v>
      </c>
    </row>
    <row r="793">
      <c r="A793" s="1" t="s">
        <v>58</v>
      </c>
      <c r="B793" s="1" t="s">
        <v>17</v>
      </c>
      <c r="C793" s="1" t="s">
        <v>18</v>
      </c>
      <c r="D793" s="1" t="s">
        <v>59</v>
      </c>
      <c r="E793" s="1" t="s">
        <v>20</v>
      </c>
      <c r="F793" s="1" t="s">
        <v>20</v>
      </c>
      <c r="G793" s="1" t="s">
        <v>20</v>
      </c>
      <c r="H793" s="1" t="s">
        <v>20</v>
      </c>
      <c r="I793" s="1" t="s">
        <v>20</v>
      </c>
      <c r="J793" s="1" t="s">
        <v>21</v>
      </c>
      <c r="K793" s="1" t="s">
        <v>22</v>
      </c>
      <c r="L793" s="1" t="s">
        <v>23</v>
      </c>
      <c r="M793" s="1" t="s">
        <v>24</v>
      </c>
      <c r="N793" s="1">
        <v>9253.0</v>
      </c>
      <c r="O793" s="1" t="s">
        <v>32</v>
      </c>
      <c r="P793" s="1">
        <v>0.0</v>
      </c>
    </row>
    <row r="794">
      <c r="A794" s="1" t="s">
        <v>60</v>
      </c>
      <c r="B794" s="1" t="s">
        <v>17</v>
      </c>
      <c r="C794" s="1" t="s">
        <v>18</v>
      </c>
      <c r="D794" s="1" t="s">
        <v>61</v>
      </c>
      <c r="E794" s="1" t="s">
        <v>20</v>
      </c>
      <c r="F794" s="1" t="s">
        <v>20</v>
      </c>
      <c r="G794" s="1" t="s">
        <v>20</v>
      </c>
      <c r="H794" s="1" t="s">
        <v>20</v>
      </c>
      <c r="I794" s="1" t="s">
        <v>20</v>
      </c>
      <c r="J794" s="1" t="s">
        <v>21</v>
      </c>
      <c r="K794" s="1" t="s">
        <v>22</v>
      </c>
      <c r="L794" s="1" t="s">
        <v>23</v>
      </c>
      <c r="M794" s="1" t="s">
        <v>24</v>
      </c>
      <c r="N794" s="1">
        <v>6484.0</v>
      </c>
      <c r="O794" s="1" t="s">
        <v>25</v>
      </c>
      <c r="P794" s="1">
        <v>0.0</v>
      </c>
    </row>
    <row r="795">
      <c r="A795" s="1" t="s">
        <v>62</v>
      </c>
      <c r="B795" s="1" t="s">
        <v>17</v>
      </c>
      <c r="C795" s="1" t="s">
        <v>18</v>
      </c>
      <c r="D795" s="1" t="s">
        <v>63</v>
      </c>
      <c r="E795" s="1" t="s">
        <v>20</v>
      </c>
      <c r="F795" s="1" t="s">
        <v>20</v>
      </c>
      <c r="G795" s="1" t="s">
        <v>20</v>
      </c>
      <c r="H795" s="1" t="s">
        <v>20</v>
      </c>
      <c r="I795" s="1" t="s">
        <v>20</v>
      </c>
      <c r="J795" s="1" t="s">
        <v>21</v>
      </c>
      <c r="K795" s="1" t="s">
        <v>22</v>
      </c>
      <c r="L795" s="1" t="s">
        <v>23</v>
      </c>
      <c r="M795" s="1" t="s">
        <v>24</v>
      </c>
      <c r="N795" s="1">
        <v>7712.0</v>
      </c>
      <c r="O795" s="1" t="s">
        <v>37</v>
      </c>
      <c r="P795" s="1">
        <v>0.0</v>
      </c>
    </row>
    <row r="801">
      <c r="A801" s="1" t="s">
        <v>0</v>
      </c>
      <c r="B801" s="1" t="s">
        <v>1</v>
      </c>
      <c r="C801" s="1" t="s">
        <v>2</v>
      </c>
      <c r="D801" s="1" t="s">
        <v>3</v>
      </c>
      <c r="E801" s="1" t="s">
        <v>4</v>
      </c>
      <c r="F801" s="1" t="s">
        <v>5</v>
      </c>
      <c r="G801" s="1" t="s">
        <v>6</v>
      </c>
      <c r="H801" s="1" t="s">
        <v>7</v>
      </c>
      <c r="I801" s="1" t="s">
        <v>8</v>
      </c>
      <c r="J801" s="1" t="s">
        <v>9</v>
      </c>
      <c r="K801" s="1" t="s">
        <v>10</v>
      </c>
      <c r="L801" s="1" t="s">
        <v>11</v>
      </c>
      <c r="M801" s="1" t="s">
        <v>12</v>
      </c>
      <c r="N801" s="1" t="s">
        <v>13</v>
      </c>
      <c r="O801" s="1" t="s">
        <v>14</v>
      </c>
      <c r="P801" s="1" t="s">
        <v>15</v>
      </c>
    </row>
    <row r="802">
      <c r="A802" s="1" t="s">
        <v>16</v>
      </c>
      <c r="B802" s="1" t="s">
        <v>17</v>
      </c>
      <c r="C802" s="1" t="s">
        <v>18</v>
      </c>
      <c r="D802" s="1" t="s">
        <v>19</v>
      </c>
      <c r="E802" s="1" t="s">
        <v>20</v>
      </c>
      <c r="F802" s="1" t="s">
        <v>20</v>
      </c>
      <c r="G802" s="1" t="s">
        <v>20</v>
      </c>
      <c r="H802" s="1" t="s">
        <v>20</v>
      </c>
      <c r="I802" s="1" t="s">
        <v>20</v>
      </c>
      <c r="J802" s="1" t="s">
        <v>21</v>
      </c>
      <c r="K802" s="1" t="s">
        <v>22</v>
      </c>
      <c r="L802" s="1" t="s">
        <v>23</v>
      </c>
      <c r="M802" s="1" t="s">
        <v>24</v>
      </c>
      <c r="N802" s="1">
        <v>7254.0</v>
      </c>
      <c r="O802" s="1" t="s">
        <v>25</v>
      </c>
      <c r="P802" s="1">
        <v>0.0</v>
      </c>
    </row>
    <row r="803">
      <c r="A803" s="1" t="s">
        <v>26</v>
      </c>
      <c r="B803" s="1" t="s">
        <v>17</v>
      </c>
      <c r="C803" s="1" t="s">
        <v>18</v>
      </c>
      <c r="D803" s="1" t="s">
        <v>27</v>
      </c>
      <c r="E803" s="1" t="s">
        <v>20</v>
      </c>
      <c r="F803" s="1" t="s">
        <v>20</v>
      </c>
      <c r="G803" s="1" t="s">
        <v>20</v>
      </c>
      <c r="H803" s="1" t="s">
        <v>20</v>
      </c>
      <c r="I803" s="1" t="s">
        <v>20</v>
      </c>
      <c r="J803" s="1" t="s">
        <v>21</v>
      </c>
      <c r="K803" s="1" t="s">
        <v>22</v>
      </c>
      <c r="L803" s="1" t="s">
        <v>23</v>
      </c>
      <c r="M803" s="1" t="s">
        <v>24</v>
      </c>
      <c r="N803" s="1">
        <v>4752.0</v>
      </c>
      <c r="O803" s="1" t="s">
        <v>25</v>
      </c>
      <c r="P803" s="1">
        <v>0.0</v>
      </c>
    </row>
    <row r="804">
      <c r="A804" s="1" t="s">
        <v>28</v>
      </c>
      <c r="B804" s="1" t="s">
        <v>17</v>
      </c>
      <c r="C804" s="1" t="s">
        <v>18</v>
      </c>
      <c r="D804" s="1" t="s">
        <v>29</v>
      </c>
      <c r="E804" s="1" t="s">
        <v>20</v>
      </c>
      <c r="F804" s="1" t="s">
        <v>20</v>
      </c>
      <c r="G804" s="1" t="s">
        <v>20</v>
      </c>
      <c r="H804" s="1" t="s">
        <v>20</v>
      </c>
      <c r="I804" s="1" t="s">
        <v>20</v>
      </c>
      <c r="J804" s="1" t="s">
        <v>21</v>
      </c>
      <c r="K804" s="1" t="s">
        <v>22</v>
      </c>
      <c r="L804" s="1" t="s">
        <v>23</v>
      </c>
      <c r="M804" s="1" t="s">
        <v>24</v>
      </c>
      <c r="N804" s="1">
        <v>29238.0</v>
      </c>
      <c r="O804" s="1" t="s">
        <v>25</v>
      </c>
      <c r="P804" s="1">
        <v>0.0</v>
      </c>
    </row>
    <row r="805">
      <c r="A805" s="1" t="s">
        <v>30</v>
      </c>
      <c r="B805" s="1" t="s">
        <v>17</v>
      </c>
      <c r="C805" s="1" t="s">
        <v>18</v>
      </c>
      <c r="D805" s="1" t="s">
        <v>31</v>
      </c>
      <c r="E805" s="1" t="s">
        <v>20</v>
      </c>
      <c r="F805" s="1" t="s">
        <v>20</v>
      </c>
      <c r="G805" s="1" t="s">
        <v>20</v>
      </c>
      <c r="H805" s="1" t="s">
        <v>20</v>
      </c>
      <c r="I805" s="1" t="s">
        <v>20</v>
      </c>
      <c r="J805" s="1" t="s">
        <v>21</v>
      </c>
      <c r="K805" s="1" t="s">
        <v>22</v>
      </c>
      <c r="L805" s="1" t="s">
        <v>23</v>
      </c>
      <c r="M805" s="1" t="s">
        <v>24</v>
      </c>
      <c r="N805" s="1">
        <v>4688.0</v>
      </c>
      <c r="O805" s="1" t="s">
        <v>32</v>
      </c>
      <c r="P805" s="1">
        <v>0.0</v>
      </c>
    </row>
    <row r="806">
      <c r="A806" s="1" t="s">
        <v>33</v>
      </c>
      <c r="B806" s="1" t="s">
        <v>17</v>
      </c>
      <c r="C806" s="1" t="s">
        <v>18</v>
      </c>
      <c r="D806" s="1" t="s">
        <v>34</v>
      </c>
      <c r="E806" s="1" t="s">
        <v>20</v>
      </c>
      <c r="F806" s="1" t="s">
        <v>20</v>
      </c>
      <c r="G806" s="1" t="s">
        <v>20</v>
      </c>
      <c r="H806" s="1" t="s">
        <v>20</v>
      </c>
      <c r="I806" s="1" t="s">
        <v>20</v>
      </c>
      <c r="J806" s="1" t="s">
        <v>21</v>
      </c>
      <c r="K806" s="1" t="s">
        <v>22</v>
      </c>
      <c r="L806" s="1" t="s">
        <v>23</v>
      </c>
      <c r="M806" s="1" t="s">
        <v>24</v>
      </c>
      <c r="N806" s="1">
        <v>12140.0</v>
      </c>
      <c r="O806" s="1" t="s">
        <v>32</v>
      </c>
      <c r="P806" s="1">
        <v>0.0</v>
      </c>
    </row>
    <row r="807">
      <c r="A807" s="1" t="s">
        <v>35</v>
      </c>
      <c r="B807" s="1" t="s">
        <v>17</v>
      </c>
      <c r="C807" s="1" t="s">
        <v>18</v>
      </c>
      <c r="D807" s="1" t="s">
        <v>36</v>
      </c>
      <c r="E807" s="1" t="s">
        <v>20</v>
      </c>
      <c r="F807" s="1" t="s">
        <v>20</v>
      </c>
      <c r="G807" s="1" t="s">
        <v>20</v>
      </c>
      <c r="H807" s="1" t="s">
        <v>20</v>
      </c>
      <c r="I807" s="1" t="s">
        <v>20</v>
      </c>
      <c r="J807" s="1" t="s">
        <v>21</v>
      </c>
      <c r="K807" s="1" t="s">
        <v>22</v>
      </c>
      <c r="L807" s="1" t="s">
        <v>23</v>
      </c>
      <c r="M807" s="1" t="s">
        <v>24</v>
      </c>
      <c r="N807" s="1">
        <v>3681.0</v>
      </c>
      <c r="O807" s="1" t="s">
        <v>37</v>
      </c>
      <c r="P807" s="1">
        <v>0.0</v>
      </c>
    </row>
    <row r="808">
      <c r="A808" s="1" t="s">
        <v>38</v>
      </c>
      <c r="B808" s="1" t="s">
        <v>17</v>
      </c>
      <c r="C808" s="1" t="s">
        <v>18</v>
      </c>
      <c r="D808" s="1" t="s">
        <v>39</v>
      </c>
      <c r="E808" s="1" t="s">
        <v>20</v>
      </c>
      <c r="F808" s="1" t="s">
        <v>20</v>
      </c>
      <c r="G808" s="1" t="s">
        <v>20</v>
      </c>
      <c r="H808" s="1" t="s">
        <v>20</v>
      </c>
      <c r="I808" s="1" t="s">
        <v>20</v>
      </c>
      <c r="J808" s="1" t="s">
        <v>21</v>
      </c>
      <c r="K808" s="1" t="s">
        <v>22</v>
      </c>
      <c r="L808" s="1" t="s">
        <v>23</v>
      </c>
      <c r="M808" s="1" t="s">
        <v>24</v>
      </c>
      <c r="N808" s="1">
        <v>2587.0</v>
      </c>
      <c r="O808" s="1" t="s">
        <v>25</v>
      </c>
      <c r="P808" s="1">
        <v>0.0</v>
      </c>
    </row>
    <row r="809">
      <c r="A809" s="1" t="s">
        <v>40</v>
      </c>
      <c r="B809" s="1" t="s">
        <v>17</v>
      </c>
      <c r="C809" s="1" t="s">
        <v>18</v>
      </c>
      <c r="D809" s="1" t="s">
        <v>41</v>
      </c>
      <c r="E809" s="1" t="s">
        <v>20</v>
      </c>
      <c r="F809" s="1" t="s">
        <v>20</v>
      </c>
      <c r="G809" s="1" t="s">
        <v>20</v>
      </c>
      <c r="H809" s="1" t="s">
        <v>20</v>
      </c>
      <c r="I809" s="1" t="s">
        <v>20</v>
      </c>
      <c r="J809" s="1" t="s">
        <v>21</v>
      </c>
      <c r="K809" s="1" t="s">
        <v>22</v>
      </c>
      <c r="L809" s="1" t="s">
        <v>23</v>
      </c>
      <c r="M809" s="1" t="s">
        <v>24</v>
      </c>
      <c r="N809" s="1">
        <v>2475.0</v>
      </c>
      <c r="O809" s="1" t="s">
        <v>25</v>
      </c>
      <c r="P809" s="1">
        <v>0.0</v>
      </c>
    </row>
    <row r="810">
      <c r="A810" s="1" t="s">
        <v>42</v>
      </c>
      <c r="B810" s="1" t="s">
        <v>17</v>
      </c>
      <c r="C810" s="1" t="s">
        <v>18</v>
      </c>
      <c r="D810" s="1" t="s">
        <v>43</v>
      </c>
      <c r="E810" s="1" t="s">
        <v>20</v>
      </c>
      <c r="F810" s="1" t="s">
        <v>20</v>
      </c>
      <c r="G810" s="1" t="s">
        <v>20</v>
      </c>
      <c r="H810" s="1" t="s">
        <v>20</v>
      </c>
      <c r="I810" s="1" t="s">
        <v>20</v>
      </c>
      <c r="J810" s="1" t="s">
        <v>21</v>
      </c>
      <c r="K810" s="1" t="s">
        <v>22</v>
      </c>
      <c r="L810" s="1" t="s">
        <v>23</v>
      </c>
      <c r="M810" s="1" t="s">
        <v>24</v>
      </c>
      <c r="N810" s="1">
        <v>14621.0</v>
      </c>
      <c r="O810" s="1" t="s">
        <v>25</v>
      </c>
      <c r="P810" s="1">
        <v>0.0</v>
      </c>
    </row>
    <row r="811">
      <c r="A811" s="1" t="s">
        <v>44</v>
      </c>
      <c r="B811" s="1" t="s">
        <v>17</v>
      </c>
      <c r="C811" s="1" t="s">
        <v>18</v>
      </c>
      <c r="D811" s="1" t="s">
        <v>45</v>
      </c>
      <c r="E811" s="1" t="s">
        <v>20</v>
      </c>
      <c r="F811" s="1" t="s">
        <v>20</v>
      </c>
      <c r="G811" s="1" t="s">
        <v>20</v>
      </c>
      <c r="H811" s="1" t="s">
        <v>20</v>
      </c>
      <c r="I811" s="1" t="s">
        <v>20</v>
      </c>
      <c r="J811" s="1" t="s">
        <v>21</v>
      </c>
      <c r="K811" s="1" t="s">
        <v>22</v>
      </c>
      <c r="L811" s="1" t="s">
        <v>23</v>
      </c>
      <c r="M811" s="1" t="s">
        <v>24</v>
      </c>
      <c r="N811" s="1">
        <v>7.5729399E7</v>
      </c>
      <c r="O811" s="1" t="s">
        <v>37</v>
      </c>
      <c r="P811" s="1">
        <v>0.0</v>
      </c>
    </row>
    <row r="812">
      <c r="A812" s="1" t="s">
        <v>46</v>
      </c>
      <c r="B812" s="1" t="s">
        <v>17</v>
      </c>
      <c r="C812" s="1" t="s">
        <v>18</v>
      </c>
      <c r="D812" s="1" t="s">
        <v>47</v>
      </c>
      <c r="E812" s="1" t="s">
        <v>20</v>
      </c>
      <c r="F812" s="1" t="s">
        <v>20</v>
      </c>
      <c r="G812" s="1" t="s">
        <v>20</v>
      </c>
      <c r="H812" s="1" t="s">
        <v>20</v>
      </c>
      <c r="I812" s="1" t="s">
        <v>20</v>
      </c>
      <c r="J812" s="1" t="s">
        <v>21</v>
      </c>
      <c r="K812" s="1" t="s">
        <v>22</v>
      </c>
      <c r="L812" s="1" t="s">
        <v>23</v>
      </c>
      <c r="M812" s="1" t="s">
        <v>24</v>
      </c>
      <c r="N812" s="1">
        <v>13638.0</v>
      </c>
      <c r="O812" s="1" t="s">
        <v>25</v>
      </c>
      <c r="P812" s="1">
        <v>0.0</v>
      </c>
    </row>
    <row r="813">
      <c r="A813" s="1" t="s">
        <v>48</v>
      </c>
      <c r="B813" s="1" t="s">
        <v>17</v>
      </c>
      <c r="C813" s="1" t="s">
        <v>18</v>
      </c>
      <c r="D813" s="1" t="s">
        <v>49</v>
      </c>
      <c r="E813" s="1" t="s">
        <v>20</v>
      </c>
      <c r="F813" s="1" t="s">
        <v>20</v>
      </c>
      <c r="G813" s="1" t="s">
        <v>20</v>
      </c>
      <c r="H813" s="1" t="s">
        <v>20</v>
      </c>
      <c r="I813" s="1" t="s">
        <v>20</v>
      </c>
      <c r="J813" s="1" t="s">
        <v>21</v>
      </c>
      <c r="K813" s="1" t="s">
        <v>22</v>
      </c>
      <c r="L813" s="1" t="s">
        <v>23</v>
      </c>
      <c r="M813" s="1" t="s">
        <v>24</v>
      </c>
      <c r="N813" s="1">
        <v>4647.0</v>
      </c>
      <c r="O813" s="1" t="s">
        <v>32</v>
      </c>
      <c r="P813" s="1">
        <v>0.0</v>
      </c>
    </row>
    <row r="814">
      <c r="A814" s="1" t="s">
        <v>50</v>
      </c>
      <c r="B814" s="1" t="s">
        <v>17</v>
      </c>
      <c r="C814" s="1" t="s">
        <v>18</v>
      </c>
      <c r="D814" s="1" t="s">
        <v>51</v>
      </c>
      <c r="E814" s="1" t="s">
        <v>20</v>
      </c>
      <c r="F814" s="1" t="s">
        <v>20</v>
      </c>
      <c r="G814" s="1" t="s">
        <v>20</v>
      </c>
      <c r="H814" s="1" t="s">
        <v>20</v>
      </c>
      <c r="I814" s="1" t="s">
        <v>20</v>
      </c>
      <c r="J814" s="1" t="s">
        <v>21</v>
      </c>
      <c r="K814" s="1" t="s">
        <v>22</v>
      </c>
      <c r="L814" s="1" t="s">
        <v>23</v>
      </c>
      <c r="M814" s="1" t="s">
        <v>24</v>
      </c>
      <c r="N814" s="1">
        <v>3096.0</v>
      </c>
      <c r="O814" s="1" t="s">
        <v>25</v>
      </c>
      <c r="P814" s="1">
        <v>0.0</v>
      </c>
    </row>
    <row r="815">
      <c r="A815" s="1" t="s">
        <v>52</v>
      </c>
      <c r="B815" s="1" t="s">
        <v>17</v>
      </c>
      <c r="C815" s="1" t="s">
        <v>18</v>
      </c>
      <c r="D815" s="1" t="s">
        <v>53</v>
      </c>
      <c r="E815" s="1" t="s">
        <v>20</v>
      </c>
      <c r="F815" s="1" t="s">
        <v>20</v>
      </c>
      <c r="G815" s="1" t="s">
        <v>20</v>
      </c>
      <c r="H815" s="1" t="s">
        <v>20</v>
      </c>
      <c r="I815" s="1" t="s">
        <v>20</v>
      </c>
      <c r="J815" s="1" t="s">
        <v>21</v>
      </c>
      <c r="K815" s="1" t="s">
        <v>22</v>
      </c>
      <c r="L815" s="1" t="s">
        <v>23</v>
      </c>
      <c r="M815" s="1" t="s">
        <v>24</v>
      </c>
      <c r="N815" s="1">
        <v>10407.0</v>
      </c>
      <c r="O815" s="1" t="s">
        <v>32</v>
      </c>
      <c r="P815" s="1">
        <v>0.0</v>
      </c>
    </row>
    <row r="816">
      <c r="A816" s="1" t="s">
        <v>54</v>
      </c>
      <c r="B816" s="1" t="s">
        <v>17</v>
      </c>
      <c r="C816" s="1" t="s">
        <v>18</v>
      </c>
      <c r="D816" s="1" t="s">
        <v>55</v>
      </c>
      <c r="E816" s="1" t="s">
        <v>20</v>
      </c>
      <c r="F816" s="1" t="s">
        <v>20</v>
      </c>
      <c r="G816" s="1" t="s">
        <v>20</v>
      </c>
      <c r="H816" s="1" t="s">
        <v>20</v>
      </c>
      <c r="I816" s="1" t="s">
        <v>20</v>
      </c>
      <c r="J816" s="1" t="s">
        <v>21</v>
      </c>
      <c r="K816" s="1" t="s">
        <v>22</v>
      </c>
      <c r="L816" s="1" t="s">
        <v>23</v>
      </c>
      <c r="M816" s="1" t="s">
        <v>24</v>
      </c>
      <c r="N816" s="1">
        <v>5732.0</v>
      </c>
      <c r="O816" s="1" t="s">
        <v>32</v>
      </c>
      <c r="P816" s="1">
        <v>0.0</v>
      </c>
    </row>
    <row r="817">
      <c r="A817" s="1" t="s">
        <v>56</v>
      </c>
      <c r="B817" s="1" t="s">
        <v>17</v>
      </c>
      <c r="C817" s="1" t="s">
        <v>18</v>
      </c>
      <c r="D817" s="1" t="s">
        <v>57</v>
      </c>
      <c r="E817" s="1" t="s">
        <v>20</v>
      </c>
      <c r="F817" s="1" t="s">
        <v>20</v>
      </c>
      <c r="G817" s="1" t="s">
        <v>20</v>
      </c>
      <c r="H817" s="1" t="s">
        <v>20</v>
      </c>
      <c r="I817" s="1" t="s">
        <v>20</v>
      </c>
      <c r="J817" s="1" t="s">
        <v>21</v>
      </c>
      <c r="K817" s="1" t="s">
        <v>22</v>
      </c>
      <c r="L817" s="1" t="s">
        <v>23</v>
      </c>
      <c r="M817" s="1" t="s">
        <v>24</v>
      </c>
      <c r="N817" s="1">
        <v>15084.0</v>
      </c>
      <c r="O817" s="1" t="s">
        <v>32</v>
      </c>
      <c r="P817" s="1">
        <v>0.0</v>
      </c>
    </row>
    <row r="818">
      <c r="A818" s="1" t="s">
        <v>58</v>
      </c>
      <c r="B818" s="1" t="s">
        <v>17</v>
      </c>
      <c r="C818" s="1" t="s">
        <v>18</v>
      </c>
      <c r="D818" s="1" t="s">
        <v>59</v>
      </c>
      <c r="E818" s="1" t="s">
        <v>20</v>
      </c>
      <c r="F818" s="1" t="s">
        <v>20</v>
      </c>
      <c r="G818" s="1" t="s">
        <v>20</v>
      </c>
      <c r="H818" s="1" t="s">
        <v>20</v>
      </c>
      <c r="I818" s="1" t="s">
        <v>20</v>
      </c>
      <c r="J818" s="1" t="s">
        <v>21</v>
      </c>
      <c r="K818" s="1" t="s">
        <v>22</v>
      </c>
      <c r="L818" s="1" t="s">
        <v>23</v>
      </c>
      <c r="M818" s="1" t="s">
        <v>24</v>
      </c>
      <c r="N818" s="1">
        <v>9253.0</v>
      </c>
      <c r="O818" s="1" t="s">
        <v>32</v>
      </c>
      <c r="P818" s="1">
        <v>0.0</v>
      </c>
    </row>
    <row r="819">
      <c r="A819" s="1" t="s">
        <v>60</v>
      </c>
      <c r="B819" s="1" t="s">
        <v>17</v>
      </c>
      <c r="C819" s="1" t="s">
        <v>18</v>
      </c>
      <c r="D819" s="1" t="s">
        <v>61</v>
      </c>
      <c r="E819" s="1" t="s">
        <v>20</v>
      </c>
      <c r="F819" s="1" t="s">
        <v>20</v>
      </c>
      <c r="G819" s="1" t="s">
        <v>20</v>
      </c>
      <c r="H819" s="1" t="s">
        <v>20</v>
      </c>
      <c r="I819" s="1" t="s">
        <v>20</v>
      </c>
      <c r="J819" s="1" t="s">
        <v>21</v>
      </c>
      <c r="K819" s="1" t="s">
        <v>22</v>
      </c>
      <c r="L819" s="1" t="s">
        <v>23</v>
      </c>
      <c r="M819" s="1" t="s">
        <v>24</v>
      </c>
      <c r="N819" s="1">
        <v>6484.0</v>
      </c>
      <c r="O819" s="1" t="s">
        <v>25</v>
      </c>
      <c r="P819" s="1">
        <v>0.0</v>
      </c>
    </row>
    <row r="820">
      <c r="A820" s="1" t="s">
        <v>62</v>
      </c>
      <c r="B820" s="1" t="s">
        <v>17</v>
      </c>
      <c r="C820" s="1" t="s">
        <v>18</v>
      </c>
      <c r="D820" s="1" t="s">
        <v>63</v>
      </c>
      <c r="E820" s="1" t="s">
        <v>20</v>
      </c>
      <c r="F820" s="1" t="s">
        <v>20</v>
      </c>
      <c r="G820" s="1" t="s">
        <v>20</v>
      </c>
      <c r="H820" s="1" t="s">
        <v>20</v>
      </c>
      <c r="I820" s="1" t="s">
        <v>20</v>
      </c>
      <c r="J820" s="1" t="s">
        <v>21</v>
      </c>
      <c r="K820" s="1" t="s">
        <v>22</v>
      </c>
      <c r="L820" s="1" t="s">
        <v>23</v>
      </c>
      <c r="M820" s="1" t="s">
        <v>24</v>
      </c>
      <c r="N820" s="1">
        <v>7712.0</v>
      </c>
      <c r="O820" s="1" t="s">
        <v>37</v>
      </c>
      <c r="P820" s="1">
        <v>0.0</v>
      </c>
    </row>
    <row r="826">
      <c r="A826" s="1" t="s">
        <v>0</v>
      </c>
      <c r="B826" s="1" t="s">
        <v>1</v>
      </c>
      <c r="C826" s="1" t="s">
        <v>2</v>
      </c>
      <c r="D826" s="1" t="s">
        <v>3</v>
      </c>
      <c r="E826" s="1" t="s">
        <v>4</v>
      </c>
      <c r="F826" s="1" t="s">
        <v>5</v>
      </c>
      <c r="G826" s="1" t="s">
        <v>6</v>
      </c>
      <c r="H826" s="1" t="s">
        <v>7</v>
      </c>
      <c r="I826" s="1" t="s">
        <v>8</v>
      </c>
      <c r="J826" s="1" t="s">
        <v>9</v>
      </c>
      <c r="K826" s="1" t="s">
        <v>10</v>
      </c>
      <c r="L826" s="1" t="s">
        <v>11</v>
      </c>
      <c r="M826" s="1" t="s">
        <v>12</v>
      </c>
      <c r="N826" s="1" t="s">
        <v>13</v>
      </c>
      <c r="O826" s="1" t="s">
        <v>14</v>
      </c>
      <c r="P826" s="1" t="s">
        <v>15</v>
      </c>
    </row>
    <row r="827">
      <c r="A827" s="1" t="s">
        <v>16</v>
      </c>
      <c r="B827" s="1" t="s">
        <v>17</v>
      </c>
      <c r="C827" s="1" t="s">
        <v>18</v>
      </c>
      <c r="D827" s="1" t="s">
        <v>19</v>
      </c>
      <c r="E827" s="1" t="s">
        <v>20</v>
      </c>
      <c r="F827" s="1" t="s">
        <v>20</v>
      </c>
      <c r="G827" s="1" t="s">
        <v>20</v>
      </c>
      <c r="H827" s="1" t="s">
        <v>20</v>
      </c>
      <c r="I827" s="1" t="s">
        <v>20</v>
      </c>
      <c r="J827" s="1" t="s">
        <v>21</v>
      </c>
      <c r="K827" s="1" t="s">
        <v>22</v>
      </c>
      <c r="L827" s="1" t="s">
        <v>23</v>
      </c>
      <c r="M827" s="1" t="s">
        <v>24</v>
      </c>
      <c r="N827" s="1">
        <v>7254.0</v>
      </c>
      <c r="O827" s="1" t="s">
        <v>25</v>
      </c>
      <c r="P827" s="1">
        <v>0.0</v>
      </c>
    </row>
    <row r="828">
      <c r="A828" s="1" t="s">
        <v>26</v>
      </c>
      <c r="B828" s="1" t="s">
        <v>17</v>
      </c>
      <c r="C828" s="1" t="s">
        <v>18</v>
      </c>
      <c r="D828" s="1" t="s">
        <v>27</v>
      </c>
      <c r="E828" s="1" t="s">
        <v>20</v>
      </c>
      <c r="F828" s="1" t="s">
        <v>20</v>
      </c>
      <c r="G828" s="1" t="s">
        <v>20</v>
      </c>
      <c r="H828" s="1" t="s">
        <v>20</v>
      </c>
      <c r="I828" s="1" t="s">
        <v>20</v>
      </c>
      <c r="J828" s="1" t="s">
        <v>21</v>
      </c>
      <c r="K828" s="1" t="s">
        <v>22</v>
      </c>
      <c r="L828" s="1" t="s">
        <v>23</v>
      </c>
      <c r="M828" s="1" t="s">
        <v>24</v>
      </c>
      <c r="N828" s="1">
        <v>4752.0</v>
      </c>
      <c r="O828" s="1" t="s">
        <v>25</v>
      </c>
      <c r="P828" s="1">
        <v>0.0</v>
      </c>
    </row>
    <row r="829">
      <c r="A829" s="1" t="s">
        <v>28</v>
      </c>
      <c r="B829" s="1" t="s">
        <v>17</v>
      </c>
      <c r="C829" s="1" t="s">
        <v>18</v>
      </c>
      <c r="D829" s="1" t="s">
        <v>29</v>
      </c>
      <c r="E829" s="1" t="s">
        <v>20</v>
      </c>
      <c r="F829" s="1" t="s">
        <v>20</v>
      </c>
      <c r="G829" s="1" t="s">
        <v>20</v>
      </c>
      <c r="H829" s="1" t="s">
        <v>20</v>
      </c>
      <c r="I829" s="1" t="s">
        <v>20</v>
      </c>
      <c r="J829" s="1" t="s">
        <v>21</v>
      </c>
      <c r="K829" s="1" t="s">
        <v>22</v>
      </c>
      <c r="L829" s="1" t="s">
        <v>23</v>
      </c>
      <c r="M829" s="1" t="s">
        <v>24</v>
      </c>
      <c r="N829" s="1">
        <v>29238.0</v>
      </c>
      <c r="O829" s="1" t="s">
        <v>25</v>
      </c>
      <c r="P829" s="1">
        <v>0.0</v>
      </c>
    </row>
    <row r="830">
      <c r="A830" s="1" t="s">
        <v>30</v>
      </c>
      <c r="B830" s="1" t="s">
        <v>17</v>
      </c>
      <c r="C830" s="1" t="s">
        <v>18</v>
      </c>
      <c r="D830" s="1" t="s">
        <v>31</v>
      </c>
      <c r="E830" s="1" t="s">
        <v>20</v>
      </c>
      <c r="F830" s="1" t="s">
        <v>20</v>
      </c>
      <c r="G830" s="1" t="s">
        <v>20</v>
      </c>
      <c r="H830" s="1" t="s">
        <v>20</v>
      </c>
      <c r="I830" s="1" t="s">
        <v>20</v>
      </c>
      <c r="J830" s="1" t="s">
        <v>21</v>
      </c>
      <c r="K830" s="1" t="s">
        <v>22</v>
      </c>
      <c r="L830" s="1" t="s">
        <v>23</v>
      </c>
      <c r="M830" s="1" t="s">
        <v>24</v>
      </c>
      <c r="N830" s="1">
        <v>4688.0</v>
      </c>
      <c r="O830" s="1" t="s">
        <v>32</v>
      </c>
      <c r="P830" s="1">
        <v>0.0</v>
      </c>
    </row>
    <row r="831">
      <c r="A831" s="1" t="s">
        <v>33</v>
      </c>
      <c r="B831" s="1" t="s">
        <v>17</v>
      </c>
      <c r="C831" s="1" t="s">
        <v>18</v>
      </c>
      <c r="D831" s="1" t="s">
        <v>34</v>
      </c>
      <c r="E831" s="1" t="s">
        <v>20</v>
      </c>
      <c r="F831" s="1" t="s">
        <v>20</v>
      </c>
      <c r="G831" s="1" t="s">
        <v>20</v>
      </c>
      <c r="H831" s="1" t="s">
        <v>20</v>
      </c>
      <c r="I831" s="1" t="s">
        <v>20</v>
      </c>
      <c r="J831" s="1" t="s">
        <v>21</v>
      </c>
      <c r="K831" s="1" t="s">
        <v>22</v>
      </c>
      <c r="L831" s="1" t="s">
        <v>23</v>
      </c>
      <c r="M831" s="1" t="s">
        <v>24</v>
      </c>
      <c r="N831" s="1">
        <v>12140.0</v>
      </c>
      <c r="O831" s="1" t="s">
        <v>32</v>
      </c>
      <c r="P831" s="1">
        <v>0.0</v>
      </c>
    </row>
    <row r="832">
      <c r="A832" s="1" t="s">
        <v>35</v>
      </c>
      <c r="B832" s="1" t="s">
        <v>17</v>
      </c>
      <c r="C832" s="1" t="s">
        <v>18</v>
      </c>
      <c r="D832" s="1" t="s">
        <v>36</v>
      </c>
      <c r="E832" s="1" t="s">
        <v>20</v>
      </c>
      <c r="F832" s="1" t="s">
        <v>20</v>
      </c>
      <c r="G832" s="1" t="s">
        <v>20</v>
      </c>
      <c r="H832" s="1" t="s">
        <v>20</v>
      </c>
      <c r="I832" s="1" t="s">
        <v>20</v>
      </c>
      <c r="J832" s="1" t="s">
        <v>21</v>
      </c>
      <c r="K832" s="1" t="s">
        <v>22</v>
      </c>
      <c r="L832" s="1" t="s">
        <v>23</v>
      </c>
      <c r="M832" s="1" t="s">
        <v>24</v>
      </c>
      <c r="N832" s="1">
        <v>3681.0</v>
      </c>
      <c r="O832" s="1" t="s">
        <v>37</v>
      </c>
      <c r="P832" s="1">
        <v>0.0</v>
      </c>
    </row>
    <row r="833">
      <c r="A833" s="1" t="s">
        <v>38</v>
      </c>
      <c r="B833" s="1" t="s">
        <v>17</v>
      </c>
      <c r="C833" s="1" t="s">
        <v>18</v>
      </c>
      <c r="D833" s="1" t="s">
        <v>39</v>
      </c>
      <c r="E833" s="1" t="s">
        <v>20</v>
      </c>
      <c r="F833" s="1" t="s">
        <v>20</v>
      </c>
      <c r="G833" s="1" t="s">
        <v>20</v>
      </c>
      <c r="H833" s="1" t="s">
        <v>20</v>
      </c>
      <c r="I833" s="1" t="s">
        <v>20</v>
      </c>
      <c r="J833" s="1" t="s">
        <v>21</v>
      </c>
      <c r="K833" s="1" t="s">
        <v>22</v>
      </c>
      <c r="L833" s="1" t="s">
        <v>23</v>
      </c>
      <c r="M833" s="1" t="s">
        <v>24</v>
      </c>
      <c r="N833" s="1">
        <v>2587.0</v>
      </c>
      <c r="O833" s="1" t="s">
        <v>25</v>
      </c>
      <c r="P833" s="1">
        <v>0.0</v>
      </c>
    </row>
    <row r="834">
      <c r="A834" s="1" t="s">
        <v>40</v>
      </c>
      <c r="B834" s="1" t="s">
        <v>17</v>
      </c>
      <c r="C834" s="1" t="s">
        <v>18</v>
      </c>
      <c r="D834" s="1" t="s">
        <v>41</v>
      </c>
      <c r="E834" s="1" t="s">
        <v>20</v>
      </c>
      <c r="F834" s="1" t="s">
        <v>20</v>
      </c>
      <c r="G834" s="1" t="s">
        <v>20</v>
      </c>
      <c r="H834" s="1" t="s">
        <v>20</v>
      </c>
      <c r="I834" s="1" t="s">
        <v>20</v>
      </c>
      <c r="J834" s="1" t="s">
        <v>21</v>
      </c>
      <c r="K834" s="1" t="s">
        <v>22</v>
      </c>
      <c r="L834" s="1" t="s">
        <v>23</v>
      </c>
      <c r="M834" s="1" t="s">
        <v>24</v>
      </c>
      <c r="N834" s="1">
        <v>2475.0</v>
      </c>
      <c r="O834" s="1" t="s">
        <v>25</v>
      </c>
      <c r="P834" s="1">
        <v>0.0</v>
      </c>
    </row>
    <row r="835">
      <c r="A835" s="1" t="s">
        <v>42</v>
      </c>
      <c r="B835" s="1" t="s">
        <v>17</v>
      </c>
      <c r="C835" s="1" t="s">
        <v>18</v>
      </c>
      <c r="D835" s="1" t="s">
        <v>43</v>
      </c>
      <c r="E835" s="1" t="s">
        <v>20</v>
      </c>
      <c r="F835" s="1" t="s">
        <v>20</v>
      </c>
      <c r="G835" s="1" t="s">
        <v>20</v>
      </c>
      <c r="H835" s="1" t="s">
        <v>20</v>
      </c>
      <c r="I835" s="1" t="s">
        <v>20</v>
      </c>
      <c r="J835" s="1" t="s">
        <v>21</v>
      </c>
      <c r="K835" s="1" t="s">
        <v>22</v>
      </c>
      <c r="L835" s="1" t="s">
        <v>23</v>
      </c>
      <c r="M835" s="1" t="s">
        <v>24</v>
      </c>
      <c r="N835" s="1">
        <v>14621.0</v>
      </c>
      <c r="O835" s="1" t="s">
        <v>25</v>
      </c>
      <c r="P835" s="1">
        <v>0.0</v>
      </c>
    </row>
    <row r="836">
      <c r="A836" s="1" t="s">
        <v>44</v>
      </c>
      <c r="B836" s="1" t="s">
        <v>17</v>
      </c>
      <c r="C836" s="1" t="s">
        <v>18</v>
      </c>
      <c r="D836" s="1" t="s">
        <v>45</v>
      </c>
      <c r="E836" s="1" t="s">
        <v>20</v>
      </c>
      <c r="F836" s="1" t="s">
        <v>20</v>
      </c>
      <c r="G836" s="1" t="s">
        <v>20</v>
      </c>
      <c r="H836" s="1" t="s">
        <v>20</v>
      </c>
      <c r="I836" s="1" t="s">
        <v>20</v>
      </c>
      <c r="J836" s="1" t="s">
        <v>21</v>
      </c>
      <c r="K836" s="1" t="s">
        <v>22</v>
      </c>
      <c r="L836" s="1" t="s">
        <v>23</v>
      </c>
      <c r="M836" s="1" t="s">
        <v>24</v>
      </c>
      <c r="N836" s="1">
        <v>7.5729399E7</v>
      </c>
      <c r="O836" s="1" t="s">
        <v>37</v>
      </c>
      <c r="P836" s="1">
        <v>0.0</v>
      </c>
    </row>
    <row r="837">
      <c r="A837" s="1" t="s">
        <v>46</v>
      </c>
      <c r="B837" s="1" t="s">
        <v>17</v>
      </c>
      <c r="C837" s="1" t="s">
        <v>18</v>
      </c>
      <c r="D837" s="1" t="s">
        <v>47</v>
      </c>
      <c r="E837" s="1" t="s">
        <v>20</v>
      </c>
      <c r="F837" s="1" t="s">
        <v>20</v>
      </c>
      <c r="G837" s="1" t="s">
        <v>20</v>
      </c>
      <c r="H837" s="1" t="s">
        <v>20</v>
      </c>
      <c r="I837" s="1" t="s">
        <v>20</v>
      </c>
      <c r="J837" s="1" t="s">
        <v>21</v>
      </c>
      <c r="K837" s="1" t="s">
        <v>22</v>
      </c>
      <c r="L837" s="1" t="s">
        <v>23</v>
      </c>
      <c r="M837" s="1" t="s">
        <v>24</v>
      </c>
      <c r="N837" s="1">
        <v>13638.0</v>
      </c>
      <c r="O837" s="1" t="s">
        <v>25</v>
      </c>
      <c r="P837" s="1">
        <v>0.0</v>
      </c>
    </row>
    <row r="838">
      <c r="A838" s="1" t="s">
        <v>48</v>
      </c>
      <c r="B838" s="1" t="s">
        <v>17</v>
      </c>
      <c r="C838" s="1" t="s">
        <v>18</v>
      </c>
      <c r="D838" s="1" t="s">
        <v>49</v>
      </c>
      <c r="E838" s="1" t="s">
        <v>20</v>
      </c>
      <c r="F838" s="1" t="s">
        <v>20</v>
      </c>
      <c r="G838" s="1" t="s">
        <v>20</v>
      </c>
      <c r="H838" s="1" t="s">
        <v>20</v>
      </c>
      <c r="I838" s="1" t="s">
        <v>20</v>
      </c>
      <c r="J838" s="1" t="s">
        <v>21</v>
      </c>
      <c r="K838" s="1" t="s">
        <v>22</v>
      </c>
      <c r="L838" s="1" t="s">
        <v>23</v>
      </c>
      <c r="M838" s="1" t="s">
        <v>24</v>
      </c>
      <c r="N838" s="1">
        <v>4647.0</v>
      </c>
      <c r="O838" s="1" t="s">
        <v>32</v>
      </c>
      <c r="P838" s="1">
        <v>0.0</v>
      </c>
    </row>
    <row r="839">
      <c r="A839" s="1" t="s">
        <v>50</v>
      </c>
      <c r="B839" s="1" t="s">
        <v>17</v>
      </c>
      <c r="C839" s="1" t="s">
        <v>18</v>
      </c>
      <c r="D839" s="1" t="s">
        <v>51</v>
      </c>
      <c r="E839" s="1" t="s">
        <v>20</v>
      </c>
      <c r="F839" s="1" t="s">
        <v>20</v>
      </c>
      <c r="G839" s="1" t="s">
        <v>20</v>
      </c>
      <c r="H839" s="1" t="s">
        <v>20</v>
      </c>
      <c r="I839" s="1" t="s">
        <v>20</v>
      </c>
      <c r="J839" s="1" t="s">
        <v>21</v>
      </c>
      <c r="K839" s="1" t="s">
        <v>22</v>
      </c>
      <c r="L839" s="1" t="s">
        <v>23</v>
      </c>
      <c r="M839" s="1" t="s">
        <v>24</v>
      </c>
      <c r="N839" s="1">
        <v>3096.0</v>
      </c>
      <c r="O839" s="1" t="s">
        <v>25</v>
      </c>
      <c r="P839" s="1">
        <v>0.0</v>
      </c>
    </row>
    <row r="840">
      <c r="A840" s="1" t="s">
        <v>52</v>
      </c>
      <c r="B840" s="1" t="s">
        <v>17</v>
      </c>
      <c r="C840" s="1" t="s">
        <v>18</v>
      </c>
      <c r="D840" s="1" t="s">
        <v>53</v>
      </c>
      <c r="E840" s="1" t="s">
        <v>20</v>
      </c>
      <c r="F840" s="1" t="s">
        <v>20</v>
      </c>
      <c r="G840" s="1" t="s">
        <v>20</v>
      </c>
      <c r="H840" s="1" t="s">
        <v>20</v>
      </c>
      <c r="I840" s="1" t="s">
        <v>20</v>
      </c>
      <c r="J840" s="1" t="s">
        <v>21</v>
      </c>
      <c r="K840" s="1" t="s">
        <v>22</v>
      </c>
      <c r="L840" s="1" t="s">
        <v>23</v>
      </c>
      <c r="M840" s="1" t="s">
        <v>24</v>
      </c>
      <c r="N840" s="1">
        <v>10407.0</v>
      </c>
      <c r="O840" s="1" t="s">
        <v>32</v>
      </c>
      <c r="P840" s="1">
        <v>0.0</v>
      </c>
    </row>
    <row r="841">
      <c r="A841" s="1" t="s">
        <v>54</v>
      </c>
      <c r="B841" s="1" t="s">
        <v>17</v>
      </c>
      <c r="C841" s="1" t="s">
        <v>18</v>
      </c>
      <c r="D841" s="1" t="s">
        <v>55</v>
      </c>
      <c r="E841" s="1" t="s">
        <v>20</v>
      </c>
      <c r="F841" s="1" t="s">
        <v>20</v>
      </c>
      <c r="G841" s="1" t="s">
        <v>20</v>
      </c>
      <c r="H841" s="1" t="s">
        <v>20</v>
      </c>
      <c r="I841" s="1" t="s">
        <v>20</v>
      </c>
      <c r="J841" s="1" t="s">
        <v>21</v>
      </c>
      <c r="K841" s="1" t="s">
        <v>22</v>
      </c>
      <c r="L841" s="1" t="s">
        <v>23</v>
      </c>
      <c r="M841" s="1" t="s">
        <v>24</v>
      </c>
      <c r="N841" s="1">
        <v>5732.0</v>
      </c>
      <c r="O841" s="1" t="s">
        <v>32</v>
      </c>
      <c r="P841" s="1">
        <v>0.0</v>
      </c>
    </row>
    <row r="842">
      <c r="A842" s="1" t="s">
        <v>56</v>
      </c>
      <c r="B842" s="1" t="s">
        <v>17</v>
      </c>
      <c r="C842" s="1" t="s">
        <v>18</v>
      </c>
      <c r="D842" s="1" t="s">
        <v>57</v>
      </c>
      <c r="E842" s="1" t="s">
        <v>20</v>
      </c>
      <c r="F842" s="1" t="s">
        <v>20</v>
      </c>
      <c r="G842" s="1" t="s">
        <v>20</v>
      </c>
      <c r="H842" s="1" t="s">
        <v>20</v>
      </c>
      <c r="I842" s="1" t="s">
        <v>20</v>
      </c>
      <c r="J842" s="1" t="s">
        <v>21</v>
      </c>
      <c r="K842" s="1" t="s">
        <v>22</v>
      </c>
      <c r="L842" s="1" t="s">
        <v>23</v>
      </c>
      <c r="M842" s="1" t="s">
        <v>24</v>
      </c>
      <c r="N842" s="1">
        <v>15084.0</v>
      </c>
      <c r="O842" s="1" t="s">
        <v>32</v>
      </c>
      <c r="P842" s="1">
        <v>0.0</v>
      </c>
    </row>
    <row r="843">
      <c r="A843" s="1" t="s">
        <v>58</v>
      </c>
      <c r="B843" s="1" t="s">
        <v>17</v>
      </c>
      <c r="C843" s="1" t="s">
        <v>18</v>
      </c>
      <c r="D843" s="1" t="s">
        <v>59</v>
      </c>
      <c r="E843" s="1" t="s">
        <v>20</v>
      </c>
      <c r="F843" s="1" t="s">
        <v>20</v>
      </c>
      <c r="G843" s="1" t="s">
        <v>20</v>
      </c>
      <c r="H843" s="1" t="s">
        <v>20</v>
      </c>
      <c r="I843" s="1" t="s">
        <v>20</v>
      </c>
      <c r="J843" s="1" t="s">
        <v>21</v>
      </c>
      <c r="K843" s="1" t="s">
        <v>22</v>
      </c>
      <c r="L843" s="1" t="s">
        <v>23</v>
      </c>
      <c r="M843" s="1" t="s">
        <v>24</v>
      </c>
      <c r="N843" s="1">
        <v>9253.0</v>
      </c>
      <c r="O843" s="1" t="s">
        <v>32</v>
      </c>
      <c r="P843" s="1">
        <v>0.0</v>
      </c>
    </row>
    <row r="844">
      <c r="A844" s="1" t="s">
        <v>60</v>
      </c>
      <c r="B844" s="1" t="s">
        <v>17</v>
      </c>
      <c r="C844" s="1" t="s">
        <v>18</v>
      </c>
      <c r="D844" s="1" t="s">
        <v>61</v>
      </c>
      <c r="E844" s="1" t="s">
        <v>20</v>
      </c>
      <c r="F844" s="1" t="s">
        <v>20</v>
      </c>
      <c r="G844" s="1" t="s">
        <v>20</v>
      </c>
      <c r="H844" s="1" t="s">
        <v>20</v>
      </c>
      <c r="I844" s="1" t="s">
        <v>20</v>
      </c>
      <c r="J844" s="1" t="s">
        <v>21</v>
      </c>
      <c r="K844" s="1" t="s">
        <v>22</v>
      </c>
      <c r="L844" s="1" t="s">
        <v>23</v>
      </c>
      <c r="M844" s="1" t="s">
        <v>24</v>
      </c>
      <c r="N844" s="1">
        <v>6484.0</v>
      </c>
      <c r="O844" s="1" t="s">
        <v>25</v>
      </c>
      <c r="P844" s="1">
        <v>0.0</v>
      </c>
    </row>
    <row r="845">
      <c r="A845" s="1" t="s">
        <v>62</v>
      </c>
      <c r="B845" s="1" t="s">
        <v>17</v>
      </c>
      <c r="C845" s="1" t="s">
        <v>18</v>
      </c>
      <c r="D845" s="1" t="s">
        <v>63</v>
      </c>
      <c r="E845" s="1" t="s">
        <v>20</v>
      </c>
      <c r="F845" s="1" t="s">
        <v>20</v>
      </c>
      <c r="G845" s="1" t="s">
        <v>20</v>
      </c>
      <c r="H845" s="1" t="s">
        <v>20</v>
      </c>
      <c r="I845" s="1" t="s">
        <v>20</v>
      </c>
      <c r="J845" s="1" t="s">
        <v>21</v>
      </c>
      <c r="K845" s="1" t="s">
        <v>22</v>
      </c>
      <c r="L845" s="1" t="s">
        <v>23</v>
      </c>
      <c r="M845" s="1" t="s">
        <v>24</v>
      </c>
      <c r="N845" s="1">
        <v>7712.0</v>
      </c>
      <c r="O845" s="1" t="s">
        <v>37</v>
      </c>
      <c r="P845" s="1">
        <v>0.0</v>
      </c>
    </row>
    <row r="851">
      <c r="A851" s="1" t="s">
        <v>0</v>
      </c>
      <c r="B851" s="1" t="s">
        <v>1</v>
      </c>
      <c r="C851" s="1" t="s">
        <v>2</v>
      </c>
      <c r="D851" s="1" t="s">
        <v>3</v>
      </c>
      <c r="E851" s="1" t="s">
        <v>4</v>
      </c>
      <c r="F851" s="1" t="s">
        <v>5</v>
      </c>
      <c r="G851" s="1" t="s">
        <v>6</v>
      </c>
      <c r="H851" s="1" t="s">
        <v>7</v>
      </c>
      <c r="I851" s="1" t="s">
        <v>8</v>
      </c>
      <c r="J851" s="1" t="s">
        <v>9</v>
      </c>
      <c r="K851" s="1" t="s">
        <v>10</v>
      </c>
      <c r="L851" s="1" t="s">
        <v>11</v>
      </c>
      <c r="M851" s="1" t="s">
        <v>12</v>
      </c>
      <c r="N851" s="1" t="s">
        <v>13</v>
      </c>
      <c r="O851" s="1" t="s">
        <v>14</v>
      </c>
      <c r="P851" s="1" t="s">
        <v>15</v>
      </c>
    </row>
    <row r="852">
      <c r="A852" s="1" t="s">
        <v>16</v>
      </c>
      <c r="B852" s="1" t="s">
        <v>17</v>
      </c>
      <c r="C852" s="1" t="s">
        <v>18</v>
      </c>
      <c r="D852" s="1" t="s">
        <v>19</v>
      </c>
      <c r="E852" s="1" t="s">
        <v>20</v>
      </c>
      <c r="F852" s="1" t="s">
        <v>20</v>
      </c>
      <c r="G852" s="1" t="s">
        <v>20</v>
      </c>
      <c r="H852" s="1" t="s">
        <v>20</v>
      </c>
      <c r="I852" s="1" t="s">
        <v>20</v>
      </c>
      <c r="J852" s="1" t="s">
        <v>21</v>
      </c>
      <c r="K852" s="1" t="s">
        <v>22</v>
      </c>
      <c r="L852" s="1" t="s">
        <v>23</v>
      </c>
      <c r="M852" s="1" t="s">
        <v>24</v>
      </c>
      <c r="N852" s="1">
        <v>7254.0</v>
      </c>
      <c r="O852" s="1" t="s">
        <v>25</v>
      </c>
      <c r="P852" s="1">
        <v>0.0</v>
      </c>
    </row>
    <row r="853">
      <c r="A853" s="1" t="s">
        <v>26</v>
      </c>
      <c r="B853" s="1" t="s">
        <v>17</v>
      </c>
      <c r="C853" s="1" t="s">
        <v>18</v>
      </c>
      <c r="D853" s="1" t="s">
        <v>27</v>
      </c>
      <c r="E853" s="1" t="s">
        <v>20</v>
      </c>
      <c r="F853" s="1" t="s">
        <v>20</v>
      </c>
      <c r="G853" s="1" t="s">
        <v>20</v>
      </c>
      <c r="H853" s="1" t="s">
        <v>20</v>
      </c>
      <c r="I853" s="1" t="s">
        <v>20</v>
      </c>
      <c r="J853" s="1" t="s">
        <v>21</v>
      </c>
      <c r="K853" s="1" t="s">
        <v>22</v>
      </c>
      <c r="L853" s="1" t="s">
        <v>23</v>
      </c>
      <c r="M853" s="1" t="s">
        <v>24</v>
      </c>
      <c r="N853" s="1">
        <v>4752.0</v>
      </c>
      <c r="O853" s="1" t="s">
        <v>25</v>
      </c>
      <c r="P853" s="1">
        <v>0.0</v>
      </c>
    </row>
    <row r="854">
      <c r="A854" s="1" t="s">
        <v>28</v>
      </c>
      <c r="B854" s="1" t="s">
        <v>17</v>
      </c>
      <c r="C854" s="1" t="s">
        <v>18</v>
      </c>
      <c r="D854" s="1" t="s">
        <v>29</v>
      </c>
      <c r="E854" s="1" t="s">
        <v>20</v>
      </c>
      <c r="F854" s="1" t="s">
        <v>20</v>
      </c>
      <c r="G854" s="1" t="s">
        <v>20</v>
      </c>
      <c r="H854" s="1" t="s">
        <v>20</v>
      </c>
      <c r="I854" s="1" t="s">
        <v>20</v>
      </c>
      <c r="J854" s="1" t="s">
        <v>21</v>
      </c>
      <c r="K854" s="1" t="s">
        <v>22</v>
      </c>
      <c r="L854" s="1" t="s">
        <v>23</v>
      </c>
      <c r="M854" s="1" t="s">
        <v>24</v>
      </c>
      <c r="N854" s="1">
        <v>29238.0</v>
      </c>
      <c r="O854" s="1" t="s">
        <v>25</v>
      </c>
      <c r="P854" s="1">
        <v>0.0</v>
      </c>
    </row>
    <row r="855">
      <c r="A855" s="1" t="s">
        <v>30</v>
      </c>
      <c r="B855" s="1" t="s">
        <v>17</v>
      </c>
      <c r="C855" s="1" t="s">
        <v>18</v>
      </c>
      <c r="D855" s="1" t="s">
        <v>31</v>
      </c>
      <c r="E855" s="1" t="s">
        <v>20</v>
      </c>
      <c r="F855" s="1" t="s">
        <v>20</v>
      </c>
      <c r="G855" s="1" t="s">
        <v>20</v>
      </c>
      <c r="H855" s="1" t="s">
        <v>20</v>
      </c>
      <c r="I855" s="1" t="s">
        <v>20</v>
      </c>
      <c r="J855" s="1" t="s">
        <v>21</v>
      </c>
      <c r="K855" s="1" t="s">
        <v>22</v>
      </c>
      <c r="L855" s="1" t="s">
        <v>23</v>
      </c>
      <c r="M855" s="1" t="s">
        <v>24</v>
      </c>
      <c r="N855" s="1">
        <v>4688.0</v>
      </c>
      <c r="O855" s="1" t="s">
        <v>32</v>
      </c>
      <c r="P855" s="1">
        <v>0.0</v>
      </c>
    </row>
    <row r="856">
      <c r="A856" s="1" t="s">
        <v>33</v>
      </c>
      <c r="B856" s="1" t="s">
        <v>17</v>
      </c>
      <c r="C856" s="1" t="s">
        <v>18</v>
      </c>
      <c r="D856" s="1" t="s">
        <v>34</v>
      </c>
      <c r="E856" s="1" t="s">
        <v>20</v>
      </c>
      <c r="F856" s="1" t="s">
        <v>20</v>
      </c>
      <c r="G856" s="1" t="s">
        <v>20</v>
      </c>
      <c r="H856" s="1" t="s">
        <v>20</v>
      </c>
      <c r="I856" s="1" t="s">
        <v>20</v>
      </c>
      <c r="J856" s="1" t="s">
        <v>21</v>
      </c>
      <c r="K856" s="1" t="s">
        <v>22</v>
      </c>
      <c r="L856" s="1" t="s">
        <v>23</v>
      </c>
      <c r="M856" s="1" t="s">
        <v>24</v>
      </c>
      <c r="N856" s="1">
        <v>12140.0</v>
      </c>
      <c r="O856" s="1" t="s">
        <v>32</v>
      </c>
      <c r="P856" s="1">
        <v>0.0</v>
      </c>
    </row>
    <row r="857">
      <c r="A857" s="1" t="s">
        <v>35</v>
      </c>
      <c r="B857" s="1" t="s">
        <v>17</v>
      </c>
      <c r="C857" s="1" t="s">
        <v>18</v>
      </c>
      <c r="D857" s="1" t="s">
        <v>36</v>
      </c>
      <c r="E857" s="1" t="s">
        <v>20</v>
      </c>
      <c r="F857" s="1" t="s">
        <v>20</v>
      </c>
      <c r="G857" s="1" t="s">
        <v>20</v>
      </c>
      <c r="H857" s="1" t="s">
        <v>20</v>
      </c>
      <c r="I857" s="1" t="s">
        <v>20</v>
      </c>
      <c r="J857" s="1" t="s">
        <v>21</v>
      </c>
      <c r="K857" s="1" t="s">
        <v>22</v>
      </c>
      <c r="L857" s="1" t="s">
        <v>23</v>
      </c>
      <c r="M857" s="1" t="s">
        <v>24</v>
      </c>
      <c r="N857" s="1">
        <v>3681.0</v>
      </c>
      <c r="O857" s="1" t="s">
        <v>37</v>
      </c>
      <c r="P857" s="1">
        <v>0.0</v>
      </c>
    </row>
    <row r="858">
      <c r="A858" s="1" t="s">
        <v>38</v>
      </c>
      <c r="B858" s="1" t="s">
        <v>17</v>
      </c>
      <c r="C858" s="1" t="s">
        <v>18</v>
      </c>
      <c r="D858" s="1" t="s">
        <v>39</v>
      </c>
      <c r="E858" s="1" t="s">
        <v>20</v>
      </c>
      <c r="F858" s="1" t="s">
        <v>20</v>
      </c>
      <c r="G858" s="1" t="s">
        <v>20</v>
      </c>
      <c r="H858" s="1" t="s">
        <v>20</v>
      </c>
      <c r="I858" s="1" t="s">
        <v>20</v>
      </c>
      <c r="J858" s="1" t="s">
        <v>21</v>
      </c>
      <c r="K858" s="1" t="s">
        <v>22</v>
      </c>
      <c r="L858" s="1" t="s">
        <v>23</v>
      </c>
      <c r="M858" s="1" t="s">
        <v>24</v>
      </c>
      <c r="N858" s="1">
        <v>2587.0</v>
      </c>
      <c r="O858" s="1" t="s">
        <v>25</v>
      </c>
      <c r="P858" s="1">
        <v>0.0</v>
      </c>
    </row>
    <row r="859">
      <c r="A859" s="1" t="s">
        <v>40</v>
      </c>
      <c r="B859" s="1" t="s">
        <v>17</v>
      </c>
      <c r="C859" s="1" t="s">
        <v>18</v>
      </c>
      <c r="D859" s="1" t="s">
        <v>41</v>
      </c>
      <c r="E859" s="1" t="s">
        <v>20</v>
      </c>
      <c r="F859" s="1" t="s">
        <v>20</v>
      </c>
      <c r="G859" s="1" t="s">
        <v>20</v>
      </c>
      <c r="H859" s="1" t="s">
        <v>20</v>
      </c>
      <c r="I859" s="1" t="s">
        <v>20</v>
      </c>
      <c r="J859" s="1" t="s">
        <v>21</v>
      </c>
      <c r="K859" s="1" t="s">
        <v>22</v>
      </c>
      <c r="L859" s="1" t="s">
        <v>23</v>
      </c>
      <c r="M859" s="1" t="s">
        <v>24</v>
      </c>
      <c r="N859" s="1">
        <v>2475.0</v>
      </c>
      <c r="O859" s="1" t="s">
        <v>25</v>
      </c>
      <c r="P859" s="1">
        <v>0.0</v>
      </c>
    </row>
    <row r="860">
      <c r="A860" s="1" t="s">
        <v>42</v>
      </c>
      <c r="B860" s="1" t="s">
        <v>17</v>
      </c>
      <c r="C860" s="1" t="s">
        <v>18</v>
      </c>
      <c r="D860" s="1" t="s">
        <v>43</v>
      </c>
      <c r="E860" s="1" t="s">
        <v>20</v>
      </c>
      <c r="F860" s="1" t="s">
        <v>20</v>
      </c>
      <c r="G860" s="1" t="s">
        <v>20</v>
      </c>
      <c r="H860" s="1" t="s">
        <v>20</v>
      </c>
      <c r="I860" s="1" t="s">
        <v>20</v>
      </c>
      <c r="J860" s="1" t="s">
        <v>21</v>
      </c>
      <c r="K860" s="1" t="s">
        <v>22</v>
      </c>
      <c r="L860" s="1" t="s">
        <v>23</v>
      </c>
      <c r="M860" s="1" t="s">
        <v>24</v>
      </c>
      <c r="N860" s="1">
        <v>14621.0</v>
      </c>
      <c r="O860" s="1" t="s">
        <v>25</v>
      </c>
      <c r="P860" s="1">
        <v>0.0</v>
      </c>
    </row>
    <row r="861">
      <c r="A861" s="1" t="s">
        <v>44</v>
      </c>
      <c r="B861" s="1" t="s">
        <v>17</v>
      </c>
      <c r="C861" s="1" t="s">
        <v>18</v>
      </c>
      <c r="D861" s="1" t="s">
        <v>45</v>
      </c>
      <c r="E861" s="1" t="s">
        <v>20</v>
      </c>
      <c r="F861" s="1" t="s">
        <v>20</v>
      </c>
      <c r="G861" s="1" t="s">
        <v>20</v>
      </c>
      <c r="H861" s="1" t="s">
        <v>20</v>
      </c>
      <c r="I861" s="1" t="s">
        <v>20</v>
      </c>
      <c r="J861" s="1" t="s">
        <v>21</v>
      </c>
      <c r="K861" s="1" t="s">
        <v>22</v>
      </c>
      <c r="L861" s="1" t="s">
        <v>23</v>
      </c>
      <c r="M861" s="1" t="s">
        <v>24</v>
      </c>
      <c r="N861" s="1">
        <v>7.5729399E7</v>
      </c>
      <c r="O861" s="1" t="s">
        <v>37</v>
      </c>
      <c r="P861" s="1">
        <v>0.0</v>
      </c>
    </row>
    <row r="862">
      <c r="A862" s="1" t="s">
        <v>46</v>
      </c>
      <c r="B862" s="1" t="s">
        <v>17</v>
      </c>
      <c r="C862" s="1" t="s">
        <v>18</v>
      </c>
      <c r="D862" s="1" t="s">
        <v>47</v>
      </c>
      <c r="E862" s="1" t="s">
        <v>20</v>
      </c>
      <c r="F862" s="1" t="s">
        <v>20</v>
      </c>
      <c r="G862" s="1" t="s">
        <v>20</v>
      </c>
      <c r="H862" s="1" t="s">
        <v>20</v>
      </c>
      <c r="I862" s="1" t="s">
        <v>20</v>
      </c>
      <c r="J862" s="1" t="s">
        <v>21</v>
      </c>
      <c r="K862" s="1" t="s">
        <v>22</v>
      </c>
      <c r="L862" s="1" t="s">
        <v>23</v>
      </c>
      <c r="M862" s="1" t="s">
        <v>24</v>
      </c>
      <c r="N862" s="1">
        <v>13638.0</v>
      </c>
      <c r="O862" s="1" t="s">
        <v>25</v>
      </c>
      <c r="P862" s="1">
        <v>0.0</v>
      </c>
    </row>
    <row r="863">
      <c r="A863" s="1" t="s">
        <v>48</v>
      </c>
      <c r="B863" s="1" t="s">
        <v>17</v>
      </c>
      <c r="C863" s="1" t="s">
        <v>18</v>
      </c>
      <c r="D863" s="1" t="s">
        <v>49</v>
      </c>
      <c r="E863" s="1" t="s">
        <v>20</v>
      </c>
      <c r="F863" s="1" t="s">
        <v>20</v>
      </c>
      <c r="G863" s="1" t="s">
        <v>20</v>
      </c>
      <c r="H863" s="1" t="s">
        <v>20</v>
      </c>
      <c r="I863" s="1" t="s">
        <v>20</v>
      </c>
      <c r="J863" s="1" t="s">
        <v>21</v>
      </c>
      <c r="K863" s="1" t="s">
        <v>22</v>
      </c>
      <c r="L863" s="1" t="s">
        <v>23</v>
      </c>
      <c r="M863" s="1" t="s">
        <v>24</v>
      </c>
      <c r="N863" s="1">
        <v>4647.0</v>
      </c>
      <c r="O863" s="1" t="s">
        <v>32</v>
      </c>
      <c r="P863" s="1">
        <v>0.0</v>
      </c>
    </row>
    <row r="864">
      <c r="A864" s="1" t="s">
        <v>50</v>
      </c>
      <c r="B864" s="1" t="s">
        <v>17</v>
      </c>
      <c r="C864" s="1" t="s">
        <v>18</v>
      </c>
      <c r="D864" s="1" t="s">
        <v>51</v>
      </c>
      <c r="E864" s="1" t="s">
        <v>20</v>
      </c>
      <c r="F864" s="1" t="s">
        <v>20</v>
      </c>
      <c r="G864" s="1" t="s">
        <v>20</v>
      </c>
      <c r="H864" s="1" t="s">
        <v>20</v>
      </c>
      <c r="I864" s="1" t="s">
        <v>20</v>
      </c>
      <c r="J864" s="1" t="s">
        <v>21</v>
      </c>
      <c r="K864" s="1" t="s">
        <v>22</v>
      </c>
      <c r="L864" s="1" t="s">
        <v>23</v>
      </c>
      <c r="M864" s="1" t="s">
        <v>24</v>
      </c>
      <c r="N864" s="1">
        <v>3096.0</v>
      </c>
      <c r="O864" s="1" t="s">
        <v>25</v>
      </c>
      <c r="P864" s="1">
        <v>0.0</v>
      </c>
    </row>
    <row r="865">
      <c r="A865" s="1" t="s">
        <v>52</v>
      </c>
      <c r="B865" s="1" t="s">
        <v>17</v>
      </c>
      <c r="C865" s="1" t="s">
        <v>18</v>
      </c>
      <c r="D865" s="1" t="s">
        <v>53</v>
      </c>
      <c r="E865" s="1" t="s">
        <v>20</v>
      </c>
      <c r="F865" s="1" t="s">
        <v>20</v>
      </c>
      <c r="G865" s="1" t="s">
        <v>20</v>
      </c>
      <c r="H865" s="1" t="s">
        <v>20</v>
      </c>
      <c r="I865" s="1" t="s">
        <v>20</v>
      </c>
      <c r="J865" s="1" t="s">
        <v>21</v>
      </c>
      <c r="K865" s="1" t="s">
        <v>22</v>
      </c>
      <c r="L865" s="1" t="s">
        <v>23</v>
      </c>
      <c r="M865" s="1" t="s">
        <v>24</v>
      </c>
      <c r="N865" s="1">
        <v>10407.0</v>
      </c>
      <c r="O865" s="1" t="s">
        <v>32</v>
      </c>
      <c r="P865" s="1">
        <v>0.0</v>
      </c>
    </row>
    <row r="866">
      <c r="A866" s="1" t="s">
        <v>54</v>
      </c>
      <c r="B866" s="1" t="s">
        <v>17</v>
      </c>
      <c r="C866" s="1" t="s">
        <v>18</v>
      </c>
      <c r="D866" s="1" t="s">
        <v>55</v>
      </c>
      <c r="E866" s="1" t="s">
        <v>20</v>
      </c>
      <c r="F866" s="1" t="s">
        <v>20</v>
      </c>
      <c r="G866" s="1" t="s">
        <v>20</v>
      </c>
      <c r="H866" s="1" t="s">
        <v>20</v>
      </c>
      <c r="I866" s="1" t="s">
        <v>20</v>
      </c>
      <c r="J866" s="1" t="s">
        <v>21</v>
      </c>
      <c r="K866" s="1" t="s">
        <v>22</v>
      </c>
      <c r="L866" s="1" t="s">
        <v>23</v>
      </c>
      <c r="M866" s="1" t="s">
        <v>24</v>
      </c>
      <c r="N866" s="1">
        <v>5732.0</v>
      </c>
      <c r="O866" s="1" t="s">
        <v>32</v>
      </c>
      <c r="P866" s="1">
        <v>0.0</v>
      </c>
    </row>
    <row r="867">
      <c r="A867" s="1" t="s">
        <v>56</v>
      </c>
      <c r="B867" s="1" t="s">
        <v>17</v>
      </c>
      <c r="C867" s="1" t="s">
        <v>18</v>
      </c>
      <c r="D867" s="1" t="s">
        <v>57</v>
      </c>
      <c r="E867" s="1" t="s">
        <v>20</v>
      </c>
      <c r="F867" s="1" t="s">
        <v>20</v>
      </c>
      <c r="G867" s="1" t="s">
        <v>20</v>
      </c>
      <c r="H867" s="1" t="s">
        <v>20</v>
      </c>
      <c r="I867" s="1" t="s">
        <v>20</v>
      </c>
      <c r="J867" s="1" t="s">
        <v>21</v>
      </c>
      <c r="K867" s="1" t="s">
        <v>22</v>
      </c>
      <c r="L867" s="1" t="s">
        <v>23</v>
      </c>
      <c r="M867" s="1" t="s">
        <v>24</v>
      </c>
      <c r="N867" s="1">
        <v>15084.0</v>
      </c>
      <c r="O867" s="1" t="s">
        <v>32</v>
      </c>
      <c r="P867" s="1">
        <v>0.0</v>
      </c>
    </row>
    <row r="868">
      <c r="A868" s="1" t="s">
        <v>58</v>
      </c>
      <c r="B868" s="1" t="s">
        <v>17</v>
      </c>
      <c r="C868" s="1" t="s">
        <v>18</v>
      </c>
      <c r="D868" s="1" t="s">
        <v>59</v>
      </c>
      <c r="E868" s="1" t="s">
        <v>20</v>
      </c>
      <c r="F868" s="1" t="s">
        <v>20</v>
      </c>
      <c r="G868" s="1" t="s">
        <v>20</v>
      </c>
      <c r="H868" s="1" t="s">
        <v>20</v>
      </c>
      <c r="I868" s="1" t="s">
        <v>20</v>
      </c>
      <c r="J868" s="1" t="s">
        <v>21</v>
      </c>
      <c r="K868" s="1" t="s">
        <v>22</v>
      </c>
      <c r="L868" s="1" t="s">
        <v>23</v>
      </c>
      <c r="M868" s="1" t="s">
        <v>24</v>
      </c>
      <c r="N868" s="1">
        <v>9253.0</v>
      </c>
      <c r="O868" s="1" t="s">
        <v>32</v>
      </c>
      <c r="P868" s="1">
        <v>0.0</v>
      </c>
    </row>
    <row r="869">
      <c r="A869" s="1" t="s">
        <v>60</v>
      </c>
      <c r="B869" s="1" t="s">
        <v>17</v>
      </c>
      <c r="C869" s="1" t="s">
        <v>18</v>
      </c>
      <c r="D869" s="1" t="s">
        <v>61</v>
      </c>
      <c r="E869" s="1" t="s">
        <v>20</v>
      </c>
      <c r="F869" s="1" t="s">
        <v>20</v>
      </c>
      <c r="G869" s="1" t="s">
        <v>20</v>
      </c>
      <c r="H869" s="1" t="s">
        <v>20</v>
      </c>
      <c r="I869" s="1" t="s">
        <v>20</v>
      </c>
      <c r="J869" s="1" t="s">
        <v>21</v>
      </c>
      <c r="K869" s="1" t="s">
        <v>22</v>
      </c>
      <c r="L869" s="1" t="s">
        <v>23</v>
      </c>
      <c r="M869" s="1" t="s">
        <v>24</v>
      </c>
      <c r="N869" s="1">
        <v>6484.0</v>
      </c>
      <c r="O869" s="1" t="s">
        <v>25</v>
      </c>
      <c r="P869" s="1">
        <v>0.0</v>
      </c>
    </row>
    <row r="870">
      <c r="A870" s="1" t="s">
        <v>62</v>
      </c>
      <c r="B870" s="1" t="s">
        <v>17</v>
      </c>
      <c r="C870" s="1" t="s">
        <v>18</v>
      </c>
      <c r="D870" s="1" t="s">
        <v>63</v>
      </c>
      <c r="E870" s="1" t="s">
        <v>20</v>
      </c>
      <c r="F870" s="1" t="s">
        <v>20</v>
      </c>
      <c r="G870" s="1" t="s">
        <v>20</v>
      </c>
      <c r="H870" s="1" t="s">
        <v>20</v>
      </c>
      <c r="I870" s="1" t="s">
        <v>20</v>
      </c>
      <c r="J870" s="1" t="s">
        <v>21</v>
      </c>
      <c r="K870" s="1" t="s">
        <v>22</v>
      </c>
      <c r="L870" s="1" t="s">
        <v>23</v>
      </c>
      <c r="M870" s="1" t="s">
        <v>24</v>
      </c>
      <c r="N870" s="1">
        <v>7712.0</v>
      </c>
      <c r="O870" s="1" t="s">
        <v>37</v>
      </c>
      <c r="P870" s="1">
        <v>0.0</v>
      </c>
    </row>
    <row r="876">
      <c r="A876" s="1" t="s">
        <v>0</v>
      </c>
      <c r="B876" s="1" t="s">
        <v>1</v>
      </c>
      <c r="C876" s="1" t="s">
        <v>2</v>
      </c>
      <c r="D876" s="1" t="s">
        <v>3</v>
      </c>
      <c r="E876" s="1" t="s">
        <v>4</v>
      </c>
      <c r="F876" s="1" t="s">
        <v>5</v>
      </c>
      <c r="G876" s="1" t="s">
        <v>6</v>
      </c>
      <c r="H876" s="1" t="s">
        <v>7</v>
      </c>
      <c r="I876" s="1" t="s">
        <v>8</v>
      </c>
      <c r="J876" s="1" t="s">
        <v>9</v>
      </c>
      <c r="K876" s="1" t="s">
        <v>10</v>
      </c>
      <c r="L876" s="1" t="s">
        <v>11</v>
      </c>
      <c r="M876" s="1" t="s">
        <v>12</v>
      </c>
      <c r="N876" s="1" t="s">
        <v>13</v>
      </c>
      <c r="O876" s="1" t="s">
        <v>14</v>
      </c>
      <c r="P876" s="1" t="s">
        <v>15</v>
      </c>
    </row>
    <row r="877">
      <c r="A877" s="1" t="s">
        <v>16</v>
      </c>
      <c r="B877" s="1" t="s">
        <v>17</v>
      </c>
      <c r="C877" s="1" t="s">
        <v>18</v>
      </c>
      <c r="D877" s="1" t="s">
        <v>19</v>
      </c>
      <c r="E877" s="1" t="s">
        <v>20</v>
      </c>
      <c r="F877" s="1" t="s">
        <v>20</v>
      </c>
      <c r="G877" s="1" t="s">
        <v>20</v>
      </c>
      <c r="H877" s="1" t="s">
        <v>20</v>
      </c>
      <c r="I877" s="1" t="s">
        <v>20</v>
      </c>
      <c r="J877" s="1" t="s">
        <v>21</v>
      </c>
      <c r="K877" s="1" t="s">
        <v>22</v>
      </c>
      <c r="L877" s="1" t="s">
        <v>23</v>
      </c>
      <c r="M877" s="1" t="s">
        <v>24</v>
      </c>
      <c r="N877" s="1">
        <v>7254.0</v>
      </c>
      <c r="O877" s="1" t="s">
        <v>25</v>
      </c>
      <c r="P877" s="1">
        <v>0.0</v>
      </c>
    </row>
    <row r="878">
      <c r="A878" s="1" t="s">
        <v>26</v>
      </c>
      <c r="B878" s="1" t="s">
        <v>17</v>
      </c>
      <c r="C878" s="1" t="s">
        <v>18</v>
      </c>
      <c r="D878" s="1" t="s">
        <v>27</v>
      </c>
      <c r="E878" s="1" t="s">
        <v>20</v>
      </c>
      <c r="F878" s="1" t="s">
        <v>20</v>
      </c>
      <c r="G878" s="1" t="s">
        <v>20</v>
      </c>
      <c r="H878" s="1" t="s">
        <v>20</v>
      </c>
      <c r="I878" s="1" t="s">
        <v>20</v>
      </c>
      <c r="J878" s="1" t="s">
        <v>21</v>
      </c>
      <c r="K878" s="1" t="s">
        <v>22</v>
      </c>
      <c r="L878" s="1" t="s">
        <v>23</v>
      </c>
      <c r="M878" s="1" t="s">
        <v>24</v>
      </c>
      <c r="N878" s="1">
        <v>4752.0</v>
      </c>
      <c r="O878" s="1" t="s">
        <v>25</v>
      </c>
      <c r="P878" s="1">
        <v>0.0</v>
      </c>
    </row>
    <row r="879">
      <c r="A879" s="1" t="s">
        <v>28</v>
      </c>
      <c r="B879" s="1" t="s">
        <v>17</v>
      </c>
      <c r="C879" s="1" t="s">
        <v>18</v>
      </c>
      <c r="D879" s="1" t="s">
        <v>29</v>
      </c>
      <c r="E879" s="1" t="s">
        <v>20</v>
      </c>
      <c r="F879" s="1" t="s">
        <v>20</v>
      </c>
      <c r="G879" s="1" t="s">
        <v>20</v>
      </c>
      <c r="H879" s="1" t="s">
        <v>20</v>
      </c>
      <c r="I879" s="1" t="s">
        <v>20</v>
      </c>
      <c r="J879" s="1" t="s">
        <v>21</v>
      </c>
      <c r="K879" s="1" t="s">
        <v>22</v>
      </c>
      <c r="L879" s="1" t="s">
        <v>23</v>
      </c>
      <c r="M879" s="1" t="s">
        <v>24</v>
      </c>
      <c r="N879" s="1">
        <v>29238.0</v>
      </c>
      <c r="O879" s="1" t="s">
        <v>25</v>
      </c>
      <c r="P879" s="1">
        <v>0.0</v>
      </c>
    </row>
    <row r="880">
      <c r="A880" s="1" t="s">
        <v>30</v>
      </c>
      <c r="B880" s="1" t="s">
        <v>17</v>
      </c>
      <c r="C880" s="1" t="s">
        <v>18</v>
      </c>
      <c r="D880" s="1" t="s">
        <v>31</v>
      </c>
      <c r="E880" s="1" t="s">
        <v>20</v>
      </c>
      <c r="F880" s="1" t="s">
        <v>20</v>
      </c>
      <c r="G880" s="1" t="s">
        <v>20</v>
      </c>
      <c r="H880" s="1" t="s">
        <v>20</v>
      </c>
      <c r="I880" s="1" t="s">
        <v>20</v>
      </c>
      <c r="J880" s="1" t="s">
        <v>21</v>
      </c>
      <c r="K880" s="1" t="s">
        <v>22</v>
      </c>
      <c r="L880" s="1" t="s">
        <v>23</v>
      </c>
      <c r="M880" s="1" t="s">
        <v>24</v>
      </c>
      <c r="N880" s="1">
        <v>4688.0</v>
      </c>
      <c r="O880" s="1" t="s">
        <v>32</v>
      </c>
      <c r="P880" s="1">
        <v>0.0</v>
      </c>
    </row>
    <row r="881">
      <c r="A881" s="1" t="s">
        <v>33</v>
      </c>
      <c r="B881" s="1" t="s">
        <v>17</v>
      </c>
      <c r="C881" s="1" t="s">
        <v>18</v>
      </c>
      <c r="D881" s="1" t="s">
        <v>34</v>
      </c>
      <c r="E881" s="1" t="s">
        <v>20</v>
      </c>
      <c r="F881" s="1" t="s">
        <v>20</v>
      </c>
      <c r="G881" s="1" t="s">
        <v>20</v>
      </c>
      <c r="H881" s="1" t="s">
        <v>20</v>
      </c>
      <c r="I881" s="1" t="s">
        <v>20</v>
      </c>
      <c r="J881" s="1" t="s">
        <v>21</v>
      </c>
      <c r="K881" s="1" t="s">
        <v>22</v>
      </c>
      <c r="L881" s="1" t="s">
        <v>23</v>
      </c>
      <c r="M881" s="1" t="s">
        <v>24</v>
      </c>
      <c r="N881" s="1">
        <v>12140.0</v>
      </c>
      <c r="O881" s="1" t="s">
        <v>32</v>
      </c>
      <c r="P881" s="1">
        <v>0.0</v>
      </c>
    </row>
    <row r="882">
      <c r="A882" s="1" t="s">
        <v>35</v>
      </c>
      <c r="B882" s="1" t="s">
        <v>17</v>
      </c>
      <c r="C882" s="1" t="s">
        <v>18</v>
      </c>
      <c r="D882" s="1" t="s">
        <v>36</v>
      </c>
      <c r="E882" s="1" t="s">
        <v>20</v>
      </c>
      <c r="F882" s="1" t="s">
        <v>20</v>
      </c>
      <c r="G882" s="1" t="s">
        <v>20</v>
      </c>
      <c r="H882" s="1" t="s">
        <v>20</v>
      </c>
      <c r="I882" s="1" t="s">
        <v>20</v>
      </c>
      <c r="J882" s="1" t="s">
        <v>21</v>
      </c>
      <c r="K882" s="1" t="s">
        <v>22</v>
      </c>
      <c r="L882" s="1" t="s">
        <v>23</v>
      </c>
      <c r="M882" s="1" t="s">
        <v>24</v>
      </c>
      <c r="N882" s="1">
        <v>3681.0</v>
      </c>
      <c r="O882" s="1" t="s">
        <v>37</v>
      </c>
      <c r="P882" s="1">
        <v>0.0</v>
      </c>
    </row>
    <row r="883">
      <c r="A883" s="1" t="s">
        <v>38</v>
      </c>
      <c r="B883" s="1" t="s">
        <v>17</v>
      </c>
      <c r="C883" s="1" t="s">
        <v>18</v>
      </c>
      <c r="D883" s="1" t="s">
        <v>39</v>
      </c>
      <c r="E883" s="1" t="s">
        <v>20</v>
      </c>
      <c r="F883" s="1" t="s">
        <v>20</v>
      </c>
      <c r="G883" s="1" t="s">
        <v>20</v>
      </c>
      <c r="H883" s="1" t="s">
        <v>20</v>
      </c>
      <c r="I883" s="1" t="s">
        <v>20</v>
      </c>
      <c r="J883" s="1" t="s">
        <v>21</v>
      </c>
      <c r="K883" s="1" t="s">
        <v>22</v>
      </c>
      <c r="L883" s="1" t="s">
        <v>23</v>
      </c>
      <c r="M883" s="1" t="s">
        <v>24</v>
      </c>
      <c r="N883" s="1">
        <v>2587.0</v>
      </c>
      <c r="O883" s="1" t="s">
        <v>25</v>
      </c>
      <c r="P883" s="1">
        <v>0.0</v>
      </c>
    </row>
    <row r="884">
      <c r="A884" s="1" t="s">
        <v>40</v>
      </c>
      <c r="B884" s="1" t="s">
        <v>17</v>
      </c>
      <c r="C884" s="1" t="s">
        <v>18</v>
      </c>
      <c r="D884" s="1" t="s">
        <v>41</v>
      </c>
      <c r="E884" s="1" t="s">
        <v>20</v>
      </c>
      <c r="F884" s="1" t="s">
        <v>20</v>
      </c>
      <c r="G884" s="1" t="s">
        <v>20</v>
      </c>
      <c r="H884" s="1" t="s">
        <v>20</v>
      </c>
      <c r="I884" s="1" t="s">
        <v>20</v>
      </c>
      <c r="J884" s="1" t="s">
        <v>21</v>
      </c>
      <c r="K884" s="1" t="s">
        <v>22</v>
      </c>
      <c r="L884" s="1" t="s">
        <v>23</v>
      </c>
      <c r="M884" s="1" t="s">
        <v>24</v>
      </c>
      <c r="N884" s="1">
        <v>2475.0</v>
      </c>
      <c r="O884" s="1" t="s">
        <v>25</v>
      </c>
      <c r="P884" s="1">
        <v>0.0</v>
      </c>
    </row>
    <row r="885">
      <c r="A885" s="1" t="s">
        <v>42</v>
      </c>
      <c r="B885" s="1" t="s">
        <v>17</v>
      </c>
      <c r="C885" s="1" t="s">
        <v>18</v>
      </c>
      <c r="D885" s="1" t="s">
        <v>43</v>
      </c>
      <c r="E885" s="1" t="s">
        <v>20</v>
      </c>
      <c r="F885" s="1" t="s">
        <v>20</v>
      </c>
      <c r="G885" s="1" t="s">
        <v>20</v>
      </c>
      <c r="H885" s="1" t="s">
        <v>20</v>
      </c>
      <c r="I885" s="1" t="s">
        <v>20</v>
      </c>
      <c r="J885" s="1" t="s">
        <v>21</v>
      </c>
      <c r="K885" s="1" t="s">
        <v>22</v>
      </c>
      <c r="L885" s="1" t="s">
        <v>23</v>
      </c>
      <c r="M885" s="1" t="s">
        <v>24</v>
      </c>
      <c r="N885" s="1">
        <v>14621.0</v>
      </c>
      <c r="O885" s="1" t="s">
        <v>25</v>
      </c>
      <c r="P885" s="1">
        <v>0.0</v>
      </c>
    </row>
    <row r="886">
      <c r="A886" s="1" t="s">
        <v>44</v>
      </c>
      <c r="B886" s="1" t="s">
        <v>17</v>
      </c>
      <c r="C886" s="1" t="s">
        <v>18</v>
      </c>
      <c r="D886" s="1" t="s">
        <v>45</v>
      </c>
      <c r="E886" s="1" t="s">
        <v>20</v>
      </c>
      <c r="F886" s="1" t="s">
        <v>20</v>
      </c>
      <c r="G886" s="1" t="s">
        <v>20</v>
      </c>
      <c r="H886" s="1" t="s">
        <v>20</v>
      </c>
      <c r="I886" s="1" t="s">
        <v>20</v>
      </c>
      <c r="J886" s="1" t="s">
        <v>21</v>
      </c>
      <c r="K886" s="1" t="s">
        <v>22</v>
      </c>
      <c r="L886" s="1" t="s">
        <v>23</v>
      </c>
      <c r="M886" s="1" t="s">
        <v>24</v>
      </c>
      <c r="N886" s="1">
        <v>7.5729399E7</v>
      </c>
      <c r="O886" s="1" t="s">
        <v>37</v>
      </c>
      <c r="P886" s="1">
        <v>0.0</v>
      </c>
    </row>
    <row r="887">
      <c r="A887" s="1" t="s">
        <v>46</v>
      </c>
      <c r="B887" s="1" t="s">
        <v>17</v>
      </c>
      <c r="C887" s="1" t="s">
        <v>18</v>
      </c>
      <c r="D887" s="1" t="s">
        <v>47</v>
      </c>
      <c r="E887" s="1" t="s">
        <v>20</v>
      </c>
      <c r="F887" s="1" t="s">
        <v>20</v>
      </c>
      <c r="G887" s="1" t="s">
        <v>20</v>
      </c>
      <c r="H887" s="1" t="s">
        <v>20</v>
      </c>
      <c r="I887" s="1" t="s">
        <v>20</v>
      </c>
      <c r="J887" s="1" t="s">
        <v>21</v>
      </c>
      <c r="K887" s="1" t="s">
        <v>22</v>
      </c>
      <c r="L887" s="1" t="s">
        <v>23</v>
      </c>
      <c r="M887" s="1" t="s">
        <v>24</v>
      </c>
      <c r="N887" s="1">
        <v>13638.0</v>
      </c>
      <c r="O887" s="1" t="s">
        <v>25</v>
      </c>
      <c r="P887" s="1">
        <v>0.0</v>
      </c>
    </row>
    <row r="888">
      <c r="A888" s="1" t="s">
        <v>48</v>
      </c>
      <c r="B888" s="1" t="s">
        <v>17</v>
      </c>
      <c r="C888" s="1" t="s">
        <v>18</v>
      </c>
      <c r="D888" s="1" t="s">
        <v>49</v>
      </c>
      <c r="E888" s="1" t="s">
        <v>20</v>
      </c>
      <c r="F888" s="1" t="s">
        <v>20</v>
      </c>
      <c r="G888" s="1" t="s">
        <v>20</v>
      </c>
      <c r="H888" s="1" t="s">
        <v>20</v>
      </c>
      <c r="I888" s="1" t="s">
        <v>20</v>
      </c>
      <c r="J888" s="1" t="s">
        <v>21</v>
      </c>
      <c r="K888" s="1" t="s">
        <v>22</v>
      </c>
      <c r="L888" s="1" t="s">
        <v>23</v>
      </c>
      <c r="M888" s="1" t="s">
        <v>24</v>
      </c>
      <c r="N888" s="1">
        <v>4647.0</v>
      </c>
      <c r="O888" s="1" t="s">
        <v>32</v>
      </c>
      <c r="P888" s="1">
        <v>0.0</v>
      </c>
    </row>
    <row r="889">
      <c r="A889" s="1" t="s">
        <v>50</v>
      </c>
      <c r="B889" s="1" t="s">
        <v>17</v>
      </c>
      <c r="C889" s="1" t="s">
        <v>18</v>
      </c>
      <c r="D889" s="1" t="s">
        <v>51</v>
      </c>
      <c r="E889" s="1" t="s">
        <v>20</v>
      </c>
      <c r="F889" s="1" t="s">
        <v>20</v>
      </c>
      <c r="G889" s="1" t="s">
        <v>20</v>
      </c>
      <c r="H889" s="1" t="s">
        <v>20</v>
      </c>
      <c r="I889" s="1" t="s">
        <v>20</v>
      </c>
      <c r="J889" s="1" t="s">
        <v>21</v>
      </c>
      <c r="K889" s="1" t="s">
        <v>22</v>
      </c>
      <c r="L889" s="1" t="s">
        <v>23</v>
      </c>
      <c r="M889" s="1" t="s">
        <v>24</v>
      </c>
      <c r="N889" s="1">
        <v>3096.0</v>
      </c>
      <c r="O889" s="1" t="s">
        <v>25</v>
      </c>
      <c r="P889" s="1">
        <v>0.0</v>
      </c>
    </row>
    <row r="890">
      <c r="A890" s="1" t="s">
        <v>52</v>
      </c>
      <c r="B890" s="1" t="s">
        <v>17</v>
      </c>
      <c r="C890" s="1" t="s">
        <v>18</v>
      </c>
      <c r="D890" s="1" t="s">
        <v>53</v>
      </c>
      <c r="E890" s="1" t="s">
        <v>20</v>
      </c>
      <c r="F890" s="1" t="s">
        <v>20</v>
      </c>
      <c r="G890" s="1" t="s">
        <v>20</v>
      </c>
      <c r="H890" s="1" t="s">
        <v>20</v>
      </c>
      <c r="I890" s="1" t="s">
        <v>20</v>
      </c>
      <c r="J890" s="1" t="s">
        <v>21</v>
      </c>
      <c r="K890" s="1" t="s">
        <v>22</v>
      </c>
      <c r="L890" s="1" t="s">
        <v>23</v>
      </c>
      <c r="M890" s="1" t="s">
        <v>24</v>
      </c>
      <c r="N890" s="1">
        <v>10407.0</v>
      </c>
      <c r="O890" s="1" t="s">
        <v>32</v>
      </c>
      <c r="P890" s="1">
        <v>0.0</v>
      </c>
    </row>
    <row r="891">
      <c r="A891" s="1" t="s">
        <v>54</v>
      </c>
      <c r="B891" s="1" t="s">
        <v>17</v>
      </c>
      <c r="C891" s="1" t="s">
        <v>18</v>
      </c>
      <c r="D891" s="1" t="s">
        <v>55</v>
      </c>
      <c r="E891" s="1" t="s">
        <v>20</v>
      </c>
      <c r="F891" s="1" t="s">
        <v>20</v>
      </c>
      <c r="G891" s="1" t="s">
        <v>20</v>
      </c>
      <c r="H891" s="1" t="s">
        <v>20</v>
      </c>
      <c r="I891" s="1" t="s">
        <v>20</v>
      </c>
      <c r="J891" s="1" t="s">
        <v>21</v>
      </c>
      <c r="K891" s="1" t="s">
        <v>22</v>
      </c>
      <c r="L891" s="1" t="s">
        <v>23</v>
      </c>
      <c r="M891" s="1" t="s">
        <v>24</v>
      </c>
      <c r="N891" s="1">
        <v>5732.0</v>
      </c>
      <c r="O891" s="1" t="s">
        <v>32</v>
      </c>
      <c r="P891" s="1">
        <v>0.0</v>
      </c>
    </row>
    <row r="892">
      <c r="A892" s="1" t="s">
        <v>56</v>
      </c>
      <c r="B892" s="1" t="s">
        <v>17</v>
      </c>
      <c r="C892" s="1" t="s">
        <v>18</v>
      </c>
      <c r="D892" s="1" t="s">
        <v>57</v>
      </c>
      <c r="E892" s="1" t="s">
        <v>20</v>
      </c>
      <c r="F892" s="1" t="s">
        <v>20</v>
      </c>
      <c r="G892" s="1" t="s">
        <v>20</v>
      </c>
      <c r="H892" s="1" t="s">
        <v>20</v>
      </c>
      <c r="I892" s="1" t="s">
        <v>20</v>
      </c>
      <c r="J892" s="1" t="s">
        <v>21</v>
      </c>
      <c r="K892" s="1" t="s">
        <v>22</v>
      </c>
      <c r="L892" s="1" t="s">
        <v>23</v>
      </c>
      <c r="M892" s="1" t="s">
        <v>24</v>
      </c>
      <c r="N892" s="1">
        <v>15084.0</v>
      </c>
      <c r="O892" s="1" t="s">
        <v>32</v>
      </c>
      <c r="P892" s="1">
        <v>0.0</v>
      </c>
    </row>
    <row r="893">
      <c r="A893" s="1" t="s">
        <v>58</v>
      </c>
      <c r="B893" s="1" t="s">
        <v>17</v>
      </c>
      <c r="C893" s="1" t="s">
        <v>18</v>
      </c>
      <c r="D893" s="1" t="s">
        <v>59</v>
      </c>
      <c r="E893" s="1" t="s">
        <v>20</v>
      </c>
      <c r="F893" s="1" t="s">
        <v>20</v>
      </c>
      <c r="G893" s="1" t="s">
        <v>20</v>
      </c>
      <c r="H893" s="1" t="s">
        <v>20</v>
      </c>
      <c r="I893" s="1" t="s">
        <v>20</v>
      </c>
      <c r="J893" s="1" t="s">
        <v>21</v>
      </c>
      <c r="K893" s="1" t="s">
        <v>22</v>
      </c>
      <c r="L893" s="1" t="s">
        <v>23</v>
      </c>
      <c r="M893" s="1" t="s">
        <v>24</v>
      </c>
      <c r="N893" s="1">
        <v>9253.0</v>
      </c>
      <c r="O893" s="1" t="s">
        <v>32</v>
      </c>
      <c r="P893" s="1">
        <v>0.0</v>
      </c>
    </row>
    <row r="894">
      <c r="A894" s="1" t="s">
        <v>60</v>
      </c>
      <c r="B894" s="1" t="s">
        <v>17</v>
      </c>
      <c r="C894" s="1" t="s">
        <v>18</v>
      </c>
      <c r="D894" s="1" t="s">
        <v>61</v>
      </c>
      <c r="E894" s="1" t="s">
        <v>20</v>
      </c>
      <c r="F894" s="1" t="s">
        <v>20</v>
      </c>
      <c r="G894" s="1" t="s">
        <v>20</v>
      </c>
      <c r="H894" s="1" t="s">
        <v>20</v>
      </c>
      <c r="I894" s="1" t="s">
        <v>20</v>
      </c>
      <c r="J894" s="1" t="s">
        <v>21</v>
      </c>
      <c r="K894" s="1" t="s">
        <v>22</v>
      </c>
      <c r="L894" s="1" t="s">
        <v>23</v>
      </c>
      <c r="M894" s="1" t="s">
        <v>24</v>
      </c>
      <c r="N894" s="1">
        <v>6484.0</v>
      </c>
      <c r="O894" s="1" t="s">
        <v>25</v>
      </c>
      <c r="P894" s="1">
        <v>0.0</v>
      </c>
    </row>
    <row r="895">
      <c r="A895" s="1" t="s">
        <v>62</v>
      </c>
      <c r="B895" s="1" t="s">
        <v>17</v>
      </c>
      <c r="C895" s="1" t="s">
        <v>18</v>
      </c>
      <c r="D895" s="1" t="s">
        <v>63</v>
      </c>
      <c r="E895" s="1" t="s">
        <v>20</v>
      </c>
      <c r="F895" s="1" t="s">
        <v>20</v>
      </c>
      <c r="G895" s="1" t="s">
        <v>20</v>
      </c>
      <c r="H895" s="1" t="s">
        <v>20</v>
      </c>
      <c r="I895" s="1" t="s">
        <v>20</v>
      </c>
      <c r="J895" s="1" t="s">
        <v>21</v>
      </c>
      <c r="K895" s="1" t="s">
        <v>22</v>
      </c>
      <c r="L895" s="1" t="s">
        <v>23</v>
      </c>
      <c r="M895" s="1" t="s">
        <v>24</v>
      </c>
      <c r="N895" s="1">
        <v>7712.0</v>
      </c>
      <c r="O895" s="1" t="s">
        <v>37</v>
      </c>
      <c r="P895" s="1">
        <v>0.0</v>
      </c>
    </row>
    <row r="901">
      <c r="A901" s="1" t="s">
        <v>0</v>
      </c>
      <c r="B901" s="1" t="s">
        <v>1</v>
      </c>
      <c r="C901" s="1" t="s">
        <v>2</v>
      </c>
      <c r="D901" s="1" t="s">
        <v>3</v>
      </c>
      <c r="E901" s="1" t="s">
        <v>4</v>
      </c>
      <c r="F901" s="1" t="s">
        <v>5</v>
      </c>
      <c r="G901" s="1" t="s">
        <v>6</v>
      </c>
      <c r="H901" s="1" t="s">
        <v>7</v>
      </c>
      <c r="I901" s="1" t="s">
        <v>8</v>
      </c>
      <c r="J901" s="1" t="s">
        <v>9</v>
      </c>
      <c r="K901" s="1" t="s">
        <v>10</v>
      </c>
      <c r="L901" s="1" t="s">
        <v>11</v>
      </c>
      <c r="M901" s="1" t="s">
        <v>12</v>
      </c>
      <c r="N901" s="1" t="s">
        <v>13</v>
      </c>
      <c r="O901" s="1" t="s">
        <v>14</v>
      </c>
      <c r="P901" s="1" t="s">
        <v>15</v>
      </c>
    </row>
    <row r="902">
      <c r="A902" s="1" t="s">
        <v>16</v>
      </c>
      <c r="B902" s="1" t="s">
        <v>17</v>
      </c>
      <c r="C902" s="1" t="s">
        <v>18</v>
      </c>
      <c r="D902" s="1" t="s">
        <v>19</v>
      </c>
      <c r="E902" s="1" t="s">
        <v>20</v>
      </c>
      <c r="F902" s="1" t="s">
        <v>20</v>
      </c>
      <c r="G902" s="1" t="s">
        <v>20</v>
      </c>
      <c r="H902" s="1" t="s">
        <v>20</v>
      </c>
      <c r="I902" s="1" t="s">
        <v>20</v>
      </c>
      <c r="J902" s="1" t="s">
        <v>21</v>
      </c>
      <c r="K902" s="1" t="s">
        <v>22</v>
      </c>
      <c r="L902" s="1" t="s">
        <v>23</v>
      </c>
      <c r="M902" s="1" t="s">
        <v>24</v>
      </c>
      <c r="N902" s="1">
        <v>7254.0</v>
      </c>
      <c r="O902" s="1" t="s">
        <v>25</v>
      </c>
      <c r="P902" s="1">
        <v>0.0</v>
      </c>
    </row>
    <row r="903">
      <c r="A903" s="1" t="s">
        <v>26</v>
      </c>
      <c r="B903" s="1" t="s">
        <v>17</v>
      </c>
      <c r="C903" s="1" t="s">
        <v>18</v>
      </c>
      <c r="D903" s="1" t="s">
        <v>27</v>
      </c>
      <c r="E903" s="1" t="s">
        <v>20</v>
      </c>
      <c r="F903" s="1" t="s">
        <v>20</v>
      </c>
      <c r="G903" s="1" t="s">
        <v>20</v>
      </c>
      <c r="H903" s="1" t="s">
        <v>20</v>
      </c>
      <c r="I903" s="1" t="s">
        <v>20</v>
      </c>
      <c r="J903" s="1" t="s">
        <v>21</v>
      </c>
      <c r="K903" s="1" t="s">
        <v>22</v>
      </c>
      <c r="L903" s="1" t="s">
        <v>23</v>
      </c>
      <c r="M903" s="1" t="s">
        <v>24</v>
      </c>
      <c r="N903" s="1">
        <v>4752.0</v>
      </c>
      <c r="O903" s="1" t="s">
        <v>25</v>
      </c>
      <c r="P903" s="1">
        <v>0.0</v>
      </c>
    </row>
    <row r="904">
      <c r="A904" s="1" t="s">
        <v>28</v>
      </c>
      <c r="B904" s="1" t="s">
        <v>17</v>
      </c>
      <c r="C904" s="1" t="s">
        <v>18</v>
      </c>
      <c r="D904" s="1" t="s">
        <v>29</v>
      </c>
      <c r="E904" s="1" t="s">
        <v>20</v>
      </c>
      <c r="F904" s="1" t="s">
        <v>20</v>
      </c>
      <c r="G904" s="1" t="s">
        <v>20</v>
      </c>
      <c r="H904" s="1" t="s">
        <v>20</v>
      </c>
      <c r="I904" s="1" t="s">
        <v>20</v>
      </c>
      <c r="J904" s="1" t="s">
        <v>21</v>
      </c>
      <c r="K904" s="1" t="s">
        <v>22</v>
      </c>
      <c r="L904" s="1" t="s">
        <v>23</v>
      </c>
      <c r="M904" s="1" t="s">
        <v>24</v>
      </c>
      <c r="N904" s="1">
        <v>29238.0</v>
      </c>
      <c r="O904" s="1" t="s">
        <v>25</v>
      </c>
      <c r="P904" s="1">
        <v>0.0</v>
      </c>
    </row>
    <row r="905">
      <c r="A905" s="1" t="s">
        <v>30</v>
      </c>
      <c r="B905" s="1" t="s">
        <v>17</v>
      </c>
      <c r="C905" s="1" t="s">
        <v>18</v>
      </c>
      <c r="D905" s="1" t="s">
        <v>31</v>
      </c>
      <c r="E905" s="1" t="s">
        <v>20</v>
      </c>
      <c r="F905" s="1" t="s">
        <v>20</v>
      </c>
      <c r="G905" s="1" t="s">
        <v>20</v>
      </c>
      <c r="H905" s="1" t="s">
        <v>20</v>
      </c>
      <c r="I905" s="1" t="s">
        <v>20</v>
      </c>
      <c r="J905" s="1" t="s">
        <v>21</v>
      </c>
      <c r="K905" s="1" t="s">
        <v>22</v>
      </c>
      <c r="L905" s="1" t="s">
        <v>23</v>
      </c>
      <c r="M905" s="1" t="s">
        <v>24</v>
      </c>
      <c r="N905" s="1">
        <v>4688.0</v>
      </c>
      <c r="O905" s="1" t="s">
        <v>32</v>
      </c>
      <c r="P905" s="1">
        <v>0.0</v>
      </c>
    </row>
    <row r="906">
      <c r="A906" s="1" t="s">
        <v>33</v>
      </c>
      <c r="B906" s="1" t="s">
        <v>17</v>
      </c>
      <c r="C906" s="1" t="s">
        <v>18</v>
      </c>
      <c r="D906" s="1" t="s">
        <v>34</v>
      </c>
      <c r="E906" s="1" t="s">
        <v>20</v>
      </c>
      <c r="F906" s="1" t="s">
        <v>20</v>
      </c>
      <c r="G906" s="1" t="s">
        <v>20</v>
      </c>
      <c r="H906" s="1" t="s">
        <v>20</v>
      </c>
      <c r="I906" s="1" t="s">
        <v>20</v>
      </c>
      <c r="J906" s="1" t="s">
        <v>21</v>
      </c>
      <c r="K906" s="1" t="s">
        <v>22</v>
      </c>
      <c r="L906" s="1" t="s">
        <v>23</v>
      </c>
      <c r="M906" s="1" t="s">
        <v>24</v>
      </c>
      <c r="N906" s="1">
        <v>12140.0</v>
      </c>
      <c r="O906" s="1" t="s">
        <v>32</v>
      </c>
      <c r="P906" s="1">
        <v>0.0</v>
      </c>
    </row>
    <row r="907">
      <c r="A907" s="1" t="s">
        <v>35</v>
      </c>
      <c r="B907" s="1" t="s">
        <v>17</v>
      </c>
      <c r="C907" s="1" t="s">
        <v>18</v>
      </c>
      <c r="D907" s="1" t="s">
        <v>36</v>
      </c>
      <c r="E907" s="1" t="s">
        <v>20</v>
      </c>
      <c r="F907" s="1" t="s">
        <v>20</v>
      </c>
      <c r="G907" s="1" t="s">
        <v>20</v>
      </c>
      <c r="H907" s="1" t="s">
        <v>20</v>
      </c>
      <c r="I907" s="1" t="s">
        <v>20</v>
      </c>
      <c r="J907" s="1" t="s">
        <v>21</v>
      </c>
      <c r="K907" s="1" t="s">
        <v>22</v>
      </c>
      <c r="L907" s="1" t="s">
        <v>23</v>
      </c>
      <c r="M907" s="1" t="s">
        <v>24</v>
      </c>
      <c r="N907" s="1">
        <v>3681.0</v>
      </c>
      <c r="O907" s="1" t="s">
        <v>37</v>
      </c>
      <c r="P907" s="1">
        <v>0.0</v>
      </c>
    </row>
    <row r="908">
      <c r="A908" s="1" t="s">
        <v>38</v>
      </c>
      <c r="B908" s="1" t="s">
        <v>17</v>
      </c>
      <c r="C908" s="1" t="s">
        <v>18</v>
      </c>
      <c r="D908" s="1" t="s">
        <v>39</v>
      </c>
      <c r="E908" s="1" t="s">
        <v>20</v>
      </c>
      <c r="F908" s="1" t="s">
        <v>20</v>
      </c>
      <c r="G908" s="1" t="s">
        <v>20</v>
      </c>
      <c r="H908" s="1" t="s">
        <v>20</v>
      </c>
      <c r="I908" s="1" t="s">
        <v>20</v>
      </c>
      <c r="J908" s="1" t="s">
        <v>21</v>
      </c>
      <c r="K908" s="1" t="s">
        <v>22</v>
      </c>
      <c r="L908" s="1" t="s">
        <v>23</v>
      </c>
      <c r="M908" s="1" t="s">
        <v>24</v>
      </c>
      <c r="N908" s="1">
        <v>2587.0</v>
      </c>
      <c r="O908" s="1" t="s">
        <v>25</v>
      </c>
      <c r="P908" s="1">
        <v>0.0</v>
      </c>
    </row>
    <row r="909">
      <c r="A909" s="1" t="s">
        <v>40</v>
      </c>
      <c r="B909" s="1" t="s">
        <v>17</v>
      </c>
      <c r="C909" s="1" t="s">
        <v>18</v>
      </c>
      <c r="D909" s="1" t="s">
        <v>41</v>
      </c>
      <c r="E909" s="1" t="s">
        <v>20</v>
      </c>
      <c r="F909" s="1" t="s">
        <v>20</v>
      </c>
      <c r="G909" s="1" t="s">
        <v>20</v>
      </c>
      <c r="H909" s="1" t="s">
        <v>20</v>
      </c>
      <c r="I909" s="1" t="s">
        <v>20</v>
      </c>
      <c r="J909" s="1" t="s">
        <v>21</v>
      </c>
      <c r="K909" s="1" t="s">
        <v>22</v>
      </c>
      <c r="L909" s="1" t="s">
        <v>23</v>
      </c>
      <c r="M909" s="1" t="s">
        <v>24</v>
      </c>
      <c r="N909" s="1">
        <v>2475.0</v>
      </c>
      <c r="O909" s="1" t="s">
        <v>25</v>
      </c>
      <c r="P909" s="1">
        <v>0.0</v>
      </c>
    </row>
    <row r="910">
      <c r="A910" s="1" t="s">
        <v>42</v>
      </c>
      <c r="B910" s="1" t="s">
        <v>17</v>
      </c>
      <c r="C910" s="1" t="s">
        <v>18</v>
      </c>
      <c r="D910" s="1" t="s">
        <v>43</v>
      </c>
      <c r="E910" s="1" t="s">
        <v>20</v>
      </c>
      <c r="F910" s="1" t="s">
        <v>20</v>
      </c>
      <c r="G910" s="1" t="s">
        <v>20</v>
      </c>
      <c r="H910" s="1" t="s">
        <v>20</v>
      </c>
      <c r="I910" s="1" t="s">
        <v>20</v>
      </c>
      <c r="J910" s="1" t="s">
        <v>21</v>
      </c>
      <c r="K910" s="1" t="s">
        <v>22</v>
      </c>
      <c r="L910" s="1" t="s">
        <v>23</v>
      </c>
      <c r="M910" s="1" t="s">
        <v>24</v>
      </c>
      <c r="N910" s="1">
        <v>14621.0</v>
      </c>
      <c r="O910" s="1" t="s">
        <v>25</v>
      </c>
      <c r="P910" s="1">
        <v>0.0</v>
      </c>
    </row>
    <row r="911">
      <c r="A911" s="1" t="s">
        <v>44</v>
      </c>
      <c r="B911" s="1" t="s">
        <v>17</v>
      </c>
      <c r="C911" s="1" t="s">
        <v>18</v>
      </c>
      <c r="D911" s="1" t="s">
        <v>45</v>
      </c>
      <c r="E911" s="1" t="s">
        <v>20</v>
      </c>
      <c r="F911" s="1" t="s">
        <v>20</v>
      </c>
      <c r="G911" s="1" t="s">
        <v>20</v>
      </c>
      <c r="H911" s="1" t="s">
        <v>20</v>
      </c>
      <c r="I911" s="1" t="s">
        <v>20</v>
      </c>
      <c r="J911" s="1" t="s">
        <v>21</v>
      </c>
      <c r="K911" s="1" t="s">
        <v>22</v>
      </c>
      <c r="L911" s="1" t="s">
        <v>23</v>
      </c>
      <c r="M911" s="1" t="s">
        <v>24</v>
      </c>
      <c r="N911" s="1">
        <v>7.5729399E7</v>
      </c>
      <c r="O911" s="1" t="s">
        <v>37</v>
      </c>
      <c r="P911" s="1">
        <v>0.0</v>
      </c>
    </row>
    <row r="912">
      <c r="A912" s="1" t="s">
        <v>46</v>
      </c>
      <c r="B912" s="1" t="s">
        <v>17</v>
      </c>
      <c r="C912" s="1" t="s">
        <v>18</v>
      </c>
      <c r="D912" s="1" t="s">
        <v>47</v>
      </c>
      <c r="E912" s="1" t="s">
        <v>20</v>
      </c>
      <c r="F912" s="1" t="s">
        <v>20</v>
      </c>
      <c r="G912" s="1" t="s">
        <v>20</v>
      </c>
      <c r="H912" s="1" t="s">
        <v>20</v>
      </c>
      <c r="I912" s="1" t="s">
        <v>20</v>
      </c>
      <c r="J912" s="1" t="s">
        <v>21</v>
      </c>
      <c r="K912" s="1" t="s">
        <v>22</v>
      </c>
      <c r="L912" s="1" t="s">
        <v>23</v>
      </c>
      <c r="M912" s="1" t="s">
        <v>24</v>
      </c>
      <c r="N912" s="1">
        <v>13638.0</v>
      </c>
      <c r="O912" s="1" t="s">
        <v>25</v>
      </c>
      <c r="P912" s="1">
        <v>0.0</v>
      </c>
    </row>
    <row r="913">
      <c r="A913" s="1" t="s">
        <v>48</v>
      </c>
      <c r="B913" s="1" t="s">
        <v>17</v>
      </c>
      <c r="C913" s="1" t="s">
        <v>18</v>
      </c>
      <c r="D913" s="1" t="s">
        <v>49</v>
      </c>
      <c r="E913" s="1" t="s">
        <v>20</v>
      </c>
      <c r="F913" s="1" t="s">
        <v>20</v>
      </c>
      <c r="G913" s="1" t="s">
        <v>20</v>
      </c>
      <c r="H913" s="1" t="s">
        <v>20</v>
      </c>
      <c r="I913" s="1" t="s">
        <v>20</v>
      </c>
      <c r="J913" s="1" t="s">
        <v>21</v>
      </c>
      <c r="K913" s="1" t="s">
        <v>22</v>
      </c>
      <c r="L913" s="1" t="s">
        <v>23</v>
      </c>
      <c r="M913" s="1" t="s">
        <v>24</v>
      </c>
      <c r="N913" s="1">
        <v>4647.0</v>
      </c>
      <c r="O913" s="1" t="s">
        <v>32</v>
      </c>
      <c r="P913" s="1">
        <v>0.0</v>
      </c>
    </row>
    <row r="914">
      <c r="A914" s="1" t="s">
        <v>50</v>
      </c>
      <c r="B914" s="1" t="s">
        <v>17</v>
      </c>
      <c r="C914" s="1" t="s">
        <v>18</v>
      </c>
      <c r="D914" s="1" t="s">
        <v>51</v>
      </c>
      <c r="E914" s="1" t="s">
        <v>20</v>
      </c>
      <c r="F914" s="1" t="s">
        <v>20</v>
      </c>
      <c r="G914" s="1" t="s">
        <v>20</v>
      </c>
      <c r="H914" s="1" t="s">
        <v>20</v>
      </c>
      <c r="I914" s="1" t="s">
        <v>20</v>
      </c>
      <c r="J914" s="1" t="s">
        <v>21</v>
      </c>
      <c r="K914" s="1" t="s">
        <v>22</v>
      </c>
      <c r="L914" s="1" t="s">
        <v>23</v>
      </c>
      <c r="M914" s="1" t="s">
        <v>24</v>
      </c>
      <c r="N914" s="1">
        <v>3096.0</v>
      </c>
      <c r="O914" s="1" t="s">
        <v>25</v>
      </c>
      <c r="P914" s="1">
        <v>0.0</v>
      </c>
    </row>
    <row r="915">
      <c r="A915" s="1" t="s">
        <v>52</v>
      </c>
      <c r="B915" s="1" t="s">
        <v>17</v>
      </c>
      <c r="C915" s="1" t="s">
        <v>18</v>
      </c>
      <c r="D915" s="1" t="s">
        <v>53</v>
      </c>
      <c r="E915" s="1" t="s">
        <v>20</v>
      </c>
      <c r="F915" s="1" t="s">
        <v>20</v>
      </c>
      <c r="G915" s="1" t="s">
        <v>20</v>
      </c>
      <c r="H915" s="1" t="s">
        <v>20</v>
      </c>
      <c r="I915" s="1" t="s">
        <v>20</v>
      </c>
      <c r="J915" s="1" t="s">
        <v>21</v>
      </c>
      <c r="K915" s="1" t="s">
        <v>22</v>
      </c>
      <c r="L915" s="1" t="s">
        <v>23</v>
      </c>
      <c r="M915" s="1" t="s">
        <v>24</v>
      </c>
      <c r="N915" s="1">
        <v>10407.0</v>
      </c>
      <c r="O915" s="1" t="s">
        <v>32</v>
      </c>
      <c r="P915" s="1">
        <v>0.0</v>
      </c>
    </row>
    <row r="916">
      <c r="A916" s="1" t="s">
        <v>54</v>
      </c>
      <c r="B916" s="1" t="s">
        <v>17</v>
      </c>
      <c r="C916" s="1" t="s">
        <v>18</v>
      </c>
      <c r="D916" s="1" t="s">
        <v>55</v>
      </c>
      <c r="E916" s="1" t="s">
        <v>20</v>
      </c>
      <c r="F916" s="1" t="s">
        <v>20</v>
      </c>
      <c r="G916" s="1" t="s">
        <v>20</v>
      </c>
      <c r="H916" s="1" t="s">
        <v>20</v>
      </c>
      <c r="I916" s="1" t="s">
        <v>20</v>
      </c>
      <c r="J916" s="1" t="s">
        <v>21</v>
      </c>
      <c r="K916" s="1" t="s">
        <v>22</v>
      </c>
      <c r="L916" s="1" t="s">
        <v>23</v>
      </c>
      <c r="M916" s="1" t="s">
        <v>24</v>
      </c>
      <c r="N916" s="1">
        <v>5732.0</v>
      </c>
      <c r="O916" s="1" t="s">
        <v>32</v>
      </c>
      <c r="P916" s="1">
        <v>0.0</v>
      </c>
    </row>
    <row r="917">
      <c r="A917" s="1" t="s">
        <v>56</v>
      </c>
      <c r="B917" s="1" t="s">
        <v>17</v>
      </c>
      <c r="C917" s="1" t="s">
        <v>18</v>
      </c>
      <c r="D917" s="1" t="s">
        <v>57</v>
      </c>
      <c r="E917" s="1" t="s">
        <v>20</v>
      </c>
      <c r="F917" s="1" t="s">
        <v>20</v>
      </c>
      <c r="G917" s="1" t="s">
        <v>20</v>
      </c>
      <c r="H917" s="1" t="s">
        <v>20</v>
      </c>
      <c r="I917" s="1" t="s">
        <v>20</v>
      </c>
      <c r="J917" s="1" t="s">
        <v>21</v>
      </c>
      <c r="K917" s="1" t="s">
        <v>22</v>
      </c>
      <c r="L917" s="1" t="s">
        <v>23</v>
      </c>
      <c r="M917" s="1" t="s">
        <v>24</v>
      </c>
      <c r="N917" s="1">
        <v>15084.0</v>
      </c>
      <c r="O917" s="1" t="s">
        <v>32</v>
      </c>
      <c r="P917" s="1">
        <v>0.0</v>
      </c>
    </row>
    <row r="918">
      <c r="A918" s="1" t="s">
        <v>58</v>
      </c>
      <c r="B918" s="1" t="s">
        <v>17</v>
      </c>
      <c r="C918" s="1" t="s">
        <v>18</v>
      </c>
      <c r="D918" s="1" t="s">
        <v>59</v>
      </c>
      <c r="E918" s="1" t="s">
        <v>20</v>
      </c>
      <c r="F918" s="1" t="s">
        <v>20</v>
      </c>
      <c r="G918" s="1" t="s">
        <v>20</v>
      </c>
      <c r="H918" s="1" t="s">
        <v>20</v>
      </c>
      <c r="I918" s="1" t="s">
        <v>20</v>
      </c>
      <c r="J918" s="1" t="s">
        <v>21</v>
      </c>
      <c r="K918" s="1" t="s">
        <v>22</v>
      </c>
      <c r="L918" s="1" t="s">
        <v>23</v>
      </c>
      <c r="M918" s="1" t="s">
        <v>24</v>
      </c>
      <c r="N918" s="1">
        <v>9253.0</v>
      </c>
      <c r="O918" s="1" t="s">
        <v>32</v>
      </c>
      <c r="P918" s="1">
        <v>0.0</v>
      </c>
    </row>
    <row r="919">
      <c r="A919" s="1" t="s">
        <v>60</v>
      </c>
      <c r="B919" s="1" t="s">
        <v>17</v>
      </c>
      <c r="C919" s="1" t="s">
        <v>18</v>
      </c>
      <c r="D919" s="1" t="s">
        <v>61</v>
      </c>
      <c r="E919" s="1" t="s">
        <v>20</v>
      </c>
      <c r="F919" s="1" t="s">
        <v>20</v>
      </c>
      <c r="G919" s="1" t="s">
        <v>20</v>
      </c>
      <c r="H919" s="1" t="s">
        <v>20</v>
      </c>
      <c r="I919" s="1" t="s">
        <v>20</v>
      </c>
      <c r="J919" s="1" t="s">
        <v>21</v>
      </c>
      <c r="K919" s="1" t="s">
        <v>22</v>
      </c>
      <c r="L919" s="1" t="s">
        <v>23</v>
      </c>
      <c r="M919" s="1" t="s">
        <v>24</v>
      </c>
      <c r="N919" s="1">
        <v>6484.0</v>
      </c>
      <c r="O919" s="1" t="s">
        <v>25</v>
      </c>
      <c r="P919" s="1">
        <v>0.0</v>
      </c>
    </row>
    <row r="920">
      <c r="A920" s="1" t="s">
        <v>62</v>
      </c>
      <c r="B920" s="1" t="s">
        <v>17</v>
      </c>
      <c r="C920" s="1" t="s">
        <v>18</v>
      </c>
      <c r="D920" s="1" t="s">
        <v>63</v>
      </c>
      <c r="E920" s="1" t="s">
        <v>20</v>
      </c>
      <c r="F920" s="1" t="s">
        <v>20</v>
      </c>
      <c r="G920" s="1" t="s">
        <v>20</v>
      </c>
      <c r="H920" s="1" t="s">
        <v>20</v>
      </c>
      <c r="I920" s="1" t="s">
        <v>20</v>
      </c>
      <c r="J920" s="1" t="s">
        <v>21</v>
      </c>
      <c r="K920" s="1" t="s">
        <v>22</v>
      </c>
      <c r="L920" s="1" t="s">
        <v>23</v>
      </c>
      <c r="M920" s="1" t="s">
        <v>24</v>
      </c>
      <c r="N920" s="1">
        <v>7712.0</v>
      </c>
      <c r="O920" s="1" t="s">
        <v>37</v>
      </c>
      <c r="P920" s="1">
        <v>0.0</v>
      </c>
    </row>
    <row r="926">
      <c r="A926" s="1" t="s">
        <v>0</v>
      </c>
      <c r="B926" s="1" t="s">
        <v>1</v>
      </c>
      <c r="C926" s="1" t="s">
        <v>2</v>
      </c>
      <c r="D926" s="1" t="s">
        <v>3</v>
      </c>
      <c r="E926" s="1" t="s">
        <v>4</v>
      </c>
      <c r="F926" s="1" t="s">
        <v>5</v>
      </c>
      <c r="G926" s="1" t="s">
        <v>6</v>
      </c>
      <c r="H926" s="1" t="s">
        <v>7</v>
      </c>
      <c r="I926" s="1" t="s">
        <v>8</v>
      </c>
      <c r="J926" s="1" t="s">
        <v>9</v>
      </c>
      <c r="K926" s="1" t="s">
        <v>10</v>
      </c>
      <c r="L926" s="1" t="s">
        <v>11</v>
      </c>
      <c r="M926" s="1" t="s">
        <v>12</v>
      </c>
      <c r="N926" s="1" t="s">
        <v>13</v>
      </c>
      <c r="O926" s="1" t="s">
        <v>14</v>
      </c>
      <c r="P926" s="1" t="s">
        <v>15</v>
      </c>
    </row>
    <row r="927">
      <c r="A927" s="1" t="s">
        <v>16</v>
      </c>
      <c r="B927" s="1" t="s">
        <v>17</v>
      </c>
      <c r="C927" s="1" t="s">
        <v>18</v>
      </c>
      <c r="D927" s="1" t="s">
        <v>19</v>
      </c>
      <c r="E927" s="1" t="s">
        <v>20</v>
      </c>
      <c r="F927" s="1" t="s">
        <v>20</v>
      </c>
      <c r="G927" s="1" t="s">
        <v>20</v>
      </c>
      <c r="H927" s="1" t="s">
        <v>20</v>
      </c>
      <c r="I927" s="1" t="s">
        <v>20</v>
      </c>
      <c r="J927" s="1" t="s">
        <v>21</v>
      </c>
      <c r="K927" s="1" t="s">
        <v>22</v>
      </c>
      <c r="L927" s="1" t="s">
        <v>23</v>
      </c>
      <c r="M927" s="1" t="s">
        <v>24</v>
      </c>
      <c r="N927" s="1">
        <v>7254.0</v>
      </c>
      <c r="O927" s="1" t="s">
        <v>25</v>
      </c>
      <c r="P927" s="1">
        <v>0.0</v>
      </c>
    </row>
    <row r="928">
      <c r="A928" s="1" t="s">
        <v>26</v>
      </c>
      <c r="B928" s="1" t="s">
        <v>17</v>
      </c>
      <c r="C928" s="1" t="s">
        <v>18</v>
      </c>
      <c r="D928" s="1" t="s">
        <v>27</v>
      </c>
      <c r="E928" s="1" t="s">
        <v>20</v>
      </c>
      <c r="F928" s="1" t="s">
        <v>20</v>
      </c>
      <c r="G928" s="1" t="s">
        <v>20</v>
      </c>
      <c r="H928" s="1" t="s">
        <v>20</v>
      </c>
      <c r="I928" s="1" t="s">
        <v>20</v>
      </c>
      <c r="J928" s="1" t="s">
        <v>21</v>
      </c>
      <c r="K928" s="1" t="s">
        <v>22</v>
      </c>
      <c r="L928" s="1" t="s">
        <v>23</v>
      </c>
      <c r="M928" s="1" t="s">
        <v>24</v>
      </c>
      <c r="N928" s="1">
        <v>4752.0</v>
      </c>
      <c r="O928" s="1" t="s">
        <v>25</v>
      </c>
      <c r="P928" s="1">
        <v>0.0</v>
      </c>
    </row>
    <row r="929">
      <c r="A929" s="1" t="s">
        <v>28</v>
      </c>
      <c r="B929" s="1" t="s">
        <v>17</v>
      </c>
      <c r="C929" s="1" t="s">
        <v>18</v>
      </c>
      <c r="D929" s="1" t="s">
        <v>29</v>
      </c>
      <c r="E929" s="1" t="s">
        <v>20</v>
      </c>
      <c r="F929" s="1" t="s">
        <v>20</v>
      </c>
      <c r="G929" s="1" t="s">
        <v>20</v>
      </c>
      <c r="H929" s="1" t="s">
        <v>20</v>
      </c>
      <c r="I929" s="1" t="s">
        <v>20</v>
      </c>
      <c r="J929" s="1" t="s">
        <v>21</v>
      </c>
      <c r="K929" s="1" t="s">
        <v>22</v>
      </c>
      <c r="L929" s="1" t="s">
        <v>23</v>
      </c>
      <c r="M929" s="1" t="s">
        <v>24</v>
      </c>
      <c r="N929" s="1">
        <v>29238.0</v>
      </c>
      <c r="O929" s="1" t="s">
        <v>25</v>
      </c>
      <c r="P929" s="1">
        <v>0.0</v>
      </c>
    </row>
    <row r="930">
      <c r="A930" s="1" t="s">
        <v>30</v>
      </c>
      <c r="B930" s="1" t="s">
        <v>17</v>
      </c>
      <c r="C930" s="1" t="s">
        <v>18</v>
      </c>
      <c r="D930" s="1" t="s">
        <v>31</v>
      </c>
      <c r="E930" s="1" t="s">
        <v>20</v>
      </c>
      <c r="F930" s="1" t="s">
        <v>20</v>
      </c>
      <c r="G930" s="1" t="s">
        <v>20</v>
      </c>
      <c r="H930" s="1" t="s">
        <v>20</v>
      </c>
      <c r="I930" s="1" t="s">
        <v>20</v>
      </c>
      <c r="J930" s="1" t="s">
        <v>21</v>
      </c>
      <c r="K930" s="1" t="s">
        <v>22</v>
      </c>
      <c r="L930" s="1" t="s">
        <v>23</v>
      </c>
      <c r="M930" s="1" t="s">
        <v>24</v>
      </c>
      <c r="N930" s="1">
        <v>4688.0</v>
      </c>
      <c r="O930" s="1" t="s">
        <v>32</v>
      </c>
      <c r="P930" s="1">
        <v>0.0</v>
      </c>
    </row>
    <row r="931">
      <c r="A931" s="1" t="s">
        <v>33</v>
      </c>
      <c r="B931" s="1" t="s">
        <v>17</v>
      </c>
      <c r="C931" s="1" t="s">
        <v>18</v>
      </c>
      <c r="D931" s="1" t="s">
        <v>34</v>
      </c>
      <c r="E931" s="1" t="s">
        <v>20</v>
      </c>
      <c r="F931" s="1" t="s">
        <v>20</v>
      </c>
      <c r="G931" s="1" t="s">
        <v>20</v>
      </c>
      <c r="H931" s="1" t="s">
        <v>20</v>
      </c>
      <c r="I931" s="1" t="s">
        <v>20</v>
      </c>
      <c r="J931" s="1" t="s">
        <v>21</v>
      </c>
      <c r="K931" s="1" t="s">
        <v>22</v>
      </c>
      <c r="L931" s="1" t="s">
        <v>23</v>
      </c>
      <c r="M931" s="1" t="s">
        <v>24</v>
      </c>
      <c r="N931" s="1">
        <v>12140.0</v>
      </c>
      <c r="O931" s="1" t="s">
        <v>32</v>
      </c>
      <c r="P931" s="1">
        <v>0.0</v>
      </c>
    </row>
    <row r="932">
      <c r="A932" s="1" t="s">
        <v>35</v>
      </c>
      <c r="B932" s="1" t="s">
        <v>17</v>
      </c>
      <c r="C932" s="1" t="s">
        <v>18</v>
      </c>
      <c r="D932" s="1" t="s">
        <v>36</v>
      </c>
      <c r="E932" s="1" t="s">
        <v>20</v>
      </c>
      <c r="F932" s="1" t="s">
        <v>20</v>
      </c>
      <c r="G932" s="1" t="s">
        <v>20</v>
      </c>
      <c r="H932" s="1" t="s">
        <v>20</v>
      </c>
      <c r="I932" s="1" t="s">
        <v>20</v>
      </c>
      <c r="J932" s="1" t="s">
        <v>21</v>
      </c>
      <c r="K932" s="1" t="s">
        <v>22</v>
      </c>
      <c r="L932" s="1" t="s">
        <v>23</v>
      </c>
      <c r="M932" s="1" t="s">
        <v>24</v>
      </c>
      <c r="N932" s="1">
        <v>3681.0</v>
      </c>
      <c r="O932" s="1" t="s">
        <v>37</v>
      </c>
      <c r="P932" s="1">
        <v>0.0</v>
      </c>
    </row>
    <row r="933">
      <c r="A933" s="1" t="s">
        <v>38</v>
      </c>
      <c r="B933" s="1" t="s">
        <v>17</v>
      </c>
      <c r="C933" s="1" t="s">
        <v>18</v>
      </c>
      <c r="D933" s="1" t="s">
        <v>39</v>
      </c>
      <c r="E933" s="1" t="s">
        <v>20</v>
      </c>
      <c r="F933" s="1" t="s">
        <v>20</v>
      </c>
      <c r="G933" s="1" t="s">
        <v>20</v>
      </c>
      <c r="H933" s="1" t="s">
        <v>20</v>
      </c>
      <c r="I933" s="1" t="s">
        <v>20</v>
      </c>
      <c r="J933" s="1" t="s">
        <v>21</v>
      </c>
      <c r="K933" s="1" t="s">
        <v>22</v>
      </c>
      <c r="L933" s="1" t="s">
        <v>23</v>
      </c>
      <c r="M933" s="1" t="s">
        <v>24</v>
      </c>
      <c r="N933" s="1">
        <v>2587.0</v>
      </c>
      <c r="O933" s="1" t="s">
        <v>25</v>
      </c>
      <c r="P933" s="1">
        <v>0.0</v>
      </c>
    </row>
    <row r="934">
      <c r="A934" s="1" t="s">
        <v>40</v>
      </c>
      <c r="B934" s="1" t="s">
        <v>17</v>
      </c>
      <c r="C934" s="1" t="s">
        <v>18</v>
      </c>
      <c r="D934" s="1" t="s">
        <v>41</v>
      </c>
      <c r="E934" s="1" t="s">
        <v>20</v>
      </c>
      <c r="F934" s="1" t="s">
        <v>20</v>
      </c>
      <c r="G934" s="1" t="s">
        <v>20</v>
      </c>
      <c r="H934" s="1" t="s">
        <v>20</v>
      </c>
      <c r="I934" s="1" t="s">
        <v>20</v>
      </c>
      <c r="J934" s="1" t="s">
        <v>21</v>
      </c>
      <c r="K934" s="1" t="s">
        <v>22</v>
      </c>
      <c r="L934" s="1" t="s">
        <v>23</v>
      </c>
      <c r="M934" s="1" t="s">
        <v>24</v>
      </c>
      <c r="N934" s="1">
        <v>2475.0</v>
      </c>
      <c r="O934" s="1" t="s">
        <v>25</v>
      </c>
      <c r="P934" s="1">
        <v>0.0</v>
      </c>
    </row>
    <row r="935">
      <c r="A935" s="1" t="s">
        <v>42</v>
      </c>
      <c r="B935" s="1" t="s">
        <v>17</v>
      </c>
      <c r="C935" s="1" t="s">
        <v>18</v>
      </c>
      <c r="D935" s="1" t="s">
        <v>43</v>
      </c>
      <c r="E935" s="1" t="s">
        <v>20</v>
      </c>
      <c r="F935" s="1" t="s">
        <v>20</v>
      </c>
      <c r="G935" s="1" t="s">
        <v>20</v>
      </c>
      <c r="H935" s="1" t="s">
        <v>20</v>
      </c>
      <c r="I935" s="1" t="s">
        <v>20</v>
      </c>
      <c r="J935" s="1" t="s">
        <v>21</v>
      </c>
      <c r="K935" s="1" t="s">
        <v>22</v>
      </c>
      <c r="L935" s="1" t="s">
        <v>23</v>
      </c>
      <c r="M935" s="1" t="s">
        <v>24</v>
      </c>
      <c r="N935" s="1">
        <v>14621.0</v>
      </c>
      <c r="O935" s="1" t="s">
        <v>25</v>
      </c>
      <c r="P935" s="1">
        <v>0.0</v>
      </c>
    </row>
    <row r="936">
      <c r="A936" s="1" t="s">
        <v>44</v>
      </c>
      <c r="B936" s="1" t="s">
        <v>17</v>
      </c>
      <c r="C936" s="1" t="s">
        <v>18</v>
      </c>
      <c r="D936" s="1" t="s">
        <v>45</v>
      </c>
      <c r="E936" s="1" t="s">
        <v>20</v>
      </c>
      <c r="F936" s="1" t="s">
        <v>20</v>
      </c>
      <c r="G936" s="1" t="s">
        <v>20</v>
      </c>
      <c r="H936" s="1" t="s">
        <v>20</v>
      </c>
      <c r="I936" s="1" t="s">
        <v>20</v>
      </c>
      <c r="J936" s="1" t="s">
        <v>21</v>
      </c>
      <c r="K936" s="1" t="s">
        <v>22</v>
      </c>
      <c r="L936" s="1" t="s">
        <v>23</v>
      </c>
      <c r="M936" s="1" t="s">
        <v>24</v>
      </c>
      <c r="N936" s="1">
        <v>7.5729399E7</v>
      </c>
      <c r="O936" s="1" t="s">
        <v>37</v>
      </c>
      <c r="P936" s="1">
        <v>0.0</v>
      </c>
    </row>
    <row r="937">
      <c r="A937" s="1" t="s">
        <v>46</v>
      </c>
      <c r="B937" s="1" t="s">
        <v>17</v>
      </c>
      <c r="C937" s="1" t="s">
        <v>18</v>
      </c>
      <c r="D937" s="1" t="s">
        <v>47</v>
      </c>
      <c r="E937" s="1" t="s">
        <v>20</v>
      </c>
      <c r="F937" s="1" t="s">
        <v>20</v>
      </c>
      <c r="G937" s="1" t="s">
        <v>20</v>
      </c>
      <c r="H937" s="1" t="s">
        <v>20</v>
      </c>
      <c r="I937" s="1" t="s">
        <v>20</v>
      </c>
      <c r="J937" s="1" t="s">
        <v>21</v>
      </c>
      <c r="K937" s="1" t="s">
        <v>22</v>
      </c>
      <c r="L937" s="1" t="s">
        <v>23</v>
      </c>
      <c r="M937" s="1" t="s">
        <v>24</v>
      </c>
      <c r="N937" s="1">
        <v>13638.0</v>
      </c>
      <c r="O937" s="1" t="s">
        <v>25</v>
      </c>
      <c r="P937" s="1">
        <v>0.0</v>
      </c>
    </row>
    <row r="938">
      <c r="A938" s="1" t="s">
        <v>48</v>
      </c>
      <c r="B938" s="1" t="s">
        <v>17</v>
      </c>
      <c r="C938" s="1" t="s">
        <v>18</v>
      </c>
      <c r="D938" s="1" t="s">
        <v>49</v>
      </c>
      <c r="E938" s="1" t="s">
        <v>20</v>
      </c>
      <c r="F938" s="1" t="s">
        <v>20</v>
      </c>
      <c r="G938" s="1" t="s">
        <v>20</v>
      </c>
      <c r="H938" s="1" t="s">
        <v>20</v>
      </c>
      <c r="I938" s="1" t="s">
        <v>20</v>
      </c>
      <c r="J938" s="1" t="s">
        <v>21</v>
      </c>
      <c r="K938" s="1" t="s">
        <v>22</v>
      </c>
      <c r="L938" s="1" t="s">
        <v>23</v>
      </c>
      <c r="M938" s="1" t="s">
        <v>24</v>
      </c>
      <c r="N938" s="1">
        <v>4647.0</v>
      </c>
      <c r="O938" s="1" t="s">
        <v>32</v>
      </c>
      <c r="P938" s="1">
        <v>0.0</v>
      </c>
    </row>
    <row r="939">
      <c r="A939" s="1" t="s">
        <v>50</v>
      </c>
      <c r="B939" s="1" t="s">
        <v>17</v>
      </c>
      <c r="C939" s="1" t="s">
        <v>18</v>
      </c>
      <c r="D939" s="1" t="s">
        <v>51</v>
      </c>
      <c r="E939" s="1" t="s">
        <v>20</v>
      </c>
      <c r="F939" s="1" t="s">
        <v>20</v>
      </c>
      <c r="G939" s="1" t="s">
        <v>20</v>
      </c>
      <c r="H939" s="1" t="s">
        <v>20</v>
      </c>
      <c r="I939" s="1" t="s">
        <v>20</v>
      </c>
      <c r="J939" s="1" t="s">
        <v>21</v>
      </c>
      <c r="K939" s="1" t="s">
        <v>22</v>
      </c>
      <c r="L939" s="1" t="s">
        <v>23</v>
      </c>
      <c r="M939" s="1" t="s">
        <v>24</v>
      </c>
      <c r="N939" s="1">
        <v>3096.0</v>
      </c>
      <c r="O939" s="1" t="s">
        <v>25</v>
      </c>
      <c r="P939" s="1">
        <v>0.0</v>
      </c>
    </row>
    <row r="940">
      <c r="A940" s="1" t="s">
        <v>52</v>
      </c>
      <c r="B940" s="1" t="s">
        <v>17</v>
      </c>
      <c r="C940" s="1" t="s">
        <v>18</v>
      </c>
      <c r="D940" s="1" t="s">
        <v>53</v>
      </c>
      <c r="E940" s="1" t="s">
        <v>20</v>
      </c>
      <c r="F940" s="1" t="s">
        <v>20</v>
      </c>
      <c r="G940" s="1" t="s">
        <v>20</v>
      </c>
      <c r="H940" s="1" t="s">
        <v>20</v>
      </c>
      <c r="I940" s="1" t="s">
        <v>20</v>
      </c>
      <c r="J940" s="1" t="s">
        <v>21</v>
      </c>
      <c r="K940" s="1" t="s">
        <v>22</v>
      </c>
      <c r="L940" s="1" t="s">
        <v>23</v>
      </c>
      <c r="M940" s="1" t="s">
        <v>24</v>
      </c>
      <c r="N940" s="1">
        <v>10407.0</v>
      </c>
      <c r="O940" s="1" t="s">
        <v>32</v>
      </c>
      <c r="P940" s="1">
        <v>0.0</v>
      </c>
    </row>
    <row r="941">
      <c r="A941" s="1" t="s">
        <v>54</v>
      </c>
      <c r="B941" s="1" t="s">
        <v>17</v>
      </c>
      <c r="C941" s="1" t="s">
        <v>18</v>
      </c>
      <c r="D941" s="1" t="s">
        <v>55</v>
      </c>
      <c r="E941" s="1" t="s">
        <v>20</v>
      </c>
      <c r="F941" s="1" t="s">
        <v>20</v>
      </c>
      <c r="G941" s="1" t="s">
        <v>20</v>
      </c>
      <c r="H941" s="1" t="s">
        <v>20</v>
      </c>
      <c r="I941" s="1" t="s">
        <v>20</v>
      </c>
      <c r="J941" s="1" t="s">
        <v>21</v>
      </c>
      <c r="K941" s="1" t="s">
        <v>22</v>
      </c>
      <c r="L941" s="1" t="s">
        <v>23</v>
      </c>
      <c r="M941" s="1" t="s">
        <v>24</v>
      </c>
      <c r="N941" s="1">
        <v>5732.0</v>
      </c>
      <c r="O941" s="1" t="s">
        <v>32</v>
      </c>
      <c r="P941" s="1">
        <v>0.0</v>
      </c>
    </row>
    <row r="942">
      <c r="A942" s="1" t="s">
        <v>56</v>
      </c>
      <c r="B942" s="1" t="s">
        <v>17</v>
      </c>
      <c r="C942" s="1" t="s">
        <v>18</v>
      </c>
      <c r="D942" s="1" t="s">
        <v>57</v>
      </c>
      <c r="E942" s="1" t="s">
        <v>20</v>
      </c>
      <c r="F942" s="1" t="s">
        <v>20</v>
      </c>
      <c r="G942" s="1" t="s">
        <v>20</v>
      </c>
      <c r="H942" s="1" t="s">
        <v>20</v>
      </c>
      <c r="I942" s="1" t="s">
        <v>20</v>
      </c>
      <c r="J942" s="1" t="s">
        <v>21</v>
      </c>
      <c r="K942" s="1" t="s">
        <v>22</v>
      </c>
      <c r="L942" s="1" t="s">
        <v>23</v>
      </c>
      <c r="M942" s="1" t="s">
        <v>24</v>
      </c>
      <c r="N942" s="1">
        <v>15084.0</v>
      </c>
      <c r="O942" s="1" t="s">
        <v>32</v>
      </c>
      <c r="P942" s="1">
        <v>0.0</v>
      </c>
    </row>
    <row r="943">
      <c r="A943" s="1" t="s">
        <v>58</v>
      </c>
      <c r="B943" s="1" t="s">
        <v>17</v>
      </c>
      <c r="C943" s="1" t="s">
        <v>18</v>
      </c>
      <c r="D943" s="1" t="s">
        <v>59</v>
      </c>
      <c r="E943" s="1" t="s">
        <v>20</v>
      </c>
      <c r="F943" s="1" t="s">
        <v>20</v>
      </c>
      <c r="G943" s="1" t="s">
        <v>20</v>
      </c>
      <c r="H943" s="1" t="s">
        <v>20</v>
      </c>
      <c r="I943" s="1" t="s">
        <v>20</v>
      </c>
      <c r="J943" s="1" t="s">
        <v>21</v>
      </c>
      <c r="K943" s="1" t="s">
        <v>22</v>
      </c>
      <c r="L943" s="1" t="s">
        <v>23</v>
      </c>
      <c r="M943" s="1" t="s">
        <v>24</v>
      </c>
      <c r="N943" s="1">
        <v>9253.0</v>
      </c>
      <c r="O943" s="1" t="s">
        <v>32</v>
      </c>
      <c r="P943" s="1">
        <v>0.0</v>
      </c>
    </row>
    <row r="944">
      <c r="A944" s="1" t="s">
        <v>60</v>
      </c>
      <c r="B944" s="1" t="s">
        <v>17</v>
      </c>
      <c r="C944" s="1" t="s">
        <v>18</v>
      </c>
      <c r="D944" s="1" t="s">
        <v>61</v>
      </c>
      <c r="E944" s="1" t="s">
        <v>20</v>
      </c>
      <c r="F944" s="1" t="s">
        <v>20</v>
      </c>
      <c r="G944" s="1" t="s">
        <v>20</v>
      </c>
      <c r="H944" s="1" t="s">
        <v>20</v>
      </c>
      <c r="I944" s="1" t="s">
        <v>20</v>
      </c>
      <c r="J944" s="1" t="s">
        <v>21</v>
      </c>
      <c r="K944" s="1" t="s">
        <v>22</v>
      </c>
      <c r="L944" s="1" t="s">
        <v>23</v>
      </c>
      <c r="M944" s="1" t="s">
        <v>24</v>
      </c>
      <c r="N944" s="1">
        <v>6484.0</v>
      </c>
      <c r="O944" s="1" t="s">
        <v>25</v>
      </c>
      <c r="P944" s="1">
        <v>0.0</v>
      </c>
    </row>
    <row r="945">
      <c r="A945" s="1" t="s">
        <v>62</v>
      </c>
      <c r="B945" s="1" t="s">
        <v>17</v>
      </c>
      <c r="C945" s="1" t="s">
        <v>18</v>
      </c>
      <c r="D945" s="1" t="s">
        <v>63</v>
      </c>
      <c r="E945" s="1" t="s">
        <v>20</v>
      </c>
      <c r="F945" s="1" t="s">
        <v>20</v>
      </c>
      <c r="G945" s="1" t="s">
        <v>20</v>
      </c>
      <c r="H945" s="1" t="s">
        <v>20</v>
      </c>
      <c r="I945" s="1" t="s">
        <v>20</v>
      </c>
      <c r="J945" s="1" t="s">
        <v>21</v>
      </c>
      <c r="K945" s="1" t="s">
        <v>22</v>
      </c>
      <c r="L945" s="1" t="s">
        <v>23</v>
      </c>
      <c r="M945" s="1" t="s">
        <v>24</v>
      </c>
      <c r="N945" s="1">
        <v>7712.0</v>
      </c>
      <c r="O945" s="1" t="s">
        <v>37</v>
      </c>
      <c r="P945" s="1">
        <v>0.0</v>
      </c>
    </row>
    <row r="951">
      <c r="A951" s="1" t="s">
        <v>0</v>
      </c>
      <c r="B951" s="1" t="s">
        <v>1</v>
      </c>
      <c r="C951" s="1" t="s">
        <v>2</v>
      </c>
      <c r="D951" s="1" t="s">
        <v>3</v>
      </c>
      <c r="E951" s="1" t="s">
        <v>4</v>
      </c>
      <c r="F951" s="1" t="s">
        <v>5</v>
      </c>
      <c r="G951" s="1" t="s">
        <v>6</v>
      </c>
      <c r="H951" s="1" t="s">
        <v>7</v>
      </c>
      <c r="I951" s="1" t="s">
        <v>8</v>
      </c>
      <c r="J951" s="1" t="s">
        <v>9</v>
      </c>
      <c r="K951" s="1" t="s">
        <v>10</v>
      </c>
      <c r="L951" s="1" t="s">
        <v>11</v>
      </c>
      <c r="M951" s="1" t="s">
        <v>12</v>
      </c>
      <c r="N951" s="1" t="s">
        <v>13</v>
      </c>
      <c r="O951" s="1" t="s">
        <v>14</v>
      </c>
      <c r="P951" s="1" t="s">
        <v>15</v>
      </c>
    </row>
    <row r="952">
      <c r="A952" s="1" t="s">
        <v>16</v>
      </c>
      <c r="B952" s="1" t="s">
        <v>17</v>
      </c>
      <c r="C952" s="1" t="s">
        <v>18</v>
      </c>
      <c r="D952" s="1" t="s">
        <v>19</v>
      </c>
      <c r="E952" s="1" t="s">
        <v>20</v>
      </c>
      <c r="F952" s="1" t="s">
        <v>20</v>
      </c>
      <c r="G952" s="1" t="s">
        <v>20</v>
      </c>
      <c r="H952" s="1" t="s">
        <v>20</v>
      </c>
      <c r="I952" s="1" t="s">
        <v>20</v>
      </c>
      <c r="J952" s="1" t="s">
        <v>21</v>
      </c>
      <c r="K952" s="1" t="s">
        <v>22</v>
      </c>
      <c r="L952" s="1" t="s">
        <v>23</v>
      </c>
      <c r="M952" s="1" t="s">
        <v>24</v>
      </c>
      <c r="N952" s="1">
        <v>7254.0</v>
      </c>
      <c r="O952" s="1" t="s">
        <v>25</v>
      </c>
      <c r="P952" s="1">
        <v>0.0</v>
      </c>
    </row>
    <row r="953">
      <c r="A953" s="1" t="s">
        <v>26</v>
      </c>
      <c r="B953" s="1" t="s">
        <v>17</v>
      </c>
      <c r="C953" s="1" t="s">
        <v>18</v>
      </c>
      <c r="D953" s="1" t="s">
        <v>27</v>
      </c>
      <c r="E953" s="1" t="s">
        <v>20</v>
      </c>
      <c r="F953" s="1" t="s">
        <v>20</v>
      </c>
      <c r="G953" s="1" t="s">
        <v>20</v>
      </c>
      <c r="H953" s="1" t="s">
        <v>20</v>
      </c>
      <c r="I953" s="1" t="s">
        <v>20</v>
      </c>
      <c r="J953" s="1" t="s">
        <v>21</v>
      </c>
      <c r="K953" s="1" t="s">
        <v>22</v>
      </c>
      <c r="L953" s="1" t="s">
        <v>23</v>
      </c>
      <c r="M953" s="1" t="s">
        <v>24</v>
      </c>
      <c r="N953" s="1">
        <v>4752.0</v>
      </c>
      <c r="O953" s="1" t="s">
        <v>25</v>
      </c>
      <c r="P953" s="1">
        <v>0.0</v>
      </c>
    </row>
    <row r="954">
      <c r="A954" s="1" t="s">
        <v>28</v>
      </c>
      <c r="B954" s="1" t="s">
        <v>17</v>
      </c>
      <c r="C954" s="1" t="s">
        <v>18</v>
      </c>
      <c r="D954" s="1" t="s">
        <v>29</v>
      </c>
      <c r="E954" s="1" t="s">
        <v>20</v>
      </c>
      <c r="F954" s="1" t="s">
        <v>20</v>
      </c>
      <c r="G954" s="1" t="s">
        <v>20</v>
      </c>
      <c r="H954" s="1" t="s">
        <v>20</v>
      </c>
      <c r="I954" s="1" t="s">
        <v>20</v>
      </c>
      <c r="J954" s="1" t="s">
        <v>21</v>
      </c>
      <c r="K954" s="1" t="s">
        <v>22</v>
      </c>
      <c r="L954" s="1" t="s">
        <v>23</v>
      </c>
      <c r="M954" s="1" t="s">
        <v>24</v>
      </c>
      <c r="N954" s="1">
        <v>29238.0</v>
      </c>
      <c r="O954" s="1" t="s">
        <v>25</v>
      </c>
      <c r="P954" s="1">
        <v>0.0</v>
      </c>
    </row>
    <row r="955">
      <c r="A955" s="1" t="s">
        <v>30</v>
      </c>
      <c r="B955" s="1" t="s">
        <v>17</v>
      </c>
      <c r="C955" s="1" t="s">
        <v>18</v>
      </c>
      <c r="D955" s="1" t="s">
        <v>31</v>
      </c>
      <c r="E955" s="1" t="s">
        <v>20</v>
      </c>
      <c r="F955" s="1" t="s">
        <v>20</v>
      </c>
      <c r="G955" s="1" t="s">
        <v>20</v>
      </c>
      <c r="H955" s="1" t="s">
        <v>20</v>
      </c>
      <c r="I955" s="1" t="s">
        <v>20</v>
      </c>
      <c r="J955" s="1" t="s">
        <v>21</v>
      </c>
      <c r="K955" s="1" t="s">
        <v>22</v>
      </c>
      <c r="L955" s="1" t="s">
        <v>23</v>
      </c>
      <c r="M955" s="1" t="s">
        <v>24</v>
      </c>
      <c r="N955" s="1">
        <v>4688.0</v>
      </c>
      <c r="O955" s="1" t="s">
        <v>32</v>
      </c>
      <c r="P955" s="1">
        <v>0.0</v>
      </c>
    </row>
    <row r="956">
      <c r="A956" s="1" t="s">
        <v>33</v>
      </c>
      <c r="B956" s="1" t="s">
        <v>17</v>
      </c>
      <c r="C956" s="1" t="s">
        <v>18</v>
      </c>
      <c r="D956" s="1" t="s">
        <v>34</v>
      </c>
      <c r="E956" s="1" t="s">
        <v>20</v>
      </c>
      <c r="F956" s="1" t="s">
        <v>20</v>
      </c>
      <c r="G956" s="1" t="s">
        <v>20</v>
      </c>
      <c r="H956" s="1" t="s">
        <v>20</v>
      </c>
      <c r="I956" s="1" t="s">
        <v>20</v>
      </c>
      <c r="J956" s="1" t="s">
        <v>21</v>
      </c>
      <c r="K956" s="1" t="s">
        <v>22</v>
      </c>
      <c r="L956" s="1" t="s">
        <v>23</v>
      </c>
      <c r="M956" s="1" t="s">
        <v>24</v>
      </c>
      <c r="N956" s="1">
        <v>12140.0</v>
      </c>
      <c r="O956" s="1" t="s">
        <v>32</v>
      </c>
      <c r="P956" s="1">
        <v>0.0</v>
      </c>
    </row>
    <row r="957">
      <c r="A957" s="1" t="s">
        <v>35</v>
      </c>
      <c r="B957" s="1" t="s">
        <v>17</v>
      </c>
      <c r="C957" s="1" t="s">
        <v>18</v>
      </c>
      <c r="D957" s="1" t="s">
        <v>36</v>
      </c>
      <c r="E957" s="1" t="s">
        <v>20</v>
      </c>
      <c r="F957" s="1" t="s">
        <v>20</v>
      </c>
      <c r="G957" s="1" t="s">
        <v>20</v>
      </c>
      <c r="H957" s="1" t="s">
        <v>20</v>
      </c>
      <c r="I957" s="1" t="s">
        <v>20</v>
      </c>
      <c r="J957" s="1" t="s">
        <v>21</v>
      </c>
      <c r="K957" s="1" t="s">
        <v>22</v>
      </c>
      <c r="L957" s="1" t="s">
        <v>23</v>
      </c>
      <c r="M957" s="1" t="s">
        <v>24</v>
      </c>
      <c r="N957" s="1">
        <v>3681.0</v>
      </c>
      <c r="O957" s="1" t="s">
        <v>37</v>
      </c>
      <c r="P957" s="1">
        <v>0.0</v>
      </c>
    </row>
    <row r="958">
      <c r="A958" s="1" t="s">
        <v>38</v>
      </c>
      <c r="B958" s="1" t="s">
        <v>17</v>
      </c>
      <c r="C958" s="1" t="s">
        <v>18</v>
      </c>
      <c r="D958" s="1" t="s">
        <v>39</v>
      </c>
      <c r="E958" s="1" t="s">
        <v>20</v>
      </c>
      <c r="F958" s="1" t="s">
        <v>20</v>
      </c>
      <c r="G958" s="1" t="s">
        <v>20</v>
      </c>
      <c r="H958" s="1" t="s">
        <v>20</v>
      </c>
      <c r="I958" s="1" t="s">
        <v>20</v>
      </c>
      <c r="J958" s="1" t="s">
        <v>21</v>
      </c>
      <c r="K958" s="1" t="s">
        <v>22</v>
      </c>
      <c r="L958" s="1" t="s">
        <v>23</v>
      </c>
      <c r="M958" s="1" t="s">
        <v>24</v>
      </c>
      <c r="N958" s="1">
        <v>2587.0</v>
      </c>
      <c r="O958" s="1" t="s">
        <v>25</v>
      </c>
      <c r="P958" s="1">
        <v>0.0</v>
      </c>
    </row>
    <row r="959">
      <c r="A959" s="1" t="s">
        <v>40</v>
      </c>
      <c r="B959" s="1" t="s">
        <v>17</v>
      </c>
      <c r="C959" s="1" t="s">
        <v>18</v>
      </c>
      <c r="D959" s="1" t="s">
        <v>41</v>
      </c>
      <c r="E959" s="1" t="s">
        <v>20</v>
      </c>
      <c r="F959" s="1" t="s">
        <v>20</v>
      </c>
      <c r="G959" s="1" t="s">
        <v>20</v>
      </c>
      <c r="H959" s="1" t="s">
        <v>20</v>
      </c>
      <c r="I959" s="1" t="s">
        <v>20</v>
      </c>
      <c r="J959" s="1" t="s">
        <v>21</v>
      </c>
      <c r="K959" s="1" t="s">
        <v>22</v>
      </c>
      <c r="L959" s="1" t="s">
        <v>23</v>
      </c>
      <c r="M959" s="1" t="s">
        <v>24</v>
      </c>
      <c r="N959" s="1">
        <v>2475.0</v>
      </c>
      <c r="O959" s="1" t="s">
        <v>25</v>
      </c>
      <c r="P959" s="1">
        <v>0.0</v>
      </c>
    </row>
    <row r="960">
      <c r="A960" s="1" t="s">
        <v>42</v>
      </c>
      <c r="B960" s="1" t="s">
        <v>17</v>
      </c>
      <c r="C960" s="1" t="s">
        <v>18</v>
      </c>
      <c r="D960" s="1" t="s">
        <v>43</v>
      </c>
      <c r="E960" s="1" t="s">
        <v>20</v>
      </c>
      <c r="F960" s="1" t="s">
        <v>20</v>
      </c>
      <c r="G960" s="1" t="s">
        <v>20</v>
      </c>
      <c r="H960" s="1" t="s">
        <v>20</v>
      </c>
      <c r="I960" s="1" t="s">
        <v>20</v>
      </c>
      <c r="J960" s="1" t="s">
        <v>21</v>
      </c>
      <c r="K960" s="1" t="s">
        <v>22</v>
      </c>
      <c r="L960" s="1" t="s">
        <v>23</v>
      </c>
      <c r="M960" s="1" t="s">
        <v>24</v>
      </c>
      <c r="N960" s="1">
        <v>14621.0</v>
      </c>
      <c r="O960" s="1" t="s">
        <v>25</v>
      </c>
      <c r="P960" s="1">
        <v>0.0</v>
      </c>
    </row>
    <row r="961">
      <c r="A961" s="1" t="s">
        <v>44</v>
      </c>
      <c r="B961" s="1" t="s">
        <v>17</v>
      </c>
      <c r="C961" s="1" t="s">
        <v>18</v>
      </c>
      <c r="D961" s="1" t="s">
        <v>45</v>
      </c>
      <c r="E961" s="1" t="s">
        <v>20</v>
      </c>
      <c r="F961" s="1" t="s">
        <v>20</v>
      </c>
      <c r="G961" s="1" t="s">
        <v>20</v>
      </c>
      <c r="H961" s="1" t="s">
        <v>20</v>
      </c>
      <c r="I961" s="1" t="s">
        <v>20</v>
      </c>
      <c r="J961" s="1" t="s">
        <v>21</v>
      </c>
      <c r="K961" s="1" t="s">
        <v>22</v>
      </c>
      <c r="L961" s="1" t="s">
        <v>23</v>
      </c>
      <c r="M961" s="1" t="s">
        <v>24</v>
      </c>
      <c r="N961" s="1">
        <v>7.5729399E7</v>
      </c>
      <c r="O961" s="1" t="s">
        <v>37</v>
      </c>
      <c r="P961" s="1">
        <v>0.0</v>
      </c>
    </row>
    <row r="962">
      <c r="A962" s="1" t="s">
        <v>46</v>
      </c>
      <c r="B962" s="1" t="s">
        <v>17</v>
      </c>
      <c r="C962" s="1" t="s">
        <v>18</v>
      </c>
      <c r="D962" s="1" t="s">
        <v>47</v>
      </c>
      <c r="E962" s="1" t="s">
        <v>20</v>
      </c>
      <c r="F962" s="1" t="s">
        <v>20</v>
      </c>
      <c r="G962" s="1" t="s">
        <v>20</v>
      </c>
      <c r="H962" s="1" t="s">
        <v>20</v>
      </c>
      <c r="I962" s="1" t="s">
        <v>20</v>
      </c>
      <c r="J962" s="1" t="s">
        <v>21</v>
      </c>
      <c r="K962" s="1" t="s">
        <v>22</v>
      </c>
      <c r="L962" s="1" t="s">
        <v>23</v>
      </c>
      <c r="M962" s="1" t="s">
        <v>24</v>
      </c>
      <c r="N962" s="1">
        <v>13638.0</v>
      </c>
      <c r="O962" s="1" t="s">
        <v>25</v>
      </c>
      <c r="P962" s="1">
        <v>0.0</v>
      </c>
    </row>
    <row r="963">
      <c r="A963" s="1" t="s">
        <v>48</v>
      </c>
      <c r="B963" s="1" t="s">
        <v>17</v>
      </c>
      <c r="C963" s="1" t="s">
        <v>18</v>
      </c>
      <c r="D963" s="1" t="s">
        <v>49</v>
      </c>
      <c r="E963" s="1" t="s">
        <v>20</v>
      </c>
      <c r="F963" s="1" t="s">
        <v>20</v>
      </c>
      <c r="G963" s="1" t="s">
        <v>20</v>
      </c>
      <c r="H963" s="1" t="s">
        <v>20</v>
      </c>
      <c r="I963" s="1" t="s">
        <v>20</v>
      </c>
      <c r="J963" s="1" t="s">
        <v>21</v>
      </c>
      <c r="K963" s="1" t="s">
        <v>22</v>
      </c>
      <c r="L963" s="1" t="s">
        <v>23</v>
      </c>
      <c r="M963" s="1" t="s">
        <v>24</v>
      </c>
      <c r="N963" s="1">
        <v>4647.0</v>
      </c>
      <c r="O963" s="1" t="s">
        <v>32</v>
      </c>
      <c r="P963" s="1">
        <v>0.0</v>
      </c>
    </row>
    <row r="964">
      <c r="A964" s="1" t="s">
        <v>50</v>
      </c>
      <c r="B964" s="1" t="s">
        <v>17</v>
      </c>
      <c r="C964" s="1" t="s">
        <v>18</v>
      </c>
      <c r="D964" s="1" t="s">
        <v>51</v>
      </c>
      <c r="E964" s="1" t="s">
        <v>20</v>
      </c>
      <c r="F964" s="1" t="s">
        <v>20</v>
      </c>
      <c r="G964" s="1" t="s">
        <v>20</v>
      </c>
      <c r="H964" s="1" t="s">
        <v>20</v>
      </c>
      <c r="I964" s="1" t="s">
        <v>20</v>
      </c>
      <c r="J964" s="1" t="s">
        <v>21</v>
      </c>
      <c r="K964" s="1" t="s">
        <v>22</v>
      </c>
      <c r="L964" s="1" t="s">
        <v>23</v>
      </c>
      <c r="M964" s="1" t="s">
        <v>24</v>
      </c>
      <c r="N964" s="1">
        <v>3096.0</v>
      </c>
      <c r="O964" s="1" t="s">
        <v>25</v>
      </c>
      <c r="P964" s="1">
        <v>0.0</v>
      </c>
    </row>
    <row r="965">
      <c r="A965" s="1" t="s">
        <v>52</v>
      </c>
      <c r="B965" s="1" t="s">
        <v>17</v>
      </c>
      <c r="C965" s="1" t="s">
        <v>18</v>
      </c>
      <c r="D965" s="1" t="s">
        <v>53</v>
      </c>
      <c r="E965" s="1" t="s">
        <v>20</v>
      </c>
      <c r="F965" s="1" t="s">
        <v>20</v>
      </c>
      <c r="G965" s="1" t="s">
        <v>20</v>
      </c>
      <c r="H965" s="1" t="s">
        <v>20</v>
      </c>
      <c r="I965" s="1" t="s">
        <v>20</v>
      </c>
      <c r="J965" s="1" t="s">
        <v>21</v>
      </c>
      <c r="K965" s="1" t="s">
        <v>22</v>
      </c>
      <c r="L965" s="1" t="s">
        <v>23</v>
      </c>
      <c r="M965" s="1" t="s">
        <v>24</v>
      </c>
      <c r="N965" s="1">
        <v>10407.0</v>
      </c>
      <c r="O965" s="1" t="s">
        <v>32</v>
      </c>
      <c r="P965" s="1">
        <v>0.0</v>
      </c>
    </row>
    <row r="966">
      <c r="A966" s="1" t="s">
        <v>54</v>
      </c>
      <c r="B966" s="1" t="s">
        <v>17</v>
      </c>
      <c r="C966" s="1" t="s">
        <v>18</v>
      </c>
      <c r="D966" s="1" t="s">
        <v>55</v>
      </c>
      <c r="E966" s="1" t="s">
        <v>20</v>
      </c>
      <c r="F966" s="1" t="s">
        <v>20</v>
      </c>
      <c r="G966" s="1" t="s">
        <v>20</v>
      </c>
      <c r="H966" s="1" t="s">
        <v>20</v>
      </c>
      <c r="I966" s="1" t="s">
        <v>20</v>
      </c>
      <c r="J966" s="1" t="s">
        <v>21</v>
      </c>
      <c r="K966" s="1" t="s">
        <v>22</v>
      </c>
      <c r="L966" s="1" t="s">
        <v>23</v>
      </c>
      <c r="M966" s="1" t="s">
        <v>24</v>
      </c>
      <c r="N966" s="1">
        <v>5732.0</v>
      </c>
      <c r="O966" s="1" t="s">
        <v>32</v>
      </c>
      <c r="P966" s="1">
        <v>0.0</v>
      </c>
    </row>
    <row r="967">
      <c r="A967" s="1" t="s">
        <v>56</v>
      </c>
      <c r="B967" s="1" t="s">
        <v>17</v>
      </c>
      <c r="C967" s="1" t="s">
        <v>18</v>
      </c>
      <c r="D967" s="1" t="s">
        <v>57</v>
      </c>
      <c r="E967" s="1" t="s">
        <v>20</v>
      </c>
      <c r="F967" s="1" t="s">
        <v>20</v>
      </c>
      <c r="G967" s="1" t="s">
        <v>20</v>
      </c>
      <c r="H967" s="1" t="s">
        <v>20</v>
      </c>
      <c r="I967" s="1" t="s">
        <v>20</v>
      </c>
      <c r="J967" s="1" t="s">
        <v>21</v>
      </c>
      <c r="K967" s="1" t="s">
        <v>22</v>
      </c>
      <c r="L967" s="1" t="s">
        <v>23</v>
      </c>
      <c r="M967" s="1" t="s">
        <v>24</v>
      </c>
      <c r="N967" s="1">
        <v>15084.0</v>
      </c>
      <c r="O967" s="1" t="s">
        <v>32</v>
      </c>
      <c r="P967" s="1">
        <v>0.0</v>
      </c>
    </row>
    <row r="968">
      <c r="A968" s="1" t="s">
        <v>58</v>
      </c>
      <c r="B968" s="1" t="s">
        <v>17</v>
      </c>
      <c r="C968" s="1" t="s">
        <v>18</v>
      </c>
      <c r="D968" s="1" t="s">
        <v>59</v>
      </c>
      <c r="E968" s="1" t="s">
        <v>20</v>
      </c>
      <c r="F968" s="1" t="s">
        <v>20</v>
      </c>
      <c r="G968" s="1" t="s">
        <v>20</v>
      </c>
      <c r="H968" s="1" t="s">
        <v>20</v>
      </c>
      <c r="I968" s="1" t="s">
        <v>20</v>
      </c>
      <c r="J968" s="1" t="s">
        <v>21</v>
      </c>
      <c r="K968" s="1" t="s">
        <v>22</v>
      </c>
      <c r="L968" s="1" t="s">
        <v>23</v>
      </c>
      <c r="M968" s="1" t="s">
        <v>24</v>
      </c>
      <c r="N968" s="1">
        <v>9253.0</v>
      </c>
      <c r="O968" s="1" t="s">
        <v>32</v>
      </c>
      <c r="P968" s="1">
        <v>0.0</v>
      </c>
    </row>
    <row r="969">
      <c r="A969" s="1" t="s">
        <v>60</v>
      </c>
      <c r="B969" s="1" t="s">
        <v>17</v>
      </c>
      <c r="C969" s="1" t="s">
        <v>18</v>
      </c>
      <c r="D969" s="1" t="s">
        <v>61</v>
      </c>
      <c r="E969" s="1" t="s">
        <v>20</v>
      </c>
      <c r="F969" s="1" t="s">
        <v>20</v>
      </c>
      <c r="G969" s="1" t="s">
        <v>20</v>
      </c>
      <c r="H969" s="1" t="s">
        <v>20</v>
      </c>
      <c r="I969" s="1" t="s">
        <v>20</v>
      </c>
      <c r="J969" s="1" t="s">
        <v>21</v>
      </c>
      <c r="K969" s="1" t="s">
        <v>22</v>
      </c>
      <c r="L969" s="1" t="s">
        <v>23</v>
      </c>
      <c r="M969" s="1" t="s">
        <v>24</v>
      </c>
      <c r="N969" s="1">
        <v>6484.0</v>
      </c>
      <c r="O969" s="1" t="s">
        <v>25</v>
      </c>
      <c r="P969" s="1">
        <v>0.0</v>
      </c>
    </row>
    <row r="970">
      <c r="A970" s="1" t="s">
        <v>62</v>
      </c>
      <c r="B970" s="1" t="s">
        <v>17</v>
      </c>
      <c r="C970" s="1" t="s">
        <v>18</v>
      </c>
      <c r="D970" s="1" t="s">
        <v>63</v>
      </c>
      <c r="E970" s="1" t="s">
        <v>20</v>
      </c>
      <c r="F970" s="1" t="s">
        <v>20</v>
      </c>
      <c r="G970" s="1" t="s">
        <v>20</v>
      </c>
      <c r="H970" s="1" t="s">
        <v>20</v>
      </c>
      <c r="I970" s="1" t="s">
        <v>20</v>
      </c>
      <c r="J970" s="1" t="s">
        <v>21</v>
      </c>
      <c r="K970" s="1" t="s">
        <v>22</v>
      </c>
      <c r="L970" s="1" t="s">
        <v>23</v>
      </c>
      <c r="M970" s="1" t="s">
        <v>24</v>
      </c>
      <c r="N970" s="1">
        <v>7712.0</v>
      </c>
      <c r="O970" s="1" t="s">
        <v>37</v>
      </c>
      <c r="P970" s="1">
        <v>0.0</v>
      </c>
    </row>
    <row r="976">
      <c r="A976" s="1" t="s">
        <v>0</v>
      </c>
      <c r="B976" s="1" t="s">
        <v>1</v>
      </c>
      <c r="C976" s="1" t="s">
        <v>2</v>
      </c>
      <c r="D976" s="1" t="s">
        <v>3</v>
      </c>
      <c r="E976" s="1" t="s">
        <v>4</v>
      </c>
      <c r="F976" s="1" t="s">
        <v>5</v>
      </c>
      <c r="G976" s="1" t="s">
        <v>6</v>
      </c>
      <c r="H976" s="1" t="s">
        <v>7</v>
      </c>
      <c r="I976" s="1" t="s">
        <v>8</v>
      </c>
      <c r="J976" s="1" t="s">
        <v>9</v>
      </c>
      <c r="K976" s="1" t="s">
        <v>10</v>
      </c>
      <c r="L976" s="1" t="s">
        <v>11</v>
      </c>
      <c r="M976" s="1" t="s">
        <v>12</v>
      </c>
      <c r="N976" s="1" t="s">
        <v>13</v>
      </c>
      <c r="O976" s="1" t="s">
        <v>14</v>
      </c>
      <c r="P976" s="1" t="s">
        <v>15</v>
      </c>
    </row>
    <row r="977">
      <c r="A977" s="1" t="s">
        <v>16</v>
      </c>
      <c r="B977" s="1" t="s">
        <v>17</v>
      </c>
      <c r="C977" s="1" t="s">
        <v>18</v>
      </c>
      <c r="D977" s="1" t="s">
        <v>19</v>
      </c>
      <c r="E977" s="1" t="s">
        <v>20</v>
      </c>
      <c r="F977" s="1" t="s">
        <v>20</v>
      </c>
      <c r="G977" s="1" t="s">
        <v>20</v>
      </c>
      <c r="H977" s="1" t="s">
        <v>20</v>
      </c>
      <c r="I977" s="1" t="s">
        <v>20</v>
      </c>
      <c r="J977" s="1" t="s">
        <v>21</v>
      </c>
      <c r="K977" s="1" t="s">
        <v>22</v>
      </c>
      <c r="L977" s="1" t="s">
        <v>23</v>
      </c>
      <c r="M977" s="1" t="s">
        <v>24</v>
      </c>
      <c r="N977" s="1">
        <v>7254.0</v>
      </c>
      <c r="O977" s="1" t="s">
        <v>25</v>
      </c>
      <c r="P977" s="1">
        <v>0.0</v>
      </c>
    </row>
    <row r="978">
      <c r="A978" s="1" t="s">
        <v>26</v>
      </c>
      <c r="B978" s="1" t="s">
        <v>17</v>
      </c>
      <c r="C978" s="1" t="s">
        <v>18</v>
      </c>
      <c r="D978" s="1" t="s">
        <v>27</v>
      </c>
      <c r="E978" s="1" t="s">
        <v>20</v>
      </c>
      <c r="F978" s="1" t="s">
        <v>20</v>
      </c>
      <c r="G978" s="1" t="s">
        <v>20</v>
      </c>
      <c r="H978" s="1" t="s">
        <v>20</v>
      </c>
      <c r="I978" s="1" t="s">
        <v>20</v>
      </c>
      <c r="J978" s="1" t="s">
        <v>21</v>
      </c>
      <c r="K978" s="1" t="s">
        <v>22</v>
      </c>
      <c r="L978" s="1" t="s">
        <v>23</v>
      </c>
      <c r="M978" s="1" t="s">
        <v>24</v>
      </c>
      <c r="N978" s="1">
        <v>4752.0</v>
      </c>
      <c r="O978" s="1" t="s">
        <v>25</v>
      </c>
      <c r="P978" s="1">
        <v>0.0</v>
      </c>
    </row>
    <row r="979">
      <c r="A979" s="1" t="s">
        <v>28</v>
      </c>
      <c r="B979" s="1" t="s">
        <v>17</v>
      </c>
      <c r="C979" s="1" t="s">
        <v>18</v>
      </c>
      <c r="D979" s="1" t="s">
        <v>29</v>
      </c>
      <c r="E979" s="1" t="s">
        <v>20</v>
      </c>
      <c r="F979" s="1" t="s">
        <v>20</v>
      </c>
      <c r="G979" s="1" t="s">
        <v>20</v>
      </c>
      <c r="H979" s="1" t="s">
        <v>20</v>
      </c>
      <c r="I979" s="1" t="s">
        <v>20</v>
      </c>
      <c r="J979" s="1" t="s">
        <v>21</v>
      </c>
      <c r="K979" s="1" t="s">
        <v>22</v>
      </c>
      <c r="L979" s="1" t="s">
        <v>23</v>
      </c>
      <c r="M979" s="1" t="s">
        <v>24</v>
      </c>
      <c r="N979" s="1">
        <v>29238.0</v>
      </c>
      <c r="O979" s="1" t="s">
        <v>25</v>
      </c>
      <c r="P979" s="1">
        <v>0.0</v>
      </c>
    </row>
    <row r="980">
      <c r="A980" s="1" t="s">
        <v>30</v>
      </c>
      <c r="B980" s="1" t="s">
        <v>17</v>
      </c>
      <c r="C980" s="1" t="s">
        <v>18</v>
      </c>
      <c r="D980" s="1" t="s">
        <v>31</v>
      </c>
      <c r="E980" s="1" t="s">
        <v>20</v>
      </c>
      <c r="F980" s="1" t="s">
        <v>20</v>
      </c>
      <c r="G980" s="1" t="s">
        <v>20</v>
      </c>
      <c r="H980" s="1" t="s">
        <v>20</v>
      </c>
      <c r="I980" s="1" t="s">
        <v>20</v>
      </c>
      <c r="J980" s="1" t="s">
        <v>21</v>
      </c>
      <c r="K980" s="1" t="s">
        <v>22</v>
      </c>
      <c r="L980" s="1" t="s">
        <v>23</v>
      </c>
      <c r="M980" s="1" t="s">
        <v>24</v>
      </c>
      <c r="N980" s="1">
        <v>4688.0</v>
      </c>
      <c r="O980" s="1" t="s">
        <v>32</v>
      </c>
      <c r="P980" s="1">
        <v>0.0</v>
      </c>
    </row>
    <row r="981">
      <c r="A981" s="1" t="s">
        <v>33</v>
      </c>
      <c r="B981" s="1" t="s">
        <v>17</v>
      </c>
      <c r="C981" s="1" t="s">
        <v>18</v>
      </c>
      <c r="D981" s="1" t="s">
        <v>34</v>
      </c>
      <c r="E981" s="1" t="s">
        <v>20</v>
      </c>
      <c r="F981" s="1" t="s">
        <v>20</v>
      </c>
      <c r="G981" s="1" t="s">
        <v>20</v>
      </c>
      <c r="H981" s="1" t="s">
        <v>20</v>
      </c>
      <c r="I981" s="1" t="s">
        <v>20</v>
      </c>
      <c r="J981" s="1" t="s">
        <v>21</v>
      </c>
      <c r="K981" s="1" t="s">
        <v>22</v>
      </c>
      <c r="L981" s="1" t="s">
        <v>23</v>
      </c>
      <c r="M981" s="1" t="s">
        <v>24</v>
      </c>
      <c r="N981" s="1">
        <v>12140.0</v>
      </c>
      <c r="O981" s="1" t="s">
        <v>32</v>
      </c>
      <c r="P981" s="1">
        <v>0.0</v>
      </c>
    </row>
    <row r="982">
      <c r="A982" s="1" t="s">
        <v>35</v>
      </c>
      <c r="B982" s="1" t="s">
        <v>17</v>
      </c>
      <c r="C982" s="1" t="s">
        <v>18</v>
      </c>
      <c r="D982" s="1" t="s">
        <v>36</v>
      </c>
      <c r="E982" s="1" t="s">
        <v>20</v>
      </c>
      <c r="F982" s="1" t="s">
        <v>20</v>
      </c>
      <c r="G982" s="1" t="s">
        <v>20</v>
      </c>
      <c r="H982" s="1" t="s">
        <v>20</v>
      </c>
      <c r="I982" s="1" t="s">
        <v>20</v>
      </c>
      <c r="J982" s="1" t="s">
        <v>21</v>
      </c>
      <c r="K982" s="1" t="s">
        <v>22</v>
      </c>
      <c r="L982" s="1" t="s">
        <v>23</v>
      </c>
      <c r="M982" s="1" t="s">
        <v>24</v>
      </c>
      <c r="N982" s="1">
        <v>3681.0</v>
      </c>
      <c r="O982" s="1" t="s">
        <v>37</v>
      </c>
      <c r="P982" s="1">
        <v>0.0</v>
      </c>
    </row>
    <row r="983">
      <c r="A983" s="1" t="s">
        <v>38</v>
      </c>
      <c r="B983" s="1" t="s">
        <v>17</v>
      </c>
      <c r="C983" s="1" t="s">
        <v>18</v>
      </c>
      <c r="D983" s="1" t="s">
        <v>39</v>
      </c>
      <c r="E983" s="1" t="s">
        <v>20</v>
      </c>
      <c r="F983" s="1" t="s">
        <v>20</v>
      </c>
      <c r="G983" s="1" t="s">
        <v>20</v>
      </c>
      <c r="H983" s="1" t="s">
        <v>20</v>
      </c>
      <c r="I983" s="1" t="s">
        <v>20</v>
      </c>
      <c r="J983" s="1" t="s">
        <v>21</v>
      </c>
      <c r="K983" s="1" t="s">
        <v>22</v>
      </c>
      <c r="L983" s="1" t="s">
        <v>23</v>
      </c>
      <c r="M983" s="1" t="s">
        <v>24</v>
      </c>
      <c r="N983" s="1">
        <v>2587.0</v>
      </c>
      <c r="O983" s="1" t="s">
        <v>25</v>
      </c>
      <c r="P983" s="1">
        <v>0.0</v>
      </c>
    </row>
    <row r="984">
      <c r="A984" s="1" t="s">
        <v>40</v>
      </c>
      <c r="B984" s="1" t="s">
        <v>17</v>
      </c>
      <c r="C984" s="1" t="s">
        <v>18</v>
      </c>
      <c r="D984" s="1" t="s">
        <v>41</v>
      </c>
      <c r="E984" s="1" t="s">
        <v>20</v>
      </c>
      <c r="F984" s="1" t="s">
        <v>20</v>
      </c>
      <c r="G984" s="1" t="s">
        <v>20</v>
      </c>
      <c r="H984" s="1" t="s">
        <v>20</v>
      </c>
      <c r="I984" s="1" t="s">
        <v>20</v>
      </c>
      <c r="J984" s="1" t="s">
        <v>21</v>
      </c>
      <c r="K984" s="1" t="s">
        <v>22</v>
      </c>
      <c r="L984" s="1" t="s">
        <v>23</v>
      </c>
      <c r="M984" s="1" t="s">
        <v>24</v>
      </c>
      <c r="N984" s="1">
        <v>2475.0</v>
      </c>
      <c r="O984" s="1" t="s">
        <v>25</v>
      </c>
      <c r="P984" s="1">
        <v>0.0</v>
      </c>
    </row>
    <row r="985">
      <c r="A985" s="1" t="s">
        <v>42</v>
      </c>
      <c r="B985" s="1" t="s">
        <v>17</v>
      </c>
      <c r="C985" s="1" t="s">
        <v>18</v>
      </c>
      <c r="D985" s="1" t="s">
        <v>43</v>
      </c>
      <c r="E985" s="1" t="s">
        <v>20</v>
      </c>
      <c r="F985" s="1" t="s">
        <v>20</v>
      </c>
      <c r="G985" s="1" t="s">
        <v>20</v>
      </c>
      <c r="H985" s="1" t="s">
        <v>20</v>
      </c>
      <c r="I985" s="1" t="s">
        <v>20</v>
      </c>
      <c r="J985" s="1" t="s">
        <v>21</v>
      </c>
      <c r="K985" s="1" t="s">
        <v>22</v>
      </c>
      <c r="L985" s="1" t="s">
        <v>23</v>
      </c>
      <c r="M985" s="1" t="s">
        <v>24</v>
      </c>
      <c r="N985" s="1">
        <v>14621.0</v>
      </c>
      <c r="O985" s="1" t="s">
        <v>25</v>
      </c>
      <c r="P985" s="1">
        <v>0.0</v>
      </c>
    </row>
    <row r="986">
      <c r="A986" s="1" t="s">
        <v>44</v>
      </c>
      <c r="B986" s="1" t="s">
        <v>17</v>
      </c>
      <c r="C986" s="1" t="s">
        <v>18</v>
      </c>
      <c r="D986" s="1" t="s">
        <v>45</v>
      </c>
      <c r="E986" s="1" t="s">
        <v>20</v>
      </c>
      <c r="F986" s="1" t="s">
        <v>20</v>
      </c>
      <c r="G986" s="1" t="s">
        <v>20</v>
      </c>
      <c r="H986" s="1" t="s">
        <v>20</v>
      </c>
      <c r="I986" s="1" t="s">
        <v>20</v>
      </c>
      <c r="J986" s="1" t="s">
        <v>21</v>
      </c>
      <c r="K986" s="1" t="s">
        <v>22</v>
      </c>
      <c r="L986" s="1" t="s">
        <v>23</v>
      </c>
      <c r="M986" s="1" t="s">
        <v>24</v>
      </c>
      <c r="N986" s="1">
        <v>7.5729399E7</v>
      </c>
      <c r="O986" s="1" t="s">
        <v>37</v>
      </c>
      <c r="P986" s="1">
        <v>0.0</v>
      </c>
    </row>
    <row r="987">
      <c r="A987" s="1" t="s">
        <v>46</v>
      </c>
      <c r="B987" s="1" t="s">
        <v>17</v>
      </c>
      <c r="C987" s="1" t="s">
        <v>18</v>
      </c>
      <c r="D987" s="1" t="s">
        <v>47</v>
      </c>
      <c r="E987" s="1" t="s">
        <v>20</v>
      </c>
      <c r="F987" s="1" t="s">
        <v>20</v>
      </c>
      <c r="G987" s="1" t="s">
        <v>20</v>
      </c>
      <c r="H987" s="1" t="s">
        <v>20</v>
      </c>
      <c r="I987" s="1" t="s">
        <v>20</v>
      </c>
      <c r="J987" s="1" t="s">
        <v>21</v>
      </c>
      <c r="K987" s="1" t="s">
        <v>22</v>
      </c>
      <c r="L987" s="1" t="s">
        <v>23</v>
      </c>
      <c r="M987" s="1" t="s">
        <v>24</v>
      </c>
      <c r="N987" s="1">
        <v>13638.0</v>
      </c>
      <c r="O987" s="1" t="s">
        <v>25</v>
      </c>
      <c r="P987" s="1">
        <v>0.0</v>
      </c>
    </row>
    <row r="988">
      <c r="A988" s="1" t="s">
        <v>48</v>
      </c>
      <c r="B988" s="1" t="s">
        <v>17</v>
      </c>
      <c r="C988" s="1" t="s">
        <v>18</v>
      </c>
      <c r="D988" s="1" t="s">
        <v>49</v>
      </c>
      <c r="E988" s="1" t="s">
        <v>20</v>
      </c>
      <c r="F988" s="1" t="s">
        <v>20</v>
      </c>
      <c r="G988" s="1" t="s">
        <v>20</v>
      </c>
      <c r="H988" s="1" t="s">
        <v>20</v>
      </c>
      <c r="I988" s="1" t="s">
        <v>20</v>
      </c>
      <c r="J988" s="1" t="s">
        <v>21</v>
      </c>
      <c r="K988" s="1" t="s">
        <v>22</v>
      </c>
      <c r="L988" s="1" t="s">
        <v>23</v>
      </c>
      <c r="M988" s="1" t="s">
        <v>24</v>
      </c>
      <c r="N988" s="1">
        <v>4647.0</v>
      </c>
      <c r="O988" s="1" t="s">
        <v>32</v>
      </c>
      <c r="P988" s="1">
        <v>0.0</v>
      </c>
    </row>
    <row r="989">
      <c r="A989" s="1" t="s">
        <v>50</v>
      </c>
      <c r="B989" s="1" t="s">
        <v>17</v>
      </c>
      <c r="C989" s="1" t="s">
        <v>18</v>
      </c>
      <c r="D989" s="1" t="s">
        <v>51</v>
      </c>
      <c r="E989" s="1" t="s">
        <v>20</v>
      </c>
      <c r="F989" s="1" t="s">
        <v>20</v>
      </c>
      <c r="G989" s="1" t="s">
        <v>20</v>
      </c>
      <c r="H989" s="1" t="s">
        <v>20</v>
      </c>
      <c r="I989" s="1" t="s">
        <v>20</v>
      </c>
      <c r="J989" s="1" t="s">
        <v>21</v>
      </c>
      <c r="K989" s="1" t="s">
        <v>22</v>
      </c>
      <c r="L989" s="1" t="s">
        <v>23</v>
      </c>
      <c r="M989" s="1" t="s">
        <v>24</v>
      </c>
      <c r="N989" s="1">
        <v>3096.0</v>
      </c>
      <c r="O989" s="1" t="s">
        <v>25</v>
      </c>
      <c r="P989" s="1">
        <v>0.0</v>
      </c>
    </row>
    <row r="990">
      <c r="A990" s="1" t="s">
        <v>52</v>
      </c>
      <c r="B990" s="1" t="s">
        <v>17</v>
      </c>
      <c r="C990" s="1" t="s">
        <v>18</v>
      </c>
      <c r="D990" s="1" t="s">
        <v>53</v>
      </c>
      <c r="E990" s="1" t="s">
        <v>20</v>
      </c>
      <c r="F990" s="1" t="s">
        <v>20</v>
      </c>
      <c r="G990" s="1" t="s">
        <v>20</v>
      </c>
      <c r="H990" s="1" t="s">
        <v>20</v>
      </c>
      <c r="I990" s="1" t="s">
        <v>20</v>
      </c>
      <c r="J990" s="1" t="s">
        <v>21</v>
      </c>
      <c r="K990" s="1" t="s">
        <v>22</v>
      </c>
      <c r="L990" s="1" t="s">
        <v>23</v>
      </c>
      <c r="M990" s="1" t="s">
        <v>24</v>
      </c>
      <c r="N990" s="1">
        <v>10407.0</v>
      </c>
      <c r="O990" s="1" t="s">
        <v>32</v>
      </c>
      <c r="P990" s="1">
        <v>0.0</v>
      </c>
    </row>
    <row r="991">
      <c r="A991" s="1" t="s">
        <v>54</v>
      </c>
      <c r="B991" s="1" t="s">
        <v>17</v>
      </c>
      <c r="C991" s="1" t="s">
        <v>18</v>
      </c>
      <c r="D991" s="1" t="s">
        <v>55</v>
      </c>
      <c r="E991" s="1" t="s">
        <v>20</v>
      </c>
      <c r="F991" s="1" t="s">
        <v>20</v>
      </c>
      <c r="G991" s="1" t="s">
        <v>20</v>
      </c>
      <c r="H991" s="1" t="s">
        <v>20</v>
      </c>
      <c r="I991" s="1" t="s">
        <v>20</v>
      </c>
      <c r="J991" s="1" t="s">
        <v>21</v>
      </c>
      <c r="K991" s="1" t="s">
        <v>22</v>
      </c>
      <c r="L991" s="1" t="s">
        <v>23</v>
      </c>
      <c r="M991" s="1" t="s">
        <v>24</v>
      </c>
      <c r="N991" s="1">
        <v>5732.0</v>
      </c>
      <c r="O991" s="1" t="s">
        <v>32</v>
      </c>
      <c r="P991" s="1">
        <v>0.0</v>
      </c>
    </row>
    <row r="992">
      <c r="A992" s="1" t="s">
        <v>56</v>
      </c>
      <c r="B992" s="1" t="s">
        <v>17</v>
      </c>
      <c r="C992" s="1" t="s">
        <v>18</v>
      </c>
      <c r="D992" s="1" t="s">
        <v>57</v>
      </c>
      <c r="E992" s="1" t="s">
        <v>20</v>
      </c>
      <c r="F992" s="1" t="s">
        <v>20</v>
      </c>
      <c r="G992" s="1" t="s">
        <v>20</v>
      </c>
      <c r="H992" s="1" t="s">
        <v>20</v>
      </c>
      <c r="I992" s="1" t="s">
        <v>20</v>
      </c>
      <c r="J992" s="1" t="s">
        <v>21</v>
      </c>
      <c r="K992" s="1" t="s">
        <v>22</v>
      </c>
      <c r="L992" s="1" t="s">
        <v>23</v>
      </c>
      <c r="M992" s="1" t="s">
        <v>24</v>
      </c>
      <c r="N992" s="1">
        <v>15084.0</v>
      </c>
      <c r="O992" s="1" t="s">
        <v>32</v>
      </c>
      <c r="P992" s="1">
        <v>0.0</v>
      </c>
    </row>
    <row r="993">
      <c r="A993" s="1" t="s">
        <v>58</v>
      </c>
      <c r="B993" s="1" t="s">
        <v>17</v>
      </c>
      <c r="C993" s="1" t="s">
        <v>18</v>
      </c>
      <c r="D993" s="1" t="s">
        <v>59</v>
      </c>
      <c r="E993" s="1" t="s">
        <v>20</v>
      </c>
      <c r="F993" s="1" t="s">
        <v>20</v>
      </c>
      <c r="G993" s="1" t="s">
        <v>20</v>
      </c>
      <c r="H993" s="1" t="s">
        <v>20</v>
      </c>
      <c r="I993" s="1" t="s">
        <v>20</v>
      </c>
      <c r="J993" s="1" t="s">
        <v>21</v>
      </c>
      <c r="K993" s="1" t="s">
        <v>22</v>
      </c>
      <c r="L993" s="1" t="s">
        <v>23</v>
      </c>
      <c r="M993" s="1" t="s">
        <v>24</v>
      </c>
      <c r="N993" s="1">
        <v>9253.0</v>
      </c>
      <c r="O993" s="1" t="s">
        <v>32</v>
      </c>
      <c r="P993" s="1">
        <v>0.0</v>
      </c>
    </row>
    <row r="994">
      <c r="A994" s="1" t="s">
        <v>60</v>
      </c>
      <c r="B994" s="1" t="s">
        <v>17</v>
      </c>
      <c r="C994" s="1" t="s">
        <v>18</v>
      </c>
      <c r="D994" s="1" t="s">
        <v>61</v>
      </c>
      <c r="E994" s="1" t="s">
        <v>20</v>
      </c>
      <c r="F994" s="1" t="s">
        <v>20</v>
      </c>
      <c r="G994" s="1" t="s">
        <v>20</v>
      </c>
      <c r="H994" s="1" t="s">
        <v>20</v>
      </c>
      <c r="I994" s="1" t="s">
        <v>20</v>
      </c>
      <c r="J994" s="1" t="s">
        <v>21</v>
      </c>
      <c r="K994" s="1" t="s">
        <v>22</v>
      </c>
      <c r="L994" s="1" t="s">
        <v>23</v>
      </c>
      <c r="M994" s="1" t="s">
        <v>24</v>
      </c>
      <c r="N994" s="1">
        <v>6484.0</v>
      </c>
      <c r="O994" s="1" t="s">
        <v>25</v>
      </c>
      <c r="P994" s="1">
        <v>0.0</v>
      </c>
    </row>
    <row r="995">
      <c r="A995" s="1" t="s">
        <v>62</v>
      </c>
      <c r="B995" s="1" t="s">
        <v>17</v>
      </c>
      <c r="C995" s="1" t="s">
        <v>18</v>
      </c>
      <c r="D995" s="1" t="s">
        <v>63</v>
      </c>
      <c r="E995" s="1" t="s">
        <v>20</v>
      </c>
      <c r="F995" s="1" t="s">
        <v>20</v>
      </c>
      <c r="G995" s="1" t="s">
        <v>20</v>
      </c>
      <c r="H995" s="1" t="s">
        <v>20</v>
      </c>
      <c r="I995" s="1" t="s">
        <v>20</v>
      </c>
      <c r="J995" s="1" t="s">
        <v>21</v>
      </c>
      <c r="K995" s="1" t="s">
        <v>22</v>
      </c>
      <c r="L995" s="1" t="s">
        <v>23</v>
      </c>
      <c r="M995" s="1" t="s">
        <v>24</v>
      </c>
      <c r="N995" s="1">
        <v>7712.0</v>
      </c>
      <c r="O995" s="1" t="s">
        <v>37</v>
      </c>
      <c r="P995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5"/>
    <col customWidth="1" min="6" max="6" width="2.25"/>
    <col customWidth="1" min="7" max="7" width="2.88"/>
    <col customWidth="1" min="8" max="8" width="2.5"/>
    <col customWidth="1" min="9" max="9" width="3.5"/>
    <col customWidth="1" min="10" max="10" width="4.75"/>
  </cols>
  <sheetData>
    <row r="1">
      <c r="A1" s="1" t="s">
        <v>0</v>
      </c>
      <c r="B1" s="2" t="s">
        <v>64</v>
      </c>
      <c r="C1" s="1" t="s">
        <v>1</v>
      </c>
      <c r="D1" s="1" t="s">
        <v>2</v>
      </c>
      <c r="E1" s="1" t="s">
        <v>3</v>
      </c>
      <c r="F1" s="3" t="s">
        <v>65</v>
      </c>
      <c r="G1" s="3" t="s">
        <v>65</v>
      </c>
      <c r="H1" s="3" t="s">
        <v>65</v>
      </c>
      <c r="I1" s="3" t="s">
        <v>65</v>
      </c>
      <c r="J1" s="3" t="s">
        <v>65</v>
      </c>
      <c r="K1" s="1" t="s">
        <v>9</v>
      </c>
      <c r="L1" s="1" t="s">
        <v>10</v>
      </c>
      <c r="M1" s="1" t="s">
        <v>11</v>
      </c>
      <c r="N1" s="1" t="s">
        <v>66</v>
      </c>
      <c r="O1" s="1" t="s">
        <v>12</v>
      </c>
      <c r="P1" s="1" t="s">
        <v>13</v>
      </c>
      <c r="Q1" s="1" t="s">
        <v>67</v>
      </c>
      <c r="R1" s="1" t="s">
        <v>14</v>
      </c>
      <c r="S1" s="1" t="s">
        <v>15</v>
      </c>
    </row>
    <row r="2">
      <c r="A2" s="1" t="s">
        <v>16</v>
      </c>
      <c r="B2" s="2" t="s">
        <v>25</v>
      </c>
      <c r="C2" s="1" t="s">
        <v>17</v>
      </c>
      <c r="D2" s="1" t="s">
        <v>18</v>
      </c>
      <c r="E2" s="1" t="s">
        <v>19</v>
      </c>
      <c r="K2" s="1" t="s">
        <v>21</v>
      </c>
      <c r="L2" s="1" t="s">
        <v>22</v>
      </c>
      <c r="M2" s="1" t="s">
        <v>23</v>
      </c>
      <c r="N2" s="1" t="s">
        <v>23</v>
      </c>
      <c r="O2" s="1" t="s">
        <v>24</v>
      </c>
      <c r="P2" s="1">
        <v>7254.0</v>
      </c>
      <c r="Q2" s="1">
        <f t="shared" ref="Q2:Q1578" si="1">LOG(P2)</f>
        <v>3.860577551</v>
      </c>
      <c r="R2" s="1" t="s">
        <v>25</v>
      </c>
      <c r="S2" s="1">
        <v>0.0</v>
      </c>
    </row>
    <row r="3">
      <c r="A3" s="1" t="s">
        <v>16</v>
      </c>
      <c r="B3" s="2" t="s">
        <v>25</v>
      </c>
      <c r="C3" s="1" t="s">
        <v>17</v>
      </c>
      <c r="D3" s="1" t="s">
        <v>18</v>
      </c>
      <c r="E3" s="1" t="s">
        <v>19</v>
      </c>
      <c r="K3" s="1" t="s">
        <v>68</v>
      </c>
      <c r="L3" s="1" t="s">
        <v>22</v>
      </c>
      <c r="M3" s="4" t="s">
        <v>69</v>
      </c>
      <c r="N3" s="4" t="s">
        <v>69</v>
      </c>
      <c r="O3" s="1" t="s">
        <v>24</v>
      </c>
      <c r="P3" s="1">
        <v>12191.0</v>
      </c>
      <c r="Q3" s="1">
        <f t="shared" si="1"/>
        <v>4.086039331</v>
      </c>
      <c r="R3" s="1" t="s">
        <v>37</v>
      </c>
      <c r="S3" s="1">
        <v>0.0</v>
      </c>
    </row>
    <row r="4">
      <c r="A4" s="1" t="s">
        <v>16</v>
      </c>
      <c r="B4" s="2" t="s">
        <v>25</v>
      </c>
      <c r="C4" s="1" t="s">
        <v>17</v>
      </c>
      <c r="D4" s="1" t="s">
        <v>18</v>
      </c>
      <c r="E4" s="1" t="s">
        <v>19</v>
      </c>
      <c r="K4" s="1" t="s">
        <v>70</v>
      </c>
      <c r="L4" s="1" t="s">
        <v>22</v>
      </c>
      <c r="M4" s="4" t="s">
        <v>69</v>
      </c>
      <c r="N4" s="4" t="s">
        <v>69</v>
      </c>
      <c r="O4" s="1" t="s">
        <v>24</v>
      </c>
      <c r="P4" s="1">
        <v>2164.0</v>
      </c>
      <c r="Q4" s="1">
        <f t="shared" si="1"/>
        <v>3.335257256</v>
      </c>
      <c r="R4" s="1" t="s">
        <v>37</v>
      </c>
      <c r="S4" s="1">
        <v>0.0</v>
      </c>
    </row>
    <row r="5">
      <c r="A5" s="1" t="s">
        <v>16</v>
      </c>
      <c r="B5" s="2" t="s">
        <v>25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71</v>
      </c>
      <c r="L5" s="1" t="s">
        <v>72</v>
      </c>
      <c r="M5" s="1" t="s">
        <v>73</v>
      </c>
      <c r="N5" s="1" t="s">
        <v>74</v>
      </c>
      <c r="O5" s="1" t="s">
        <v>75</v>
      </c>
      <c r="P5" s="1">
        <v>1159.0</v>
      </c>
      <c r="Q5" s="1">
        <f t="shared" si="1"/>
        <v>3.064083436</v>
      </c>
      <c r="R5" s="1" t="s">
        <v>76</v>
      </c>
      <c r="S5" s="1">
        <v>0.0</v>
      </c>
    </row>
    <row r="6">
      <c r="A6" s="1" t="s">
        <v>16</v>
      </c>
      <c r="B6" s="2" t="s">
        <v>25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77</v>
      </c>
      <c r="L6" s="1" t="s">
        <v>72</v>
      </c>
      <c r="M6" s="1" t="s">
        <v>78</v>
      </c>
      <c r="N6" s="1" t="s">
        <v>74</v>
      </c>
      <c r="O6" s="1" t="s">
        <v>79</v>
      </c>
      <c r="P6" s="1">
        <v>726.0</v>
      </c>
      <c r="Q6" s="1">
        <f t="shared" si="1"/>
        <v>2.860936621</v>
      </c>
      <c r="R6" s="1" t="s">
        <v>76</v>
      </c>
      <c r="S6" s="1">
        <v>0.0</v>
      </c>
    </row>
    <row r="7">
      <c r="A7" s="1" t="s">
        <v>16</v>
      </c>
      <c r="B7" s="2" t="s">
        <v>25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80</v>
      </c>
      <c r="L7" s="1" t="s">
        <v>72</v>
      </c>
      <c r="M7" s="1" t="s">
        <v>81</v>
      </c>
      <c r="N7" s="1" t="s">
        <v>82</v>
      </c>
      <c r="O7" s="1" t="s">
        <v>83</v>
      </c>
      <c r="P7" s="1">
        <v>560.0</v>
      </c>
      <c r="Q7" s="1">
        <f t="shared" si="1"/>
        <v>2.748188027</v>
      </c>
      <c r="R7" s="1" t="s">
        <v>76</v>
      </c>
      <c r="S7" s="1">
        <v>0.0</v>
      </c>
    </row>
    <row r="8">
      <c r="A8" s="1" t="s">
        <v>16</v>
      </c>
      <c r="B8" s="2" t="s">
        <v>25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84</v>
      </c>
      <c r="L8" s="1" t="s">
        <v>72</v>
      </c>
      <c r="M8" s="1" t="s">
        <v>85</v>
      </c>
      <c r="N8" s="1" t="s">
        <v>74</v>
      </c>
      <c r="O8" s="1" t="s">
        <v>86</v>
      </c>
      <c r="P8" s="1">
        <v>673.0</v>
      </c>
      <c r="Q8" s="1">
        <f t="shared" si="1"/>
        <v>2.828015064</v>
      </c>
      <c r="R8" s="1" t="s">
        <v>87</v>
      </c>
      <c r="S8" s="1">
        <v>0.0</v>
      </c>
    </row>
    <row r="9">
      <c r="A9" s="1" t="s">
        <v>16</v>
      </c>
      <c r="B9" s="2" t="s">
        <v>25</v>
      </c>
      <c r="C9" s="1" t="s">
        <v>17</v>
      </c>
      <c r="D9" s="1" t="s">
        <v>18</v>
      </c>
      <c r="E9" s="1" t="s">
        <v>19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88</v>
      </c>
      <c r="L9" s="1" t="s">
        <v>72</v>
      </c>
      <c r="M9" s="1" t="s">
        <v>89</v>
      </c>
      <c r="N9" s="1" t="s">
        <v>82</v>
      </c>
      <c r="O9" s="1" t="s">
        <v>90</v>
      </c>
      <c r="P9" s="1">
        <v>473.0</v>
      </c>
      <c r="Q9" s="1">
        <f t="shared" si="1"/>
        <v>2.674861141</v>
      </c>
      <c r="R9" s="1" t="s">
        <v>87</v>
      </c>
      <c r="S9" s="1">
        <v>0.0</v>
      </c>
    </row>
    <row r="10">
      <c r="A10" s="1" t="s">
        <v>16</v>
      </c>
      <c r="B10" s="2" t="s">
        <v>25</v>
      </c>
      <c r="C10" s="1" t="s">
        <v>17</v>
      </c>
      <c r="D10" s="1" t="s">
        <v>18</v>
      </c>
      <c r="E10" s="1" t="s">
        <v>19</v>
      </c>
      <c r="K10" s="1" t="s">
        <v>91</v>
      </c>
      <c r="L10" s="1" t="s">
        <v>22</v>
      </c>
      <c r="M10" s="4" t="s">
        <v>69</v>
      </c>
      <c r="N10" s="4" t="s">
        <v>69</v>
      </c>
      <c r="O10" s="1" t="s">
        <v>24</v>
      </c>
      <c r="P10" s="1">
        <v>1634.0</v>
      </c>
      <c r="Q10" s="1">
        <f t="shared" si="1"/>
        <v>3.213252052</v>
      </c>
      <c r="R10" s="1" t="s">
        <v>37</v>
      </c>
      <c r="S10" s="1">
        <v>0.0</v>
      </c>
    </row>
    <row r="11">
      <c r="A11" s="1" t="s">
        <v>16</v>
      </c>
      <c r="B11" s="2" t="s">
        <v>25</v>
      </c>
      <c r="C11" s="1" t="s">
        <v>17</v>
      </c>
      <c r="D11" s="1" t="s">
        <v>18</v>
      </c>
      <c r="E11" s="1" t="s">
        <v>19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92</v>
      </c>
      <c r="L11" s="1" t="s">
        <v>72</v>
      </c>
      <c r="M11" s="1" t="s">
        <v>93</v>
      </c>
      <c r="N11" s="1" t="s">
        <v>94</v>
      </c>
      <c r="O11" s="1" t="s">
        <v>95</v>
      </c>
      <c r="P11" s="1">
        <v>1162.0</v>
      </c>
      <c r="Q11" s="1">
        <f t="shared" si="1"/>
        <v>3.065206128</v>
      </c>
      <c r="R11" s="1" t="s">
        <v>87</v>
      </c>
      <c r="S11" s="1">
        <v>0.0</v>
      </c>
    </row>
    <row r="12">
      <c r="A12" s="1" t="s">
        <v>16</v>
      </c>
      <c r="B12" s="2" t="s">
        <v>25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96</v>
      </c>
      <c r="L12" s="1" t="s">
        <v>72</v>
      </c>
      <c r="M12" s="1" t="s">
        <v>97</v>
      </c>
      <c r="N12" s="1" t="s">
        <v>94</v>
      </c>
      <c r="O12" s="1" t="s">
        <v>98</v>
      </c>
      <c r="P12" s="1">
        <v>692.0</v>
      </c>
      <c r="Q12" s="1">
        <f t="shared" si="1"/>
        <v>2.840106094</v>
      </c>
      <c r="R12" s="1" t="s">
        <v>76</v>
      </c>
      <c r="S12" s="1">
        <v>0.0</v>
      </c>
    </row>
    <row r="13">
      <c r="A13" s="1" t="s">
        <v>16</v>
      </c>
      <c r="B13" s="2" t="s">
        <v>25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99</v>
      </c>
      <c r="L13" s="1" t="s">
        <v>72</v>
      </c>
      <c r="M13" s="1" t="s">
        <v>100</v>
      </c>
      <c r="N13" s="1" t="s">
        <v>94</v>
      </c>
      <c r="O13" s="1" t="s">
        <v>101</v>
      </c>
      <c r="P13" s="1">
        <v>672.0</v>
      </c>
      <c r="Q13" s="1">
        <f t="shared" si="1"/>
        <v>2.827369273</v>
      </c>
      <c r="R13" s="1" t="s">
        <v>87</v>
      </c>
      <c r="S13" s="1">
        <v>0.0</v>
      </c>
    </row>
    <row r="14">
      <c r="A14" s="1" t="s">
        <v>16</v>
      </c>
      <c r="B14" s="2" t="s">
        <v>25</v>
      </c>
      <c r="C14" s="1" t="s">
        <v>17</v>
      </c>
      <c r="D14" s="1" t="s">
        <v>18</v>
      </c>
      <c r="E14" s="1" t="s">
        <v>19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102</v>
      </c>
      <c r="L14" s="1" t="s">
        <v>72</v>
      </c>
      <c r="M14" s="1" t="s">
        <v>103</v>
      </c>
      <c r="N14" s="1" t="s">
        <v>94</v>
      </c>
      <c r="O14" s="1" t="s">
        <v>104</v>
      </c>
      <c r="P14" s="1">
        <v>652.0</v>
      </c>
      <c r="Q14" s="1">
        <f t="shared" si="1"/>
        <v>2.814247596</v>
      </c>
      <c r="R14" s="1" t="s">
        <v>87</v>
      </c>
      <c r="S14" s="1">
        <v>0.0</v>
      </c>
    </row>
    <row r="15">
      <c r="A15" s="1" t="s">
        <v>16</v>
      </c>
      <c r="B15" s="2" t="s">
        <v>25</v>
      </c>
      <c r="C15" s="1" t="s">
        <v>17</v>
      </c>
      <c r="D15" s="1" t="s">
        <v>18</v>
      </c>
      <c r="E15" s="1" t="s">
        <v>19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105</v>
      </c>
      <c r="L15" s="1" t="s">
        <v>72</v>
      </c>
      <c r="M15" s="1" t="s">
        <v>106</v>
      </c>
      <c r="N15" s="1" t="s">
        <v>107</v>
      </c>
      <c r="O15" s="1" t="s">
        <v>108</v>
      </c>
      <c r="P15" s="1">
        <v>587.0</v>
      </c>
      <c r="Q15" s="1">
        <f t="shared" si="1"/>
        <v>2.768638101</v>
      </c>
      <c r="R15" s="1" t="s">
        <v>76</v>
      </c>
      <c r="S15" s="1">
        <v>0.0</v>
      </c>
    </row>
    <row r="16">
      <c r="A16" s="1" t="s">
        <v>16</v>
      </c>
      <c r="B16" s="2" t="s">
        <v>25</v>
      </c>
      <c r="C16" s="1" t="s">
        <v>17</v>
      </c>
      <c r="D16" s="1" t="s">
        <v>18</v>
      </c>
      <c r="E16" s="1" t="s">
        <v>19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109</v>
      </c>
      <c r="L16" s="1" t="s">
        <v>72</v>
      </c>
      <c r="M16" s="1" t="s">
        <v>110</v>
      </c>
      <c r="N16" s="1" t="s">
        <v>111</v>
      </c>
      <c r="O16" s="1" t="s">
        <v>112</v>
      </c>
      <c r="P16" s="1">
        <v>1008.0</v>
      </c>
      <c r="Q16" s="1">
        <f t="shared" si="1"/>
        <v>3.003460532</v>
      </c>
      <c r="R16" s="1" t="s">
        <v>87</v>
      </c>
      <c r="S16" s="1">
        <v>0.0</v>
      </c>
    </row>
    <row r="17">
      <c r="A17" s="1" t="s">
        <v>16</v>
      </c>
      <c r="B17" s="2" t="s">
        <v>25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113</v>
      </c>
      <c r="L17" s="1" t="s">
        <v>72</v>
      </c>
      <c r="M17" s="1" t="s">
        <v>114</v>
      </c>
      <c r="N17" s="1" t="s">
        <v>107</v>
      </c>
      <c r="O17" s="1" t="s">
        <v>115</v>
      </c>
      <c r="P17" s="1">
        <v>630.0</v>
      </c>
      <c r="Q17" s="1">
        <f t="shared" si="1"/>
        <v>2.799340549</v>
      </c>
      <c r="R17" s="1" t="s">
        <v>87</v>
      </c>
      <c r="S17" s="1">
        <v>0.0</v>
      </c>
    </row>
    <row r="18">
      <c r="A18" s="1" t="s">
        <v>16</v>
      </c>
      <c r="B18" s="2" t="s">
        <v>25</v>
      </c>
      <c r="C18" s="1" t="s">
        <v>17</v>
      </c>
      <c r="D18" s="1" t="s">
        <v>18</v>
      </c>
      <c r="E18" s="1" t="s">
        <v>19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116</v>
      </c>
      <c r="L18" s="1" t="s">
        <v>72</v>
      </c>
      <c r="M18" s="1" t="s">
        <v>117</v>
      </c>
      <c r="N18" s="1" t="s">
        <v>111</v>
      </c>
      <c r="O18" s="1" t="s">
        <v>118</v>
      </c>
      <c r="P18" s="1">
        <v>717.0</v>
      </c>
      <c r="Q18" s="1">
        <f t="shared" si="1"/>
        <v>2.855519156</v>
      </c>
      <c r="R18" s="1" t="s">
        <v>76</v>
      </c>
      <c r="S18" s="1">
        <v>0.0</v>
      </c>
    </row>
    <row r="19">
      <c r="A19" s="1" t="s">
        <v>16</v>
      </c>
      <c r="B19" s="2" t="s">
        <v>25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119</v>
      </c>
      <c r="L19" s="1" t="s">
        <v>72</v>
      </c>
      <c r="M19" s="1" t="s">
        <v>120</v>
      </c>
      <c r="N19" s="1" t="s">
        <v>107</v>
      </c>
      <c r="O19" s="1" t="s">
        <v>121</v>
      </c>
      <c r="P19" s="1">
        <v>690.0</v>
      </c>
      <c r="Q19" s="1">
        <f t="shared" si="1"/>
        <v>2.838849091</v>
      </c>
      <c r="R19" s="1" t="s">
        <v>87</v>
      </c>
      <c r="S19" s="1">
        <v>0.0</v>
      </c>
    </row>
    <row r="20">
      <c r="A20" s="1" t="s">
        <v>16</v>
      </c>
      <c r="B20" s="2" t="s">
        <v>25</v>
      </c>
      <c r="C20" s="1" t="s">
        <v>17</v>
      </c>
      <c r="D20" s="1" t="s">
        <v>18</v>
      </c>
      <c r="E20" s="1" t="s">
        <v>19</v>
      </c>
      <c r="F20" s="1" t="s">
        <v>20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122</v>
      </c>
      <c r="L20" s="1" t="s">
        <v>72</v>
      </c>
      <c r="M20" s="1" t="s">
        <v>123</v>
      </c>
      <c r="N20" s="1" t="s">
        <v>107</v>
      </c>
      <c r="O20" s="1" t="s">
        <v>124</v>
      </c>
      <c r="P20" s="1">
        <v>651.0</v>
      </c>
      <c r="Q20" s="1">
        <f t="shared" si="1"/>
        <v>2.813580989</v>
      </c>
      <c r="R20" s="1" t="s">
        <v>76</v>
      </c>
      <c r="S20" s="1">
        <v>0.0</v>
      </c>
    </row>
    <row r="21">
      <c r="A21" s="1" t="s">
        <v>16</v>
      </c>
      <c r="B21" s="2" t="s">
        <v>25</v>
      </c>
      <c r="C21" s="1" t="s">
        <v>17</v>
      </c>
      <c r="D21" s="1" t="s">
        <v>18</v>
      </c>
      <c r="E21" s="1" t="s">
        <v>19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125</v>
      </c>
      <c r="L21" s="1" t="s">
        <v>72</v>
      </c>
      <c r="M21" s="1" t="s">
        <v>126</v>
      </c>
      <c r="N21" s="1" t="s">
        <v>107</v>
      </c>
      <c r="O21" s="1" t="s">
        <v>127</v>
      </c>
      <c r="P21" s="1">
        <v>579.0</v>
      </c>
      <c r="Q21" s="1">
        <f t="shared" si="1"/>
        <v>2.762678564</v>
      </c>
      <c r="R21" s="1" t="s">
        <v>76</v>
      </c>
      <c r="S21" s="1">
        <v>0.0</v>
      </c>
    </row>
    <row r="22">
      <c r="A22" s="1" t="s">
        <v>16</v>
      </c>
      <c r="B22" s="2" t="s">
        <v>25</v>
      </c>
      <c r="C22" s="1" t="s">
        <v>17</v>
      </c>
      <c r="D22" s="1" t="s">
        <v>18</v>
      </c>
      <c r="E22" s="1" t="s">
        <v>19</v>
      </c>
      <c r="F22" s="1" t="s">
        <v>20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128</v>
      </c>
      <c r="L22" s="1" t="s">
        <v>72</v>
      </c>
      <c r="M22" s="1" t="s">
        <v>129</v>
      </c>
      <c r="N22" s="1" t="s">
        <v>107</v>
      </c>
      <c r="O22" s="1" t="s">
        <v>130</v>
      </c>
      <c r="P22" s="1">
        <v>623.0</v>
      </c>
      <c r="Q22" s="1">
        <f t="shared" si="1"/>
        <v>2.794488047</v>
      </c>
      <c r="R22" s="1" t="s">
        <v>76</v>
      </c>
      <c r="S22" s="1">
        <v>0.0</v>
      </c>
    </row>
    <row r="23">
      <c r="A23" s="1" t="s">
        <v>16</v>
      </c>
      <c r="B23" s="2" t="s">
        <v>25</v>
      </c>
      <c r="C23" s="1" t="s">
        <v>17</v>
      </c>
      <c r="D23" s="1" t="s">
        <v>18</v>
      </c>
      <c r="E23" s="1" t="s">
        <v>19</v>
      </c>
      <c r="F23" s="1" t="s">
        <v>20</v>
      </c>
      <c r="G23" s="1" t="s">
        <v>20</v>
      </c>
      <c r="H23" s="1" t="s">
        <v>20</v>
      </c>
      <c r="I23" s="1" t="s">
        <v>20</v>
      </c>
      <c r="J23" s="1" t="s">
        <v>20</v>
      </c>
      <c r="K23" s="1" t="s">
        <v>131</v>
      </c>
      <c r="L23" s="1" t="s">
        <v>72</v>
      </c>
      <c r="M23" s="1" t="s">
        <v>132</v>
      </c>
      <c r="N23" s="1" t="s">
        <v>111</v>
      </c>
      <c r="O23" s="1" t="s">
        <v>133</v>
      </c>
      <c r="P23" s="1">
        <v>630.0</v>
      </c>
      <c r="Q23" s="1">
        <f t="shared" si="1"/>
        <v>2.799340549</v>
      </c>
      <c r="R23" s="1" t="s">
        <v>76</v>
      </c>
      <c r="S23" s="1">
        <v>0.0</v>
      </c>
    </row>
    <row r="24">
      <c r="A24" s="1" t="s">
        <v>16</v>
      </c>
      <c r="B24" s="2" t="s">
        <v>25</v>
      </c>
      <c r="C24" s="1" t="s">
        <v>17</v>
      </c>
      <c r="D24" s="1" t="s">
        <v>18</v>
      </c>
      <c r="E24" s="1" t="s">
        <v>19</v>
      </c>
      <c r="F24" s="1" t="s">
        <v>20</v>
      </c>
      <c r="G24" s="1" t="s">
        <v>20</v>
      </c>
      <c r="H24" s="1" t="s">
        <v>20</v>
      </c>
      <c r="I24" s="1" t="s">
        <v>20</v>
      </c>
      <c r="J24" s="1" t="s">
        <v>20</v>
      </c>
      <c r="K24" s="1" t="s">
        <v>134</v>
      </c>
      <c r="L24" s="1" t="s">
        <v>72</v>
      </c>
      <c r="M24" s="1" t="s">
        <v>135</v>
      </c>
      <c r="N24" s="1" t="s">
        <v>107</v>
      </c>
      <c r="O24" s="1" t="s">
        <v>136</v>
      </c>
      <c r="P24" s="1">
        <v>622.0</v>
      </c>
      <c r="Q24" s="1">
        <f t="shared" si="1"/>
        <v>2.793790385</v>
      </c>
      <c r="R24" s="1" t="s">
        <v>76</v>
      </c>
      <c r="S24" s="1">
        <v>0.0</v>
      </c>
    </row>
    <row r="25">
      <c r="A25" s="1" t="s">
        <v>16</v>
      </c>
      <c r="B25" s="2" t="s">
        <v>25</v>
      </c>
      <c r="C25" s="1" t="s">
        <v>17</v>
      </c>
      <c r="D25" s="1" t="s">
        <v>18</v>
      </c>
      <c r="E25" s="1" t="s">
        <v>19</v>
      </c>
      <c r="F25" s="1" t="s">
        <v>20</v>
      </c>
      <c r="G25" s="1" t="s">
        <v>20</v>
      </c>
      <c r="H25" s="1" t="s">
        <v>20</v>
      </c>
      <c r="I25" s="1" t="s">
        <v>20</v>
      </c>
      <c r="J25" s="1" t="s">
        <v>20</v>
      </c>
      <c r="K25" s="1" t="s">
        <v>137</v>
      </c>
      <c r="L25" s="1" t="s">
        <v>72</v>
      </c>
      <c r="M25" s="1" t="s">
        <v>138</v>
      </c>
      <c r="N25" s="1" t="s">
        <v>94</v>
      </c>
      <c r="O25" s="1" t="s">
        <v>139</v>
      </c>
      <c r="P25" s="1">
        <v>616.0</v>
      </c>
      <c r="Q25" s="1">
        <f t="shared" si="1"/>
        <v>2.789580712</v>
      </c>
      <c r="R25" s="1" t="s">
        <v>76</v>
      </c>
      <c r="S25" s="1">
        <v>0.0</v>
      </c>
    </row>
    <row r="26">
      <c r="A26" s="1" t="s">
        <v>16</v>
      </c>
      <c r="B26" s="2" t="s">
        <v>25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20</v>
      </c>
      <c r="H26" s="1" t="s">
        <v>20</v>
      </c>
      <c r="I26" s="1" t="s">
        <v>20</v>
      </c>
      <c r="J26" s="1" t="s">
        <v>20</v>
      </c>
      <c r="K26" s="1" t="s">
        <v>140</v>
      </c>
      <c r="L26" s="1" t="s">
        <v>72</v>
      </c>
      <c r="M26" s="1" t="s">
        <v>141</v>
      </c>
      <c r="N26" s="1" t="s">
        <v>94</v>
      </c>
      <c r="O26" s="1" t="s">
        <v>142</v>
      </c>
      <c r="P26" s="1">
        <v>553.0</v>
      </c>
      <c r="Q26" s="1">
        <f t="shared" si="1"/>
        <v>2.742725131</v>
      </c>
      <c r="R26" s="1" t="s">
        <v>76</v>
      </c>
      <c r="S26" s="1">
        <v>0.0</v>
      </c>
    </row>
    <row r="27">
      <c r="A27" s="1" t="s">
        <v>16</v>
      </c>
      <c r="B27" s="2" t="s">
        <v>25</v>
      </c>
      <c r="C27" s="1" t="s">
        <v>17</v>
      </c>
      <c r="D27" s="1" t="s">
        <v>18</v>
      </c>
      <c r="E27" s="1" t="s">
        <v>19</v>
      </c>
      <c r="F27" s="1" t="s">
        <v>20</v>
      </c>
      <c r="G27" s="1" t="s">
        <v>20</v>
      </c>
      <c r="H27" s="1" t="s">
        <v>20</v>
      </c>
      <c r="I27" s="1" t="s">
        <v>20</v>
      </c>
      <c r="J27" s="1" t="s">
        <v>20</v>
      </c>
      <c r="K27" s="1" t="s">
        <v>143</v>
      </c>
      <c r="L27" s="1" t="s">
        <v>72</v>
      </c>
      <c r="M27" s="1" t="s">
        <v>144</v>
      </c>
      <c r="N27" s="1" t="s">
        <v>111</v>
      </c>
      <c r="O27" s="1" t="s">
        <v>145</v>
      </c>
      <c r="P27" s="1">
        <v>599.0</v>
      </c>
      <c r="Q27" s="1">
        <f t="shared" si="1"/>
        <v>2.777426822</v>
      </c>
      <c r="R27" s="1" t="s">
        <v>87</v>
      </c>
      <c r="S27" s="1">
        <v>0.0</v>
      </c>
    </row>
    <row r="28">
      <c r="A28" s="1" t="s">
        <v>16</v>
      </c>
      <c r="B28" s="2" t="s">
        <v>25</v>
      </c>
      <c r="C28" s="1" t="s">
        <v>17</v>
      </c>
      <c r="D28" s="1" t="s">
        <v>18</v>
      </c>
      <c r="E28" s="1" t="s">
        <v>19</v>
      </c>
      <c r="F28" s="1" t="s">
        <v>20</v>
      </c>
      <c r="G28" s="1" t="s">
        <v>20</v>
      </c>
      <c r="H28" s="1" t="s">
        <v>20</v>
      </c>
      <c r="I28" s="1" t="s">
        <v>20</v>
      </c>
      <c r="J28" s="1" t="s">
        <v>20</v>
      </c>
      <c r="K28" s="1" t="s">
        <v>146</v>
      </c>
      <c r="L28" s="1" t="s">
        <v>72</v>
      </c>
      <c r="M28" s="1" t="s">
        <v>147</v>
      </c>
      <c r="N28" s="1" t="s">
        <v>94</v>
      </c>
      <c r="O28" s="1" t="s">
        <v>148</v>
      </c>
      <c r="P28" s="1">
        <v>747.0</v>
      </c>
      <c r="Q28" s="1">
        <f t="shared" si="1"/>
        <v>2.873320602</v>
      </c>
      <c r="R28" s="1" t="s">
        <v>76</v>
      </c>
      <c r="S28" s="1">
        <v>0.0</v>
      </c>
    </row>
    <row r="29">
      <c r="A29" s="1" t="s">
        <v>16</v>
      </c>
      <c r="B29" s="2" t="s">
        <v>25</v>
      </c>
      <c r="C29" s="1" t="s">
        <v>17</v>
      </c>
      <c r="D29" s="1" t="s">
        <v>18</v>
      </c>
      <c r="E29" s="1" t="s">
        <v>19</v>
      </c>
      <c r="F29" s="1" t="s">
        <v>20</v>
      </c>
      <c r="G29" s="1" t="s">
        <v>20</v>
      </c>
      <c r="H29" s="1" t="s">
        <v>20</v>
      </c>
      <c r="I29" s="1" t="s">
        <v>20</v>
      </c>
      <c r="J29" s="1" t="s">
        <v>20</v>
      </c>
      <c r="K29" s="1" t="s">
        <v>149</v>
      </c>
      <c r="L29" s="1" t="s">
        <v>72</v>
      </c>
      <c r="M29" s="1" t="s">
        <v>150</v>
      </c>
      <c r="N29" s="1" t="s">
        <v>94</v>
      </c>
      <c r="O29" s="1" t="s">
        <v>94</v>
      </c>
      <c r="P29" s="1">
        <v>597.0</v>
      </c>
      <c r="Q29" s="1">
        <f t="shared" si="1"/>
        <v>2.775974331</v>
      </c>
      <c r="R29" s="1" t="s">
        <v>87</v>
      </c>
      <c r="S29" s="1">
        <v>0.0</v>
      </c>
    </row>
    <row r="30">
      <c r="A30" s="1" t="s">
        <v>16</v>
      </c>
      <c r="B30" s="2" t="s">
        <v>25</v>
      </c>
      <c r="C30" s="1" t="s">
        <v>17</v>
      </c>
      <c r="D30" s="1" t="s">
        <v>18</v>
      </c>
      <c r="E30" s="1" t="s">
        <v>19</v>
      </c>
      <c r="F30" s="1" t="s">
        <v>20</v>
      </c>
      <c r="G30" s="1" t="s">
        <v>20</v>
      </c>
      <c r="H30" s="1" t="s">
        <v>20</v>
      </c>
      <c r="I30" s="1" t="s">
        <v>20</v>
      </c>
      <c r="J30" s="1" t="s">
        <v>20</v>
      </c>
      <c r="K30" s="1" t="s">
        <v>151</v>
      </c>
      <c r="L30" s="1" t="s">
        <v>72</v>
      </c>
      <c r="M30" s="1" t="s">
        <v>152</v>
      </c>
      <c r="N30" s="1" t="s">
        <v>94</v>
      </c>
      <c r="O30" s="1" t="s">
        <v>153</v>
      </c>
      <c r="P30" s="1">
        <v>564.0</v>
      </c>
      <c r="Q30" s="1">
        <f t="shared" si="1"/>
        <v>2.751279104</v>
      </c>
      <c r="R30" s="1" t="s">
        <v>87</v>
      </c>
      <c r="S30" s="1">
        <v>0.0</v>
      </c>
    </row>
    <row r="31">
      <c r="A31" s="1" t="s">
        <v>16</v>
      </c>
      <c r="B31" s="2" t="s">
        <v>25</v>
      </c>
      <c r="C31" s="1" t="s">
        <v>17</v>
      </c>
      <c r="D31" s="1" t="s">
        <v>18</v>
      </c>
      <c r="E31" s="1" t="s">
        <v>19</v>
      </c>
      <c r="F31" s="1" t="s">
        <v>20</v>
      </c>
      <c r="G31" s="1" t="s">
        <v>20</v>
      </c>
      <c r="H31" s="1" t="s">
        <v>20</v>
      </c>
      <c r="I31" s="1" t="s">
        <v>20</v>
      </c>
      <c r="J31" s="1" t="s">
        <v>20</v>
      </c>
      <c r="K31" s="1" t="s">
        <v>154</v>
      </c>
      <c r="L31" s="1" t="s">
        <v>72</v>
      </c>
      <c r="M31" s="1" t="s">
        <v>155</v>
      </c>
      <c r="N31" s="1" t="s">
        <v>111</v>
      </c>
      <c r="O31" s="1" t="s">
        <v>156</v>
      </c>
      <c r="P31" s="1">
        <v>1138.0</v>
      </c>
      <c r="Q31" s="1">
        <f t="shared" si="1"/>
        <v>3.056142262</v>
      </c>
      <c r="R31" s="1" t="s">
        <v>87</v>
      </c>
      <c r="S31" s="1">
        <v>0.0</v>
      </c>
    </row>
    <row r="32">
      <c r="A32" s="1" t="s">
        <v>16</v>
      </c>
      <c r="B32" s="2" t="s">
        <v>25</v>
      </c>
      <c r="C32" s="1" t="s">
        <v>17</v>
      </c>
      <c r="D32" s="1" t="s">
        <v>18</v>
      </c>
      <c r="E32" s="1" t="s">
        <v>19</v>
      </c>
      <c r="F32" s="1" t="s">
        <v>20</v>
      </c>
      <c r="G32" s="1" t="s">
        <v>20</v>
      </c>
      <c r="H32" s="1" t="s">
        <v>20</v>
      </c>
      <c r="I32" s="1" t="s">
        <v>20</v>
      </c>
      <c r="J32" s="1" t="s">
        <v>20</v>
      </c>
      <c r="K32" s="1" t="s">
        <v>157</v>
      </c>
      <c r="L32" s="1" t="s">
        <v>72</v>
      </c>
      <c r="M32" s="1" t="s">
        <v>158</v>
      </c>
      <c r="N32" s="1" t="s">
        <v>111</v>
      </c>
      <c r="O32" s="1" t="s">
        <v>159</v>
      </c>
      <c r="P32" s="1">
        <v>587.0</v>
      </c>
      <c r="Q32" s="1">
        <f t="shared" si="1"/>
        <v>2.768638101</v>
      </c>
      <c r="R32" s="1" t="s">
        <v>76</v>
      </c>
      <c r="S32" s="1">
        <v>0.0</v>
      </c>
    </row>
    <row r="33">
      <c r="A33" s="1" t="s">
        <v>16</v>
      </c>
      <c r="B33" s="2" t="s">
        <v>25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20</v>
      </c>
      <c r="H33" s="1" t="s">
        <v>20</v>
      </c>
      <c r="I33" s="1" t="s">
        <v>20</v>
      </c>
      <c r="J33" s="1" t="s">
        <v>20</v>
      </c>
      <c r="K33" s="1" t="s">
        <v>160</v>
      </c>
      <c r="L33" s="1" t="s">
        <v>72</v>
      </c>
      <c r="M33" s="1" t="s">
        <v>161</v>
      </c>
      <c r="N33" s="1" t="s">
        <v>94</v>
      </c>
      <c r="O33" s="1" t="s">
        <v>162</v>
      </c>
      <c r="P33" s="1">
        <v>711.0</v>
      </c>
      <c r="Q33" s="1">
        <f t="shared" si="1"/>
        <v>2.851869601</v>
      </c>
      <c r="R33" s="1" t="s">
        <v>87</v>
      </c>
      <c r="S33" s="1">
        <v>0.0</v>
      </c>
    </row>
    <row r="34">
      <c r="A34" s="1" t="s">
        <v>16</v>
      </c>
      <c r="B34" s="2" t="s">
        <v>25</v>
      </c>
      <c r="C34" s="1" t="s">
        <v>17</v>
      </c>
      <c r="D34" s="1" t="s">
        <v>18</v>
      </c>
      <c r="E34" s="1" t="s">
        <v>19</v>
      </c>
      <c r="F34" s="1" t="s">
        <v>20</v>
      </c>
      <c r="G34" s="1" t="s">
        <v>20</v>
      </c>
      <c r="H34" s="1" t="s">
        <v>20</v>
      </c>
      <c r="I34" s="1" t="s">
        <v>20</v>
      </c>
      <c r="J34" s="1" t="s">
        <v>20</v>
      </c>
      <c r="K34" s="1" t="s">
        <v>163</v>
      </c>
      <c r="L34" s="1" t="s">
        <v>72</v>
      </c>
      <c r="M34" s="1" t="s">
        <v>164</v>
      </c>
      <c r="N34" s="1" t="s">
        <v>94</v>
      </c>
      <c r="O34" s="1" t="s">
        <v>165</v>
      </c>
      <c r="P34" s="1">
        <v>587.0</v>
      </c>
      <c r="Q34" s="1">
        <f t="shared" si="1"/>
        <v>2.768638101</v>
      </c>
      <c r="R34" s="1" t="s">
        <v>87</v>
      </c>
      <c r="S34" s="1">
        <v>0.0</v>
      </c>
    </row>
    <row r="35">
      <c r="A35" s="1" t="s">
        <v>16</v>
      </c>
      <c r="B35" s="2" t="s">
        <v>25</v>
      </c>
      <c r="C35" s="1" t="s">
        <v>17</v>
      </c>
      <c r="D35" s="1" t="s">
        <v>18</v>
      </c>
      <c r="E35" s="1" t="s">
        <v>19</v>
      </c>
      <c r="F35" s="1" t="s">
        <v>20</v>
      </c>
      <c r="G35" s="1" t="s">
        <v>20</v>
      </c>
      <c r="H35" s="1" t="s">
        <v>20</v>
      </c>
      <c r="I35" s="1" t="s">
        <v>20</v>
      </c>
      <c r="J35" s="1" t="s">
        <v>20</v>
      </c>
      <c r="K35" s="1" t="s">
        <v>166</v>
      </c>
      <c r="L35" s="1" t="s">
        <v>72</v>
      </c>
      <c r="M35" s="1" t="s">
        <v>167</v>
      </c>
      <c r="N35" s="1" t="s">
        <v>111</v>
      </c>
      <c r="O35" s="1" t="s">
        <v>168</v>
      </c>
      <c r="P35" s="1">
        <v>1013.0</v>
      </c>
      <c r="Q35" s="1">
        <f t="shared" si="1"/>
        <v>3.005609445</v>
      </c>
      <c r="R35" s="1" t="s">
        <v>87</v>
      </c>
      <c r="S35" s="1">
        <v>0.0</v>
      </c>
    </row>
    <row r="36">
      <c r="A36" s="1" t="s">
        <v>16</v>
      </c>
      <c r="B36" s="2" t="s">
        <v>25</v>
      </c>
      <c r="C36" s="1" t="s">
        <v>17</v>
      </c>
      <c r="D36" s="1" t="s">
        <v>18</v>
      </c>
      <c r="E36" s="1" t="s">
        <v>19</v>
      </c>
      <c r="F36" s="1" t="s">
        <v>20</v>
      </c>
      <c r="G36" s="1" t="s">
        <v>20</v>
      </c>
      <c r="H36" s="1" t="s">
        <v>20</v>
      </c>
      <c r="I36" s="1" t="s">
        <v>20</v>
      </c>
      <c r="J36" s="1" t="s">
        <v>20</v>
      </c>
      <c r="K36" s="1" t="s">
        <v>169</v>
      </c>
      <c r="L36" s="1" t="s">
        <v>72</v>
      </c>
      <c r="M36" s="1" t="s">
        <v>170</v>
      </c>
      <c r="N36" s="1" t="s">
        <v>107</v>
      </c>
      <c r="O36" s="1" t="s">
        <v>171</v>
      </c>
      <c r="P36" s="1">
        <v>700.0</v>
      </c>
      <c r="Q36" s="1">
        <f t="shared" si="1"/>
        <v>2.84509804</v>
      </c>
      <c r="R36" s="1" t="s">
        <v>76</v>
      </c>
      <c r="S36" s="1">
        <v>0.0</v>
      </c>
    </row>
    <row r="37">
      <c r="A37" s="1" t="s">
        <v>16</v>
      </c>
      <c r="B37" s="2" t="s">
        <v>25</v>
      </c>
      <c r="C37" s="1" t="s">
        <v>17</v>
      </c>
      <c r="D37" s="1" t="s">
        <v>18</v>
      </c>
      <c r="E37" s="1" t="s">
        <v>19</v>
      </c>
      <c r="F37" s="1" t="s">
        <v>20</v>
      </c>
      <c r="G37" s="1" t="s">
        <v>20</v>
      </c>
      <c r="H37" s="1" t="s">
        <v>20</v>
      </c>
      <c r="I37" s="1" t="s">
        <v>20</v>
      </c>
      <c r="J37" s="1" t="s">
        <v>20</v>
      </c>
      <c r="K37" s="1" t="s">
        <v>172</v>
      </c>
      <c r="L37" s="1" t="s">
        <v>72</v>
      </c>
      <c r="M37" s="1" t="s">
        <v>173</v>
      </c>
      <c r="N37" s="1" t="s">
        <v>107</v>
      </c>
      <c r="O37" s="1" t="s">
        <v>174</v>
      </c>
      <c r="P37" s="1">
        <v>583.0</v>
      </c>
      <c r="Q37" s="1">
        <f t="shared" si="1"/>
        <v>2.765668555</v>
      </c>
      <c r="R37" s="1" t="s">
        <v>87</v>
      </c>
      <c r="S37" s="1">
        <v>0.0</v>
      </c>
    </row>
    <row r="38">
      <c r="A38" s="1" t="s">
        <v>16</v>
      </c>
      <c r="B38" s="2" t="s">
        <v>25</v>
      </c>
      <c r="C38" s="1" t="s">
        <v>17</v>
      </c>
      <c r="D38" s="1" t="s">
        <v>18</v>
      </c>
      <c r="E38" s="1" t="s">
        <v>19</v>
      </c>
      <c r="F38" s="1" t="s">
        <v>20</v>
      </c>
      <c r="G38" s="1" t="s">
        <v>20</v>
      </c>
      <c r="H38" s="1" t="s">
        <v>20</v>
      </c>
      <c r="I38" s="1" t="s">
        <v>20</v>
      </c>
      <c r="J38" s="1" t="s">
        <v>20</v>
      </c>
      <c r="K38" s="1" t="s">
        <v>175</v>
      </c>
      <c r="L38" s="1" t="s">
        <v>72</v>
      </c>
      <c r="M38" s="1" t="s">
        <v>176</v>
      </c>
      <c r="N38" s="1" t="s">
        <v>94</v>
      </c>
      <c r="O38" s="1" t="s">
        <v>177</v>
      </c>
      <c r="P38" s="1">
        <v>630.0</v>
      </c>
      <c r="Q38" s="1">
        <f t="shared" si="1"/>
        <v>2.799340549</v>
      </c>
      <c r="R38" s="1" t="s">
        <v>76</v>
      </c>
      <c r="S38" s="1">
        <v>0.0</v>
      </c>
    </row>
    <row r="39">
      <c r="A39" s="1" t="s">
        <v>16</v>
      </c>
      <c r="B39" s="2" t="s">
        <v>25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20</v>
      </c>
      <c r="H39" s="1" t="s">
        <v>20</v>
      </c>
      <c r="I39" s="1" t="s">
        <v>20</v>
      </c>
      <c r="J39" s="1" t="s">
        <v>20</v>
      </c>
      <c r="K39" s="1" t="s">
        <v>178</v>
      </c>
      <c r="L39" s="1" t="s">
        <v>72</v>
      </c>
      <c r="M39" s="1" t="s">
        <v>179</v>
      </c>
      <c r="N39" s="1" t="s">
        <v>111</v>
      </c>
      <c r="O39" s="1" t="s">
        <v>180</v>
      </c>
      <c r="P39" s="1">
        <v>639.0</v>
      </c>
      <c r="Q39" s="1">
        <f t="shared" si="1"/>
        <v>2.805500858</v>
      </c>
      <c r="R39" s="1" t="s">
        <v>87</v>
      </c>
      <c r="S39" s="1">
        <v>0.0</v>
      </c>
    </row>
    <row r="40">
      <c r="A40" s="1" t="s">
        <v>16</v>
      </c>
      <c r="B40" s="2" t="s">
        <v>25</v>
      </c>
      <c r="C40" s="1" t="s">
        <v>17</v>
      </c>
      <c r="D40" s="1" t="s">
        <v>18</v>
      </c>
      <c r="E40" s="1" t="s">
        <v>19</v>
      </c>
      <c r="F40" s="1" t="s">
        <v>20</v>
      </c>
      <c r="G40" s="1" t="s">
        <v>20</v>
      </c>
      <c r="H40" s="1" t="s">
        <v>20</v>
      </c>
      <c r="I40" s="1" t="s">
        <v>20</v>
      </c>
      <c r="J40" s="1" t="s">
        <v>20</v>
      </c>
      <c r="K40" s="1" t="s">
        <v>181</v>
      </c>
      <c r="L40" s="1" t="s">
        <v>72</v>
      </c>
      <c r="M40" s="1" t="s">
        <v>182</v>
      </c>
      <c r="N40" s="1" t="s">
        <v>107</v>
      </c>
      <c r="O40" s="1" t="s">
        <v>183</v>
      </c>
      <c r="P40" s="1">
        <v>653.0</v>
      </c>
      <c r="Q40" s="1">
        <f t="shared" si="1"/>
        <v>2.814913181</v>
      </c>
      <c r="R40" s="1" t="s">
        <v>87</v>
      </c>
      <c r="S40" s="1">
        <v>0.0</v>
      </c>
    </row>
    <row r="41">
      <c r="A41" s="1" t="s">
        <v>16</v>
      </c>
      <c r="B41" s="2" t="s">
        <v>25</v>
      </c>
      <c r="C41" s="1" t="s">
        <v>17</v>
      </c>
      <c r="D41" s="1" t="s">
        <v>18</v>
      </c>
      <c r="E41" s="1" t="s">
        <v>19</v>
      </c>
      <c r="F41" s="1" t="s">
        <v>20</v>
      </c>
      <c r="G41" s="1" t="s">
        <v>20</v>
      </c>
      <c r="H41" s="1" t="s">
        <v>20</v>
      </c>
      <c r="I41" s="1" t="s">
        <v>20</v>
      </c>
      <c r="J41" s="1" t="s">
        <v>20</v>
      </c>
      <c r="K41" s="1" t="s">
        <v>184</v>
      </c>
      <c r="L41" s="1" t="s">
        <v>72</v>
      </c>
      <c r="M41" s="1" t="s">
        <v>185</v>
      </c>
      <c r="N41" s="1" t="s">
        <v>111</v>
      </c>
      <c r="O41" s="1" t="s">
        <v>186</v>
      </c>
      <c r="P41" s="1">
        <v>708.0</v>
      </c>
      <c r="Q41" s="1">
        <f t="shared" si="1"/>
        <v>2.850033258</v>
      </c>
      <c r="R41" s="1" t="s">
        <v>76</v>
      </c>
      <c r="S41" s="1">
        <v>0.0</v>
      </c>
    </row>
    <row r="42">
      <c r="A42" s="1" t="s">
        <v>16</v>
      </c>
      <c r="B42" s="2" t="s">
        <v>25</v>
      </c>
      <c r="C42" s="1" t="s">
        <v>17</v>
      </c>
      <c r="D42" s="1" t="s">
        <v>18</v>
      </c>
      <c r="E42" s="1" t="s">
        <v>19</v>
      </c>
      <c r="F42" s="1" t="s">
        <v>20</v>
      </c>
      <c r="G42" s="1" t="s">
        <v>20</v>
      </c>
      <c r="H42" s="1" t="s">
        <v>20</v>
      </c>
      <c r="I42" s="1" t="s">
        <v>20</v>
      </c>
      <c r="J42" s="1" t="s">
        <v>20</v>
      </c>
      <c r="K42" s="1" t="s">
        <v>187</v>
      </c>
      <c r="L42" s="1" t="s">
        <v>72</v>
      </c>
      <c r="M42" s="1" t="s">
        <v>188</v>
      </c>
      <c r="N42" s="1" t="s">
        <v>107</v>
      </c>
      <c r="O42" s="1" t="s">
        <v>189</v>
      </c>
      <c r="P42" s="1">
        <v>579.0</v>
      </c>
      <c r="Q42" s="1">
        <f t="shared" si="1"/>
        <v>2.762678564</v>
      </c>
      <c r="R42" s="1" t="s">
        <v>87</v>
      </c>
      <c r="S42" s="1">
        <v>0.0</v>
      </c>
    </row>
    <row r="43">
      <c r="A43" s="1" t="s">
        <v>16</v>
      </c>
      <c r="B43" s="2" t="s">
        <v>25</v>
      </c>
      <c r="C43" s="1" t="s">
        <v>17</v>
      </c>
      <c r="D43" s="1" t="s">
        <v>18</v>
      </c>
      <c r="E43" s="1" t="s">
        <v>19</v>
      </c>
      <c r="F43" s="1" t="s">
        <v>20</v>
      </c>
      <c r="G43" s="1" t="s">
        <v>20</v>
      </c>
      <c r="H43" s="1" t="s">
        <v>20</v>
      </c>
      <c r="I43" s="1" t="s">
        <v>20</v>
      </c>
      <c r="J43" s="1" t="s">
        <v>20</v>
      </c>
      <c r="K43" s="1" t="s">
        <v>190</v>
      </c>
      <c r="L43" s="1" t="s">
        <v>72</v>
      </c>
      <c r="M43" s="1" t="s">
        <v>191</v>
      </c>
      <c r="N43" s="1" t="s">
        <v>107</v>
      </c>
      <c r="O43" s="1" t="s">
        <v>192</v>
      </c>
      <c r="P43" s="1">
        <v>564.0</v>
      </c>
      <c r="Q43" s="1">
        <f t="shared" si="1"/>
        <v>2.751279104</v>
      </c>
      <c r="R43" s="1" t="s">
        <v>87</v>
      </c>
      <c r="S43" s="1">
        <v>0.0</v>
      </c>
    </row>
    <row r="44">
      <c r="A44" s="1" t="s">
        <v>16</v>
      </c>
      <c r="B44" s="2" t="s">
        <v>25</v>
      </c>
      <c r="C44" s="1" t="s">
        <v>17</v>
      </c>
      <c r="D44" s="1" t="s">
        <v>18</v>
      </c>
      <c r="E44" s="1" t="s">
        <v>19</v>
      </c>
      <c r="F44" s="1" t="s">
        <v>20</v>
      </c>
      <c r="G44" s="1" t="s">
        <v>20</v>
      </c>
      <c r="H44" s="1" t="s">
        <v>20</v>
      </c>
      <c r="I44" s="1" t="s">
        <v>20</v>
      </c>
      <c r="J44" s="1" t="s">
        <v>20</v>
      </c>
      <c r="K44" s="1" t="s">
        <v>193</v>
      </c>
      <c r="L44" s="1" t="s">
        <v>72</v>
      </c>
      <c r="M44" s="1" t="s">
        <v>194</v>
      </c>
      <c r="N44" s="1" t="s">
        <v>94</v>
      </c>
      <c r="O44" s="1" t="s">
        <v>195</v>
      </c>
      <c r="P44" s="1">
        <v>586.0</v>
      </c>
      <c r="Q44" s="1">
        <f t="shared" si="1"/>
        <v>2.767897616</v>
      </c>
      <c r="R44" s="1" t="s">
        <v>76</v>
      </c>
      <c r="S44" s="1">
        <v>0.0</v>
      </c>
    </row>
    <row r="45">
      <c r="A45" s="1" t="s">
        <v>16</v>
      </c>
      <c r="B45" s="2" t="s">
        <v>25</v>
      </c>
      <c r="C45" s="1" t="s">
        <v>17</v>
      </c>
      <c r="D45" s="1" t="s">
        <v>18</v>
      </c>
      <c r="E45" s="1" t="s">
        <v>19</v>
      </c>
      <c r="F45" s="1" t="s">
        <v>20</v>
      </c>
      <c r="G45" s="1" t="s">
        <v>20</v>
      </c>
      <c r="H45" s="1" t="s">
        <v>20</v>
      </c>
      <c r="I45" s="1" t="s">
        <v>20</v>
      </c>
      <c r="J45" s="1" t="s">
        <v>20</v>
      </c>
      <c r="K45" s="1" t="s">
        <v>196</v>
      </c>
      <c r="L45" s="1" t="s">
        <v>72</v>
      </c>
      <c r="M45" s="1" t="s">
        <v>197</v>
      </c>
      <c r="N45" s="1" t="s">
        <v>107</v>
      </c>
      <c r="O45" s="1" t="s">
        <v>198</v>
      </c>
      <c r="P45" s="1">
        <v>634.0</v>
      </c>
      <c r="Q45" s="1">
        <f t="shared" si="1"/>
        <v>2.802089258</v>
      </c>
      <c r="R45" s="1" t="s">
        <v>76</v>
      </c>
      <c r="S45" s="1">
        <v>0.0</v>
      </c>
    </row>
    <row r="46">
      <c r="A46" s="1" t="s">
        <v>16</v>
      </c>
      <c r="B46" s="2" t="s">
        <v>25</v>
      </c>
      <c r="C46" s="1" t="s">
        <v>17</v>
      </c>
      <c r="D46" s="1" t="s">
        <v>18</v>
      </c>
      <c r="E46" s="1" t="s">
        <v>19</v>
      </c>
      <c r="K46" s="1" t="s">
        <v>199</v>
      </c>
      <c r="L46" s="1" t="s">
        <v>22</v>
      </c>
      <c r="M46" s="1" t="s">
        <v>200</v>
      </c>
      <c r="N46" s="1" t="s">
        <v>201</v>
      </c>
      <c r="O46" s="1" t="s">
        <v>24</v>
      </c>
      <c r="P46" s="1">
        <v>1533.0</v>
      </c>
      <c r="Q46" s="1">
        <f t="shared" si="1"/>
        <v>3.185542155</v>
      </c>
      <c r="R46" s="1" t="s">
        <v>37</v>
      </c>
      <c r="S46" s="1">
        <v>0.0</v>
      </c>
    </row>
    <row r="47">
      <c r="A47" s="1" t="s">
        <v>16</v>
      </c>
      <c r="B47" s="2" t="s">
        <v>25</v>
      </c>
      <c r="C47" s="1" t="s">
        <v>17</v>
      </c>
      <c r="D47" s="1" t="s">
        <v>18</v>
      </c>
      <c r="E47" s="1" t="s">
        <v>19</v>
      </c>
      <c r="K47" s="1" t="s">
        <v>202</v>
      </c>
      <c r="L47" s="1" t="s">
        <v>22</v>
      </c>
      <c r="M47" s="1" t="s">
        <v>203</v>
      </c>
      <c r="N47" s="1" t="s">
        <v>201</v>
      </c>
      <c r="O47" s="1" t="s">
        <v>24</v>
      </c>
      <c r="P47" s="1">
        <v>2479.0</v>
      </c>
      <c r="Q47" s="1">
        <f t="shared" si="1"/>
        <v>3.394276527</v>
      </c>
      <c r="R47" s="1" t="s">
        <v>37</v>
      </c>
      <c r="S47" s="1">
        <v>0.0</v>
      </c>
    </row>
    <row r="48">
      <c r="A48" s="1" t="s">
        <v>16</v>
      </c>
      <c r="B48" s="2" t="s">
        <v>25</v>
      </c>
      <c r="C48" s="1" t="s">
        <v>17</v>
      </c>
      <c r="D48" s="1" t="s">
        <v>18</v>
      </c>
      <c r="E48" s="1" t="s">
        <v>19</v>
      </c>
      <c r="K48" s="1" t="s">
        <v>204</v>
      </c>
      <c r="L48" s="1" t="s">
        <v>72</v>
      </c>
      <c r="M48" s="1" t="s">
        <v>205</v>
      </c>
      <c r="N48" s="1" t="s">
        <v>206</v>
      </c>
      <c r="O48" s="1" t="s">
        <v>207</v>
      </c>
      <c r="P48" s="1">
        <v>4030.0</v>
      </c>
      <c r="Q48" s="1">
        <f t="shared" si="1"/>
        <v>3.605305046</v>
      </c>
      <c r="R48" s="1" t="s">
        <v>32</v>
      </c>
      <c r="S48" s="1">
        <v>0.0</v>
      </c>
    </row>
    <row r="49">
      <c r="A49" s="1" t="s">
        <v>16</v>
      </c>
      <c r="B49" s="2" t="s">
        <v>25</v>
      </c>
      <c r="C49" s="1" t="s">
        <v>17</v>
      </c>
      <c r="D49" s="1" t="s">
        <v>18</v>
      </c>
      <c r="E49" s="1" t="s">
        <v>19</v>
      </c>
      <c r="K49" s="1" t="s">
        <v>208</v>
      </c>
      <c r="L49" s="1" t="s">
        <v>72</v>
      </c>
      <c r="M49" s="1" t="s">
        <v>155</v>
      </c>
      <c r="N49" s="1" t="s">
        <v>209</v>
      </c>
      <c r="O49" s="1" t="s">
        <v>210</v>
      </c>
      <c r="P49" s="1">
        <v>1146.0</v>
      </c>
      <c r="Q49" s="1">
        <f t="shared" si="1"/>
        <v>3.059184618</v>
      </c>
      <c r="R49" s="1" t="s">
        <v>25</v>
      </c>
      <c r="S49" s="1">
        <v>0.0</v>
      </c>
    </row>
    <row r="50">
      <c r="A50" s="1" t="s">
        <v>16</v>
      </c>
      <c r="B50" s="2" t="s">
        <v>25</v>
      </c>
      <c r="C50" s="1" t="s">
        <v>17</v>
      </c>
      <c r="D50" s="1" t="s">
        <v>18</v>
      </c>
      <c r="E50" s="1" t="s">
        <v>19</v>
      </c>
      <c r="K50" s="1" t="s">
        <v>211</v>
      </c>
      <c r="L50" s="1" t="s">
        <v>72</v>
      </c>
      <c r="M50" s="1" t="s">
        <v>212</v>
      </c>
      <c r="N50" s="1" t="s">
        <v>206</v>
      </c>
      <c r="O50" s="1" t="s">
        <v>213</v>
      </c>
      <c r="P50" s="1">
        <v>1408.0</v>
      </c>
      <c r="Q50" s="1">
        <f t="shared" si="1"/>
        <v>3.148602655</v>
      </c>
      <c r="R50" s="1" t="s">
        <v>25</v>
      </c>
      <c r="S50" s="1">
        <v>0.0</v>
      </c>
    </row>
    <row r="51">
      <c r="A51" s="1" t="s">
        <v>16</v>
      </c>
      <c r="B51" s="2" t="s">
        <v>25</v>
      </c>
      <c r="C51" s="1" t="s">
        <v>17</v>
      </c>
      <c r="D51" s="1" t="s">
        <v>18</v>
      </c>
      <c r="E51" s="1" t="s">
        <v>19</v>
      </c>
      <c r="K51" s="1" t="s">
        <v>214</v>
      </c>
      <c r="L51" s="1" t="s">
        <v>72</v>
      </c>
      <c r="M51" s="1" t="s">
        <v>215</v>
      </c>
      <c r="N51" s="1" t="s">
        <v>216</v>
      </c>
      <c r="O51" s="1" t="s">
        <v>217</v>
      </c>
      <c r="P51" s="1">
        <v>998.0</v>
      </c>
      <c r="Q51" s="1">
        <f t="shared" si="1"/>
        <v>2.999130541</v>
      </c>
      <c r="R51" s="1" t="s">
        <v>25</v>
      </c>
      <c r="S51" s="1">
        <v>0.0</v>
      </c>
    </row>
    <row r="52">
      <c r="A52" s="1" t="s">
        <v>16</v>
      </c>
      <c r="B52" s="2" t="s">
        <v>25</v>
      </c>
      <c r="C52" s="1" t="s">
        <v>17</v>
      </c>
      <c r="D52" s="1" t="s">
        <v>18</v>
      </c>
      <c r="E52" s="1" t="s">
        <v>19</v>
      </c>
      <c r="K52" s="1" t="s">
        <v>218</v>
      </c>
      <c r="L52" s="1" t="s">
        <v>72</v>
      </c>
      <c r="M52" s="1" t="s">
        <v>197</v>
      </c>
      <c r="N52" s="1" t="s">
        <v>209</v>
      </c>
      <c r="O52" s="1" t="s">
        <v>219</v>
      </c>
      <c r="P52" s="1">
        <v>916.0</v>
      </c>
      <c r="Q52" s="1">
        <f t="shared" si="1"/>
        <v>2.961895474</v>
      </c>
      <c r="R52" s="1" t="s">
        <v>32</v>
      </c>
      <c r="S52" s="1">
        <v>0.0</v>
      </c>
    </row>
    <row r="53">
      <c r="A53" s="1" t="s">
        <v>16</v>
      </c>
      <c r="B53" s="2" t="s">
        <v>25</v>
      </c>
      <c r="C53" s="1" t="s">
        <v>17</v>
      </c>
      <c r="D53" s="1" t="s">
        <v>18</v>
      </c>
      <c r="E53" s="1" t="s">
        <v>19</v>
      </c>
      <c r="K53" s="1" t="s">
        <v>220</v>
      </c>
      <c r="L53" s="1" t="s">
        <v>22</v>
      </c>
      <c r="N53" s="1" t="s">
        <v>201</v>
      </c>
      <c r="O53" s="1" t="s">
        <v>24</v>
      </c>
      <c r="P53" s="1">
        <v>2267.0</v>
      </c>
      <c r="Q53" s="1">
        <f t="shared" si="1"/>
        <v>3.35545152</v>
      </c>
      <c r="R53" s="1" t="s">
        <v>37</v>
      </c>
      <c r="S53" s="1">
        <v>0.0</v>
      </c>
    </row>
    <row r="54">
      <c r="A54" s="1" t="s">
        <v>16</v>
      </c>
      <c r="B54" s="2" t="s">
        <v>25</v>
      </c>
      <c r="C54" s="1" t="s">
        <v>17</v>
      </c>
      <c r="D54" s="1" t="s">
        <v>18</v>
      </c>
      <c r="E54" s="1" t="s">
        <v>19</v>
      </c>
      <c r="K54" s="1" t="s">
        <v>221</v>
      </c>
      <c r="L54" s="1" t="s">
        <v>72</v>
      </c>
      <c r="M54" s="1" t="s">
        <v>222</v>
      </c>
      <c r="N54" s="1" t="s">
        <v>223</v>
      </c>
      <c r="O54" s="1" t="s">
        <v>224</v>
      </c>
      <c r="P54" s="1">
        <v>1352.0</v>
      </c>
      <c r="Q54" s="1">
        <f t="shared" si="1"/>
        <v>3.130976692</v>
      </c>
      <c r="R54" s="1" t="s">
        <v>25</v>
      </c>
      <c r="S54" s="1">
        <v>0.0</v>
      </c>
    </row>
    <row r="55">
      <c r="A55" s="1" t="s">
        <v>16</v>
      </c>
      <c r="B55" s="2" t="s">
        <v>25</v>
      </c>
      <c r="C55" s="1" t="s">
        <v>17</v>
      </c>
      <c r="D55" s="1" t="s">
        <v>18</v>
      </c>
      <c r="E55" s="1" t="s">
        <v>19</v>
      </c>
      <c r="K55" s="1" t="s">
        <v>225</v>
      </c>
      <c r="L55" s="1" t="s">
        <v>72</v>
      </c>
      <c r="M55" s="1" t="s">
        <v>226</v>
      </c>
      <c r="N55" s="1" t="s">
        <v>223</v>
      </c>
      <c r="O55" s="1" t="s">
        <v>227</v>
      </c>
      <c r="P55" s="1">
        <v>789.0</v>
      </c>
      <c r="Q55" s="1">
        <f t="shared" si="1"/>
        <v>2.897077003</v>
      </c>
      <c r="R55" s="1" t="s">
        <v>32</v>
      </c>
      <c r="S55" s="1">
        <v>0.0</v>
      </c>
    </row>
    <row r="56">
      <c r="A56" s="1" t="s">
        <v>16</v>
      </c>
      <c r="B56" s="2" t="s">
        <v>25</v>
      </c>
      <c r="C56" s="1" t="s">
        <v>17</v>
      </c>
      <c r="D56" s="1" t="s">
        <v>18</v>
      </c>
      <c r="E56" s="1" t="s">
        <v>19</v>
      </c>
      <c r="K56" s="1" t="s">
        <v>228</v>
      </c>
      <c r="L56" s="1" t="s">
        <v>72</v>
      </c>
      <c r="M56" s="1" t="s">
        <v>205</v>
      </c>
      <c r="N56" s="1" t="s">
        <v>229</v>
      </c>
      <c r="O56" s="1" t="s">
        <v>230</v>
      </c>
      <c r="P56" s="1">
        <v>791.0</v>
      </c>
      <c r="Q56" s="1">
        <f t="shared" si="1"/>
        <v>2.898176483</v>
      </c>
      <c r="R56" s="1" t="s">
        <v>32</v>
      </c>
      <c r="S56" s="1">
        <v>0.0</v>
      </c>
    </row>
    <row r="57">
      <c r="A57" s="1" t="s">
        <v>16</v>
      </c>
      <c r="B57" s="2" t="s">
        <v>25</v>
      </c>
      <c r="C57" s="1" t="s">
        <v>17</v>
      </c>
      <c r="D57" s="1" t="s">
        <v>18</v>
      </c>
      <c r="E57" s="1" t="s">
        <v>19</v>
      </c>
      <c r="K57" s="1" t="s">
        <v>231</v>
      </c>
      <c r="L57" s="1" t="s">
        <v>72</v>
      </c>
      <c r="M57" s="1" t="s">
        <v>232</v>
      </c>
      <c r="N57" s="1" t="s">
        <v>233</v>
      </c>
      <c r="O57" s="1" t="s">
        <v>234</v>
      </c>
      <c r="P57" s="1">
        <v>1050.0</v>
      </c>
      <c r="Q57" s="1">
        <f t="shared" si="1"/>
        <v>3.021189299</v>
      </c>
      <c r="R57" s="1" t="s">
        <v>25</v>
      </c>
      <c r="S57" s="1">
        <v>0.0</v>
      </c>
    </row>
    <row r="58">
      <c r="A58" s="1" t="s">
        <v>16</v>
      </c>
      <c r="B58" s="2" t="s">
        <v>25</v>
      </c>
      <c r="C58" s="1" t="s">
        <v>17</v>
      </c>
      <c r="D58" s="1" t="s">
        <v>18</v>
      </c>
      <c r="E58" s="1" t="s">
        <v>19</v>
      </c>
      <c r="K58" s="1" t="s">
        <v>235</v>
      </c>
      <c r="L58" s="1" t="s">
        <v>72</v>
      </c>
      <c r="M58" s="1" t="s">
        <v>236</v>
      </c>
      <c r="N58" s="1" t="s">
        <v>233</v>
      </c>
      <c r="O58" s="1" t="s">
        <v>237</v>
      </c>
      <c r="P58" s="1">
        <v>985.0</v>
      </c>
      <c r="Q58" s="1">
        <f t="shared" si="1"/>
        <v>2.99343623</v>
      </c>
      <c r="R58" s="1" t="s">
        <v>25</v>
      </c>
      <c r="S58" s="1">
        <v>0.0</v>
      </c>
    </row>
    <row r="59">
      <c r="A59" s="1" t="s">
        <v>16</v>
      </c>
      <c r="B59" s="2" t="s">
        <v>25</v>
      </c>
      <c r="C59" s="1" t="s">
        <v>17</v>
      </c>
      <c r="D59" s="1" t="s">
        <v>18</v>
      </c>
      <c r="E59" s="1" t="s">
        <v>19</v>
      </c>
      <c r="K59" s="1" t="s">
        <v>238</v>
      </c>
      <c r="L59" s="1" t="s">
        <v>72</v>
      </c>
      <c r="M59" s="1" t="s">
        <v>239</v>
      </c>
      <c r="N59" s="1" t="s">
        <v>223</v>
      </c>
      <c r="O59" s="1" t="s">
        <v>240</v>
      </c>
      <c r="P59" s="1">
        <v>996.0</v>
      </c>
      <c r="Q59" s="1">
        <f t="shared" si="1"/>
        <v>2.998259338</v>
      </c>
      <c r="R59" s="1" t="s">
        <v>25</v>
      </c>
      <c r="S59" s="1">
        <v>0.0</v>
      </c>
    </row>
    <row r="60">
      <c r="A60" s="1" t="s">
        <v>16</v>
      </c>
      <c r="B60" s="2" t="s">
        <v>25</v>
      </c>
      <c r="C60" s="1" t="s">
        <v>17</v>
      </c>
      <c r="D60" s="1" t="s">
        <v>18</v>
      </c>
      <c r="E60" s="1" t="s">
        <v>19</v>
      </c>
      <c r="K60" s="1" t="s">
        <v>241</v>
      </c>
      <c r="L60" s="1" t="s">
        <v>72</v>
      </c>
      <c r="M60" s="1" t="s">
        <v>242</v>
      </c>
      <c r="N60" s="1" t="s">
        <v>229</v>
      </c>
      <c r="O60" s="1" t="s">
        <v>243</v>
      </c>
      <c r="P60" s="1">
        <v>981.0</v>
      </c>
      <c r="Q60" s="1">
        <f t="shared" si="1"/>
        <v>2.991669007</v>
      </c>
      <c r="R60" s="1" t="s">
        <v>25</v>
      </c>
      <c r="S60" s="1">
        <v>0.0</v>
      </c>
    </row>
    <row r="61">
      <c r="A61" s="1" t="s">
        <v>16</v>
      </c>
      <c r="B61" s="2" t="s">
        <v>25</v>
      </c>
      <c r="C61" s="1" t="s">
        <v>17</v>
      </c>
      <c r="D61" s="1" t="s">
        <v>18</v>
      </c>
      <c r="E61" s="1" t="s">
        <v>19</v>
      </c>
      <c r="K61" s="1" t="s">
        <v>244</v>
      </c>
      <c r="L61" s="1" t="s">
        <v>72</v>
      </c>
      <c r="M61" s="1" t="s">
        <v>182</v>
      </c>
      <c r="N61" s="1" t="s">
        <v>229</v>
      </c>
      <c r="O61" s="1" t="s">
        <v>245</v>
      </c>
      <c r="P61" s="1">
        <v>705.0</v>
      </c>
      <c r="Q61" s="1">
        <f t="shared" si="1"/>
        <v>2.848189117</v>
      </c>
      <c r="R61" s="1" t="s">
        <v>32</v>
      </c>
      <c r="S61" s="1">
        <v>0.0</v>
      </c>
    </row>
    <row r="62">
      <c r="A62" s="1" t="s">
        <v>16</v>
      </c>
      <c r="B62" s="2" t="s">
        <v>25</v>
      </c>
      <c r="C62" s="1" t="s">
        <v>17</v>
      </c>
      <c r="D62" s="1" t="s">
        <v>18</v>
      </c>
      <c r="E62" s="1" t="s">
        <v>19</v>
      </c>
      <c r="K62" s="1" t="s">
        <v>246</v>
      </c>
      <c r="L62" s="1" t="s">
        <v>72</v>
      </c>
      <c r="M62" s="1" t="s">
        <v>158</v>
      </c>
      <c r="N62" s="1" t="s">
        <v>233</v>
      </c>
      <c r="O62" s="1" t="s">
        <v>247</v>
      </c>
      <c r="P62" s="1">
        <v>1554.0</v>
      </c>
      <c r="Q62" s="1">
        <f t="shared" si="1"/>
        <v>3.191451014</v>
      </c>
      <c r="R62" s="1" t="s">
        <v>32</v>
      </c>
      <c r="S62" s="1">
        <v>0.0</v>
      </c>
    </row>
    <row r="63">
      <c r="A63" s="1" t="s">
        <v>16</v>
      </c>
      <c r="B63" s="2" t="s">
        <v>25</v>
      </c>
      <c r="C63" s="1" t="s">
        <v>17</v>
      </c>
      <c r="D63" s="1" t="s">
        <v>18</v>
      </c>
      <c r="E63" s="1" t="s">
        <v>19</v>
      </c>
      <c r="K63" s="1" t="s">
        <v>248</v>
      </c>
      <c r="L63" s="1" t="s">
        <v>72</v>
      </c>
      <c r="M63" s="1" t="s">
        <v>197</v>
      </c>
      <c r="N63" s="1" t="s">
        <v>233</v>
      </c>
      <c r="O63" s="1" t="s">
        <v>249</v>
      </c>
      <c r="P63" s="1">
        <v>648.0</v>
      </c>
      <c r="Q63" s="1">
        <f t="shared" si="1"/>
        <v>2.811575006</v>
      </c>
      <c r="R63" s="1" t="s">
        <v>32</v>
      </c>
      <c r="S63" s="1">
        <v>0.0</v>
      </c>
    </row>
    <row r="64">
      <c r="A64" s="1" t="s">
        <v>16</v>
      </c>
      <c r="B64" s="2" t="s">
        <v>25</v>
      </c>
      <c r="C64" s="1" t="s">
        <v>17</v>
      </c>
      <c r="D64" s="1" t="s">
        <v>18</v>
      </c>
      <c r="E64" s="1" t="s">
        <v>19</v>
      </c>
      <c r="K64" s="1" t="s">
        <v>250</v>
      </c>
      <c r="L64" s="1" t="s">
        <v>72</v>
      </c>
      <c r="M64" s="1" t="s">
        <v>185</v>
      </c>
      <c r="N64" s="1" t="s">
        <v>233</v>
      </c>
      <c r="O64" s="1" t="s">
        <v>251</v>
      </c>
      <c r="P64" s="1">
        <v>771.0</v>
      </c>
      <c r="Q64" s="1">
        <f t="shared" si="1"/>
        <v>2.887054378</v>
      </c>
      <c r="R64" s="1" t="s">
        <v>32</v>
      </c>
      <c r="S64" s="1">
        <v>0.0</v>
      </c>
    </row>
    <row r="65">
      <c r="A65" s="1" t="s">
        <v>16</v>
      </c>
      <c r="B65" s="2" t="s">
        <v>25</v>
      </c>
      <c r="C65" s="1" t="s">
        <v>17</v>
      </c>
      <c r="D65" s="1" t="s">
        <v>18</v>
      </c>
      <c r="E65" s="1" t="s">
        <v>19</v>
      </c>
      <c r="K65" s="1" t="s">
        <v>252</v>
      </c>
      <c r="L65" s="1" t="s">
        <v>72</v>
      </c>
      <c r="M65" s="1" t="s">
        <v>253</v>
      </c>
      <c r="N65" s="1" t="s">
        <v>223</v>
      </c>
      <c r="O65" s="1" t="s">
        <v>254</v>
      </c>
      <c r="P65" s="1">
        <v>909.0</v>
      </c>
      <c r="Q65" s="1">
        <f t="shared" si="1"/>
        <v>2.958563883</v>
      </c>
      <c r="R65" s="1" t="s">
        <v>25</v>
      </c>
      <c r="S65" s="1">
        <v>0.0</v>
      </c>
    </row>
    <row r="66">
      <c r="A66" s="1" t="s">
        <v>16</v>
      </c>
      <c r="B66" s="2" t="s">
        <v>25</v>
      </c>
      <c r="C66" s="1" t="s">
        <v>17</v>
      </c>
      <c r="D66" s="1" t="s">
        <v>18</v>
      </c>
      <c r="E66" s="1" t="s">
        <v>19</v>
      </c>
      <c r="K66" s="1" t="s">
        <v>255</v>
      </c>
      <c r="L66" s="1" t="s">
        <v>72</v>
      </c>
      <c r="M66" s="1" t="s">
        <v>256</v>
      </c>
      <c r="N66" s="1" t="s">
        <v>223</v>
      </c>
      <c r="O66" s="1" t="s">
        <v>257</v>
      </c>
      <c r="P66" s="1">
        <v>685.0</v>
      </c>
      <c r="Q66" s="1">
        <f t="shared" si="1"/>
        <v>2.835690571</v>
      </c>
      <c r="R66" s="1" t="s">
        <v>32</v>
      </c>
      <c r="S66" s="1">
        <v>0.0</v>
      </c>
    </row>
    <row r="67">
      <c r="A67" s="1" t="s">
        <v>16</v>
      </c>
      <c r="B67" s="2" t="s">
        <v>25</v>
      </c>
      <c r="C67" s="1" t="s">
        <v>17</v>
      </c>
      <c r="D67" s="1" t="s">
        <v>18</v>
      </c>
      <c r="E67" s="1" t="s">
        <v>19</v>
      </c>
      <c r="K67" s="1" t="s">
        <v>258</v>
      </c>
      <c r="L67" s="1" t="s">
        <v>72</v>
      </c>
      <c r="M67" s="1" t="s">
        <v>259</v>
      </c>
      <c r="N67" s="1" t="s">
        <v>233</v>
      </c>
      <c r="O67" s="1" t="s">
        <v>260</v>
      </c>
      <c r="P67" s="1">
        <v>869.0</v>
      </c>
      <c r="Q67" s="1">
        <f t="shared" si="1"/>
        <v>2.939019776</v>
      </c>
      <c r="R67" s="1" t="s">
        <v>32</v>
      </c>
      <c r="S67" s="1">
        <v>0.0</v>
      </c>
    </row>
    <row r="68">
      <c r="A68" s="1" t="s">
        <v>16</v>
      </c>
      <c r="B68" s="2" t="s">
        <v>25</v>
      </c>
      <c r="C68" s="1" t="s">
        <v>17</v>
      </c>
      <c r="D68" s="1" t="s">
        <v>18</v>
      </c>
      <c r="E68" s="1" t="s">
        <v>19</v>
      </c>
      <c r="K68" s="1" t="s">
        <v>261</v>
      </c>
      <c r="L68" s="1" t="s">
        <v>72</v>
      </c>
      <c r="M68" s="1" t="s">
        <v>262</v>
      </c>
      <c r="N68" s="1" t="s">
        <v>223</v>
      </c>
      <c r="O68" s="1" t="s">
        <v>263</v>
      </c>
      <c r="P68" s="1">
        <v>836.0</v>
      </c>
      <c r="Q68" s="1">
        <f t="shared" si="1"/>
        <v>2.922206277</v>
      </c>
      <c r="R68" s="1" t="s">
        <v>32</v>
      </c>
      <c r="S68" s="1">
        <v>0.0</v>
      </c>
    </row>
    <row r="69">
      <c r="A69" s="1" t="s">
        <v>16</v>
      </c>
      <c r="B69" s="2" t="s">
        <v>25</v>
      </c>
      <c r="C69" s="1" t="s">
        <v>17</v>
      </c>
      <c r="D69" s="1" t="s">
        <v>18</v>
      </c>
      <c r="E69" s="1" t="s">
        <v>19</v>
      </c>
      <c r="K69" s="1" t="s">
        <v>264</v>
      </c>
      <c r="L69" s="1" t="s">
        <v>72</v>
      </c>
      <c r="M69" s="1" t="s">
        <v>144</v>
      </c>
      <c r="N69" s="1" t="s">
        <v>233</v>
      </c>
      <c r="O69" s="1" t="s">
        <v>265</v>
      </c>
      <c r="P69" s="1">
        <v>815.0</v>
      </c>
      <c r="Q69" s="1">
        <f t="shared" si="1"/>
        <v>2.911157609</v>
      </c>
      <c r="R69" s="1" t="s">
        <v>25</v>
      </c>
      <c r="S69" s="1">
        <v>0.0</v>
      </c>
    </row>
    <row r="70">
      <c r="A70" s="1" t="s">
        <v>16</v>
      </c>
      <c r="B70" s="2" t="s">
        <v>25</v>
      </c>
      <c r="C70" s="1" t="s">
        <v>17</v>
      </c>
      <c r="D70" s="1" t="s">
        <v>18</v>
      </c>
      <c r="E70" s="1" t="s">
        <v>19</v>
      </c>
      <c r="K70" s="1" t="s">
        <v>266</v>
      </c>
      <c r="L70" s="1" t="s">
        <v>72</v>
      </c>
      <c r="M70" s="1" t="s">
        <v>267</v>
      </c>
      <c r="N70" s="1" t="s">
        <v>233</v>
      </c>
      <c r="O70" s="1" t="s">
        <v>268</v>
      </c>
      <c r="P70" s="1">
        <v>613.0</v>
      </c>
      <c r="Q70" s="1">
        <f t="shared" si="1"/>
        <v>2.787460475</v>
      </c>
      <c r="R70" s="1" t="s">
        <v>25</v>
      </c>
      <c r="S70" s="1">
        <v>0.0</v>
      </c>
    </row>
    <row r="71">
      <c r="A71" s="1" t="s">
        <v>16</v>
      </c>
      <c r="B71" s="2" t="s">
        <v>25</v>
      </c>
      <c r="C71" s="1" t="s">
        <v>17</v>
      </c>
      <c r="D71" s="1" t="s">
        <v>18</v>
      </c>
      <c r="E71" s="1" t="s">
        <v>19</v>
      </c>
      <c r="K71" s="1" t="s">
        <v>269</v>
      </c>
      <c r="L71" s="1" t="s">
        <v>72</v>
      </c>
      <c r="M71" s="1" t="s">
        <v>188</v>
      </c>
      <c r="N71" s="1" t="s">
        <v>229</v>
      </c>
      <c r="O71" s="1" t="s">
        <v>270</v>
      </c>
      <c r="P71" s="1">
        <v>795.0</v>
      </c>
      <c r="Q71" s="1">
        <f t="shared" si="1"/>
        <v>2.900367129</v>
      </c>
      <c r="R71" s="1" t="s">
        <v>32</v>
      </c>
      <c r="S71" s="1">
        <v>0.0</v>
      </c>
    </row>
    <row r="72">
      <c r="A72" s="1" t="s">
        <v>16</v>
      </c>
      <c r="B72" s="2" t="s">
        <v>25</v>
      </c>
      <c r="C72" s="1" t="s">
        <v>17</v>
      </c>
      <c r="D72" s="1" t="s">
        <v>18</v>
      </c>
      <c r="E72" s="1" t="s">
        <v>19</v>
      </c>
      <c r="K72" s="1" t="s">
        <v>271</v>
      </c>
      <c r="L72" s="1" t="s">
        <v>72</v>
      </c>
      <c r="M72" s="1" t="s">
        <v>191</v>
      </c>
      <c r="N72" s="1" t="s">
        <v>229</v>
      </c>
      <c r="O72" s="1" t="s">
        <v>272</v>
      </c>
      <c r="P72" s="1">
        <v>744.0</v>
      </c>
      <c r="Q72" s="1">
        <f t="shared" si="1"/>
        <v>2.871572936</v>
      </c>
      <c r="R72" s="1" t="s">
        <v>32</v>
      </c>
      <c r="S72" s="1">
        <v>0.0</v>
      </c>
    </row>
    <row r="73">
      <c r="A73" s="1" t="s">
        <v>16</v>
      </c>
      <c r="B73" s="2" t="s">
        <v>25</v>
      </c>
      <c r="C73" s="1" t="s">
        <v>17</v>
      </c>
      <c r="D73" s="1" t="s">
        <v>18</v>
      </c>
      <c r="E73" s="1" t="s">
        <v>19</v>
      </c>
      <c r="K73" s="1" t="s">
        <v>273</v>
      </c>
      <c r="L73" s="1" t="s">
        <v>72</v>
      </c>
      <c r="M73" s="1" t="s">
        <v>274</v>
      </c>
      <c r="N73" s="1" t="s">
        <v>233</v>
      </c>
      <c r="O73" s="1" t="s">
        <v>275</v>
      </c>
      <c r="P73" s="1">
        <v>791.0</v>
      </c>
      <c r="Q73" s="1">
        <f t="shared" si="1"/>
        <v>2.898176483</v>
      </c>
      <c r="R73" s="1" t="s">
        <v>25</v>
      </c>
      <c r="S73" s="1">
        <v>0.0</v>
      </c>
    </row>
    <row r="74">
      <c r="A74" s="1" t="s">
        <v>16</v>
      </c>
      <c r="B74" s="2" t="s">
        <v>25</v>
      </c>
      <c r="C74" s="1" t="s">
        <v>17</v>
      </c>
      <c r="D74" s="1" t="s">
        <v>18</v>
      </c>
      <c r="E74" s="1" t="s">
        <v>19</v>
      </c>
      <c r="K74" s="1" t="s">
        <v>276</v>
      </c>
      <c r="L74" s="1" t="s">
        <v>72</v>
      </c>
      <c r="M74" s="1" t="s">
        <v>277</v>
      </c>
      <c r="N74" s="1" t="s">
        <v>229</v>
      </c>
      <c r="O74" s="1" t="s">
        <v>278</v>
      </c>
      <c r="P74" s="1">
        <v>711.0</v>
      </c>
      <c r="Q74" s="1">
        <f t="shared" si="1"/>
        <v>2.851869601</v>
      </c>
      <c r="R74" s="1" t="s">
        <v>25</v>
      </c>
      <c r="S74" s="1">
        <v>0.0</v>
      </c>
    </row>
    <row r="75">
      <c r="A75" s="1" t="s">
        <v>16</v>
      </c>
      <c r="B75" s="2" t="s">
        <v>25</v>
      </c>
      <c r="C75" s="1" t="s">
        <v>17</v>
      </c>
      <c r="D75" s="1" t="s">
        <v>18</v>
      </c>
      <c r="E75" s="1" t="s">
        <v>19</v>
      </c>
      <c r="K75" s="1" t="s">
        <v>279</v>
      </c>
      <c r="L75" s="1" t="s">
        <v>72</v>
      </c>
      <c r="M75" s="1" t="s">
        <v>280</v>
      </c>
      <c r="N75" s="1" t="s">
        <v>223</v>
      </c>
      <c r="O75" s="1" t="s">
        <v>281</v>
      </c>
      <c r="P75" s="1">
        <v>711.0</v>
      </c>
      <c r="Q75" s="1">
        <f t="shared" si="1"/>
        <v>2.851869601</v>
      </c>
      <c r="R75" s="1" t="s">
        <v>25</v>
      </c>
      <c r="S75" s="1">
        <v>0.0</v>
      </c>
    </row>
    <row r="76">
      <c r="A76" s="1" t="s">
        <v>16</v>
      </c>
      <c r="B76" s="2" t="s">
        <v>25</v>
      </c>
      <c r="C76" s="1" t="s">
        <v>17</v>
      </c>
      <c r="D76" s="1" t="s">
        <v>18</v>
      </c>
      <c r="E76" s="1" t="s">
        <v>19</v>
      </c>
      <c r="K76" s="1" t="s">
        <v>282</v>
      </c>
      <c r="L76" s="1" t="s">
        <v>72</v>
      </c>
      <c r="M76" s="1" t="s">
        <v>283</v>
      </c>
      <c r="N76" s="1" t="s">
        <v>233</v>
      </c>
      <c r="O76" s="1" t="s">
        <v>284</v>
      </c>
      <c r="P76" s="1">
        <v>639.0</v>
      </c>
      <c r="Q76" s="1">
        <f t="shared" si="1"/>
        <v>2.805500858</v>
      </c>
      <c r="R76" s="1" t="s">
        <v>32</v>
      </c>
      <c r="S76" s="1">
        <v>0.0</v>
      </c>
    </row>
    <row r="77">
      <c r="A77" s="1" t="s">
        <v>16</v>
      </c>
      <c r="B77" s="2" t="s">
        <v>25</v>
      </c>
      <c r="C77" s="1" t="s">
        <v>17</v>
      </c>
      <c r="D77" s="1" t="s">
        <v>18</v>
      </c>
      <c r="E77" s="1" t="s">
        <v>19</v>
      </c>
      <c r="K77" s="1" t="s">
        <v>285</v>
      </c>
      <c r="L77" s="1" t="s">
        <v>72</v>
      </c>
      <c r="M77" s="1" t="s">
        <v>123</v>
      </c>
      <c r="N77" s="1" t="s">
        <v>229</v>
      </c>
      <c r="O77" s="1" t="s">
        <v>286</v>
      </c>
      <c r="P77" s="1">
        <v>789.0</v>
      </c>
      <c r="Q77" s="1">
        <f t="shared" si="1"/>
        <v>2.897077003</v>
      </c>
      <c r="R77" s="1" t="s">
        <v>25</v>
      </c>
      <c r="S77" s="1">
        <v>0.0</v>
      </c>
    </row>
    <row r="78">
      <c r="A78" s="1" t="s">
        <v>16</v>
      </c>
      <c r="B78" s="2" t="s">
        <v>25</v>
      </c>
      <c r="C78" s="1" t="s">
        <v>17</v>
      </c>
      <c r="D78" s="1" t="s">
        <v>18</v>
      </c>
      <c r="E78" s="1" t="s">
        <v>19</v>
      </c>
      <c r="K78" s="1" t="s">
        <v>287</v>
      </c>
      <c r="L78" s="1" t="s">
        <v>72</v>
      </c>
      <c r="M78" s="1" t="s">
        <v>288</v>
      </c>
      <c r="N78" s="1" t="s">
        <v>223</v>
      </c>
      <c r="O78" s="1" t="s">
        <v>289</v>
      </c>
      <c r="P78" s="1">
        <v>680.0</v>
      </c>
      <c r="Q78" s="1">
        <f t="shared" si="1"/>
        <v>2.832508913</v>
      </c>
      <c r="R78" s="1" t="s">
        <v>25</v>
      </c>
      <c r="S78" s="1">
        <v>0.0</v>
      </c>
    </row>
    <row r="79">
      <c r="A79" s="1" t="s">
        <v>16</v>
      </c>
      <c r="B79" s="2" t="s">
        <v>25</v>
      </c>
      <c r="C79" s="1" t="s">
        <v>17</v>
      </c>
      <c r="D79" s="1" t="s">
        <v>18</v>
      </c>
      <c r="E79" s="1" t="s">
        <v>19</v>
      </c>
      <c r="K79" s="1" t="s">
        <v>290</v>
      </c>
      <c r="L79" s="1" t="s">
        <v>72</v>
      </c>
      <c r="M79" s="1" t="s">
        <v>291</v>
      </c>
      <c r="N79" s="1" t="s">
        <v>229</v>
      </c>
      <c r="O79" s="1" t="s">
        <v>292</v>
      </c>
      <c r="P79" s="1">
        <v>1044.0</v>
      </c>
      <c r="Q79" s="1">
        <f t="shared" si="1"/>
        <v>3.018700499</v>
      </c>
      <c r="R79" s="1" t="s">
        <v>25</v>
      </c>
      <c r="S79" s="1">
        <v>0.0</v>
      </c>
    </row>
    <row r="80">
      <c r="A80" s="1" t="s">
        <v>16</v>
      </c>
      <c r="B80" s="2" t="s">
        <v>25</v>
      </c>
      <c r="C80" s="1" t="s">
        <v>17</v>
      </c>
      <c r="D80" s="1" t="s">
        <v>18</v>
      </c>
      <c r="E80" s="1" t="s">
        <v>19</v>
      </c>
      <c r="K80" s="1" t="s">
        <v>293</v>
      </c>
      <c r="L80" s="1" t="s">
        <v>72</v>
      </c>
      <c r="M80" s="1" t="s">
        <v>173</v>
      </c>
      <c r="N80" s="1" t="s">
        <v>229</v>
      </c>
      <c r="O80" s="1" t="s">
        <v>294</v>
      </c>
      <c r="P80" s="1">
        <v>709.0</v>
      </c>
      <c r="Q80" s="1">
        <f t="shared" si="1"/>
        <v>2.850646235</v>
      </c>
      <c r="R80" s="1" t="s">
        <v>32</v>
      </c>
      <c r="S80" s="1">
        <v>0.0</v>
      </c>
    </row>
    <row r="81">
      <c r="A81" s="1" t="s">
        <v>16</v>
      </c>
      <c r="B81" s="2" t="s">
        <v>25</v>
      </c>
      <c r="C81" s="1" t="s">
        <v>17</v>
      </c>
      <c r="D81" s="1" t="s">
        <v>18</v>
      </c>
      <c r="E81" s="1" t="s">
        <v>19</v>
      </c>
      <c r="K81" s="1" t="s">
        <v>295</v>
      </c>
      <c r="L81" s="1" t="s">
        <v>72</v>
      </c>
      <c r="M81" s="1" t="s">
        <v>296</v>
      </c>
      <c r="N81" s="1" t="s">
        <v>223</v>
      </c>
      <c r="O81" s="1" t="s">
        <v>297</v>
      </c>
      <c r="P81" s="1">
        <v>908.0</v>
      </c>
      <c r="Q81" s="1">
        <f t="shared" si="1"/>
        <v>2.958085849</v>
      </c>
      <c r="R81" s="1" t="s">
        <v>32</v>
      </c>
      <c r="S81" s="1">
        <v>0.0</v>
      </c>
    </row>
    <row r="82">
      <c r="A82" s="1" t="s">
        <v>16</v>
      </c>
      <c r="B82" s="2" t="s">
        <v>25</v>
      </c>
      <c r="C82" s="1" t="s">
        <v>17</v>
      </c>
      <c r="D82" s="1" t="s">
        <v>18</v>
      </c>
      <c r="E82" s="1" t="s">
        <v>19</v>
      </c>
      <c r="K82" s="1" t="s">
        <v>298</v>
      </c>
      <c r="L82" s="1" t="s">
        <v>72</v>
      </c>
      <c r="M82" s="1" t="s">
        <v>299</v>
      </c>
      <c r="N82" s="1" t="s">
        <v>229</v>
      </c>
      <c r="O82" s="1" t="s">
        <v>300</v>
      </c>
      <c r="P82" s="1">
        <v>689.0</v>
      </c>
      <c r="Q82" s="1">
        <f t="shared" si="1"/>
        <v>2.838219222</v>
      </c>
      <c r="R82" s="1" t="s">
        <v>25</v>
      </c>
      <c r="S82" s="1">
        <v>0.0</v>
      </c>
    </row>
    <row r="83">
      <c r="A83" s="1" t="s">
        <v>16</v>
      </c>
      <c r="B83" s="2" t="s">
        <v>25</v>
      </c>
      <c r="C83" s="1" t="s">
        <v>17</v>
      </c>
      <c r="D83" s="1" t="s">
        <v>18</v>
      </c>
      <c r="E83" s="1" t="s">
        <v>19</v>
      </c>
      <c r="K83" s="1" t="s">
        <v>301</v>
      </c>
      <c r="L83" s="1" t="s">
        <v>72</v>
      </c>
      <c r="M83" s="1" t="s">
        <v>302</v>
      </c>
      <c r="N83" s="1" t="s">
        <v>223</v>
      </c>
      <c r="O83" s="1" t="s">
        <v>303</v>
      </c>
      <c r="P83" s="1">
        <v>921.0</v>
      </c>
      <c r="Q83" s="1">
        <f t="shared" si="1"/>
        <v>2.96425963</v>
      </c>
      <c r="R83" s="1" t="s">
        <v>32</v>
      </c>
      <c r="S83" s="1">
        <v>0.0</v>
      </c>
    </row>
    <row r="84">
      <c r="A84" s="1" t="s">
        <v>16</v>
      </c>
      <c r="B84" s="2" t="s">
        <v>25</v>
      </c>
      <c r="C84" s="1" t="s">
        <v>17</v>
      </c>
      <c r="D84" s="1" t="s">
        <v>18</v>
      </c>
      <c r="E84" s="1" t="s">
        <v>19</v>
      </c>
      <c r="K84" s="1" t="s">
        <v>304</v>
      </c>
      <c r="L84" s="1" t="s">
        <v>22</v>
      </c>
      <c r="O84" s="1" t="s">
        <v>24</v>
      </c>
      <c r="P84" s="1">
        <v>1365.0</v>
      </c>
      <c r="Q84" s="1">
        <f t="shared" si="1"/>
        <v>3.135132651</v>
      </c>
      <c r="R84" s="1" t="s">
        <v>37</v>
      </c>
      <c r="S84" s="1">
        <v>0.0</v>
      </c>
    </row>
    <row r="85">
      <c r="A85" s="1" t="s">
        <v>26</v>
      </c>
      <c r="B85" s="1" t="s">
        <v>25</v>
      </c>
      <c r="C85" s="1" t="s">
        <v>17</v>
      </c>
      <c r="D85" s="1" t="s">
        <v>18</v>
      </c>
      <c r="E85" s="1" t="s">
        <v>27</v>
      </c>
      <c r="K85" s="1" t="s">
        <v>21</v>
      </c>
      <c r="L85" s="1" t="s">
        <v>22</v>
      </c>
      <c r="M85" s="1" t="s">
        <v>23</v>
      </c>
      <c r="N85" s="1"/>
      <c r="O85" s="1" t="s">
        <v>24</v>
      </c>
      <c r="P85" s="1">
        <v>4752.0</v>
      </c>
      <c r="Q85" s="1">
        <f t="shared" si="1"/>
        <v>3.676876432</v>
      </c>
      <c r="R85" s="1" t="s">
        <v>25</v>
      </c>
      <c r="S85" s="1">
        <v>0.0</v>
      </c>
    </row>
    <row r="86">
      <c r="A86" s="1" t="s">
        <v>26</v>
      </c>
      <c r="B86" s="1" t="s">
        <v>25</v>
      </c>
      <c r="C86" s="1" t="s">
        <v>17</v>
      </c>
      <c r="D86" s="1" t="s">
        <v>18</v>
      </c>
      <c r="E86" s="1" t="s">
        <v>27</v>
      </c>
      <c r="K86" s="1" t="s">
        <v>68</v>
      </c>
      <c r="L86" s="1" t="s">
        <v>22</v>
      </c>
      <c r="O86" s="1" t="s">
        <v>24</v>
      </c>
      <c r="P86" s="1">
        <v>13717.0</v>
      </c>
      <c r="Q86" s="1">
        <f t="shared" si="1"/>
        <v>4.137259139</v>
      </c>
      <c r="R86" s="1" t="s">
        <v>37</v>
      </c>
      <c r="S86" s="1">
        <v>0.0</v>
      </c>
    </row>
    <row r="87">
      <c r="A87" s="1" t="s">
        <v>26</v>
      </c>
      <c r="B87" s="1" t="s">
        <v>25</v>
      </c>
      <c r="C87" s="1" t="s">
        <v>17</v>
      </c>
      <c r="D87" s="1" t="s">
        <v>18</v>
      </c>
      <c r="E87" s="1" t="s">
        <v>27</v>
      </c>
      <c r="K87" s="1" t="s">
        <v>70</v>
      </c>
      <c r="L87" s="1" t="s">
        <v>22</v>
      </c>
      <c r="O87" s="1" t="s">
        <v>24</v>
      </c>
      <c r="P87" s="1">
        <v>2089.0</v>
      </c>
      <c r="Q87" s="1">
        <f t="shared" si="1"/>
        <v>3.31993844</v>
      </c>
      <c r="R87" s="1" t="s">
        <v>37</v>
      </c>
      <c r="S87" s="1">
        <v>0.0</v>
      </c>
    </row>
    <row r="88">
      <c r="A88" s="1" t="s">
        <v>26</v>
      </c>
      <c r="B88" s="1" t="s">
        <v>25</v>
      </c>
      <c r="C88" s="1" t="s">
        <v>17</v>
      </c>
      <c r="D88" s="1" t="s">
        <v>18</v>
      </c>
      <c r="E88" s="1" t="s">
        <v>27</v>
      </c>
      <c r="F88" s="1" t="s">
        <v>20</v>
      </c>
      <c r="G88" s="1" t="s">
        <v>20</v>
      </c>
      <c r="H88" s="1" t="s">
        <v>20</v>
      </c>
      <c r="I88" s="1" t="s">
        <v>20</v>
      </c>
      <c r="J88" s="1" t="s">
        <v>20</v>
      </c>
      <c r="K88" s="1" t="s">
        <v>88</v>
      </c>
      <c r="L88" s="1" t="s">
        <v>72</v>
      </c>
      <c r="M88" s="1" t="s">
        <v>89</v>
      </c>
      <c r="N88" s="1" t="s">
        <v>82</v>
      </c>
      <c r="O88" s="1" t="s">
        <v>90</v>
      </c>
      <c r="P88" s="1">
        <v>1841.0</v>
      </c>
      <c r="Q88" s="1">
        <f t="shared" si="1"/>
        <v>3.265053789</v>
      </c>
      <c r="R88" s="1" t="s">
        <v>87</v>
      </c>
      <c r="S88" s="1">
        <v>0.0</v>
      </c>
    </row>
    <row r="89">
      <c r="A89" s="1" t="s">
        <v>26</v>
      </c>
      <c r="B89" s="1" t="s">
        <v>25</v>
      </c>
      <c r="C89" s="1" t="s">
        <v>17</v>
      </c>
      <c r="D89" s="1" t="s">
        <v>18</v>
      </c>
      <c r="E89" s="1" t="s">
        <v>27</v>
      </c>
      <c r="F89" s="1" t="s">
        <v>20</v>
      </c>
      <c r="G89" s="1" t="s">
        <v>20</v>
      </c>
      <c r="H89" s="1" t="s">
        <v>20</v>
      </c>
      <c r="I89" s="1" t="s">
        <v>20</v>
      </c>
      <c r="J89" s="1" t="s">
        <v>20</v>
      </c>
      <c r="K89" s="1" t="s">
        <v>71</v>
      </c>
      <c r="L89" s="1" t="s">
        <v>72</v>
      </c>
      <c r="M89" s="1" t="s">
        <v>73</v>
      </c>
      <c r="N89" s="1" t="s">
        <v>74</v>
      </c>
      <c r="O89" s="1" t="s">
        <v>75</v>
      </c>
      <c r="P89" s="1">
        <v>1330.0</v>
      </c>
      <c r="Q89" s="1">
        <f t="shared" si="1"/>
        <v>3.123851641</v>
      </c>
      <c r="R89" s="1" t="s">
        <v>76</v>
      </c>
      <c r="S89" s="1">
        <v>0.0</v>
      </c>
    </row>
    <row r="90">
      <c r="A90" s="1" t="s">
        <v>26</v>
      </c>
      <c r="B90" s="1" t="s">
        <v>25</v>
      </c>
      <c r="C90" s="1" t="s">
        <v>17</v>
      </c>
      <c r="D90" s="1" t="s">
        <v>18</v>
      </c>
      <c r="E90" s="1" t="s">
        <v>27</v>
      </c>
      <c r="F90" s="1" t="s">
        <v>20</v>
      </c>
      <c r="G90" s="1" t="s">
        <v>20</v>
      </c>
      <c r="H90" s="1" t="s">
        <v>20</v>
      </c>
      <c r="I90" s="1" t="s">
        <v>20</v>
      </c>
      <c r="J90" s="1" t="s">
        <v>20</v>
      </c>
      <c r="K90" s="1" t="s">
        <v>77</v>
      </c>
      <c r="L90" s="1" t="s">
        <v>72</v>
      </c>
      <c r="M90" s="1" t="s">
        <v>78</v>
      </c>
      <c r="N90" s="1" t="s">
        <v>74</v>
      </c>
      <c r="O90" s="1" t="s">
        <v>79</v>
      </c>
      <c r="P90" s="1">
        <v>632.0</v>
      </c>
      <c r="Q90" s="1">
        <f t="shared" si="1"/>
        <v>2.800717078</v>
      </c>
      <c r="R90" s="1" t="s">
        <v>76</v>
      </c>
      <c r="S90" s="1">
        <v>0.0</v>
      </c>
    </row>
    <row r="91">
      <c r="A91" s="1" t="s">
        <v>26</v>
      </c>
      <c r="B91" s="1" t="s">
        <v>25</v>
      </c>
      <c r="C91" s="1" t="s">
        <v>17</v>
      </c>
      <c r="D91" s="1" t="s">
        <v>18</v>
      </c>
      <c r="E91" s="1" t="s">
        <v>27</v>
      </c>
      <c r="F91" s="1" t="s">
        <v>20</v>
      </c>
      <c r="G91" s="1" t="s">
        <v>20</v>
      </c>
      <c r="H91" s="1" t="s">
        <v>20</v>
      </c>
      <c r="I91" s="1" t="s">
        <v>20</v>
      </c>
      <c r="J91" s="1" t="s">
        <v>20</v>
      </c>
      <c r="K91" s="1" t="s">
        <v>84</v>
      </c>
      <c r="L91" s="1" t="s">
        <v>72</v>
      </c>
      <c r="M91" s="1" t="s">
        <v>85</v>
      </c>
      <c r="N91" s="1" t="s">
        <v>74</v>
      </c>
      <c r="O91" s="1" t="s">
        <v>86</v>
      </c>
      <c r="P91" s="1">
        <v>644.0</v>
      </c>
      <c r="Q91" s="1">
        <f t="shared" si="1"/>
        <v>2.808885867</v>
      </c>
      <c r="R91" s="1" t="s">
        <v>87</v>
      </c>
      <c r="S91" s="1">
        <v>0.0</v>
      </c>
    </row>
    <row r="92">
      <c r="A92" s="1" t="s">
        <v>26</v>
      </c>
      <c r="B92" s="1" t="s">
        <v>25</v>
      </c>
      <c r="C92" s="1" t="s">
        <v>17</v>
      </c>
      <c r="D92" s="1" t="s">
        <v>18</v>
      </c>
      <c r="E92" s="1" t="s">
        <v>27</v>
      </c>
      <c r="F92" s="1" t="s">
        <v>20</v>
      </c>
      <c r="G92" s="1" t="s">
        <v>20</v>
      </c>
      <c r="H92" s="1" t="s">
        <v>20</v>
      </c>
      <c r="I92" s="1" t="s">
        <v>20</v>
      </c>
      <c r="J92" s="1" t="s">
        <v>20</v>
      </c>
      <c r="K92" s="1" t="s">
        <v>80</v>
      </c>
      <c r="L92" s="1" t="s">
        <v>72</v>
      </c>
      <c r="M92" s="1" t="s">
        <v>81</v>
      </c>
      <c r="N92" s="1" t="s">
        <v>82</v>
      </c>
      <c r="O92" s="1" t="s">
        <v>83</v>
      </c>
      <c r="P92" s="1">
        <v>1208.0</v>
      </c>
      <c r="Q92" s="1">
        <f t="shared" si="1"/>
        <v>3.082066934</v>
      </c>
      <c r="R92" s="1" t="s">
        <v>76</v>
      </c>
      <c r="S92" s="1">
        <v>0.0</v>
      </c>
    </row>
    <row r="93">
      <c r="A93" s="1" t="s">
        <v>26</v>
      </c>
      <c r="B93" s="1" t="s">
        <v>25</v>
      </c>
      <c r="C93" s="1" t="s">
        <v>17</v>
      </c>
      <c r="D93" s="1" t="s">
        <v>18</v>
      </c>
      <c r="E93" s="1" t="s">
        <v>27</v>
      </c>
      <c r="K93" s="1" t="s">
        <v>91</v>
      </c>
      <c r="L93" s="1" t="s">
        <v>22</v>
      </c>
      <c r="O93" s="1" t="s">
        <v>24</v>
      </c>
      <c r="P93" s="1">
        <v>3016.0</v>
      </c>
      <c r="Q93" s="1">
        <f t="shared" si="1"/>
        <v>3.479431337</v>
      </c>
      <c r="R93" s="1" t="s">
        <v>37</v>
      </c>
      <c r="S93" s="1">
        <v>0.0</v>
      </c>
    </row>
    <row r="94">
      <c r="A94" s="1" t="s">
        <v>26</v>
      </c>
      <c r="B94" s="1" t="s">
        <v>25</v>
      </c>
      <c r="C94" s="1" t="s">
        <v>17</v>
      </c>
      <c r="D94" s="1" t="s">
        <v>18</v>
      </c>
      <c r="E94" s="1" t="s">
        <v>27</v>
      </c>
      <c r="F94" s="1" t="s">
        <v>20</v>
      </c>
      <c r="G94" s="1" t="s">
        <v>20</v>
      </c>
      <c r="H94" s="1" t="s">
        <v>20</v>
      </c>
      <c r="I94" s="1" t="s">
        <v>20</v>
      </c>
      <c r="J94" s="1" t="s">
        <v>20</v>
      </c>
      <c r="K94" s="1" t="s">
        <v>99</v>
      </c>
      <c r="L94" s="1" t="s">
        <v>72</v>
      </c>
      <c r="M94" s="1" t="s">
        <v>100</v>
      </c>
      <c r="N94" s="1" t="s">
        <v>94</v>
      </c>
      <c r="O94" s="1" t="s">
        <v>101</v>
      </c>
      <c r="P94" s="1">
        <v>850.0</v>
      </c>
      <c r="Q94" s="1">
        <f t="shared" si="1"/>
        <v>2.929418926</v>
      </c>
      <c r="R94" s="1" t="s">
        <v>87</v>
      </c>
      <c r="S94" s="1">
        <v>0.0</v>
      </c>
    </row>
    <row r="95">
      <c r="A95" s="1" t="s">
        <v>26</v>
      </c>
      <c r="B95" s="1" t="s">
        <v>25</v>
      </c>
      <c r="C95" s="1" t="s">
        <v>17</v>
      </c>
      <c r="D95" s="1" t="s">
        <v>18</v>
      </c>
      <c r="E95" s="1" t="s">
        <v>27</v>
      </c>
      <c r="F95" s="1" t="s">
        <v>20</v>
      </c>
      <c r="G95" s="1" t="s">
        <v>20</v>
      </c>
      <c r="H95" s="1" t="s">
        <v>20</v>
      </c>
      <c r="I95" s="1" t="s">
        <v>20</v>
      </c>
      <c r="J95" s="1" t="s">
        <v>20</v>
      </c>
      <c r="K95" s="1" t="s">
        <v>184</v>
      </c>
      <c r="L95" s="1" t="s">
        <v>72</v>
      </c>
      <c r="M95" s="1" t="s">
        <v>185</v>
      </c>
      <c r="N95" s="1" t="s">
        <v>111</v>
      </c>
      <c r="O95" s="1" t="s">
        <v>186</v>
      </c>
      <c r="P95" s="1">
        <v>613.0</v>
      </c>
      <c r="Q95" s="1">
        <f t="shared" si="1"/>
        <v>2.787460475</v>
      </c>
      <c r="R95" s="1" t="s">
        <v>76</v>
      </c>
      <c r="S95" s="1">
        <v>0.0</v>
      </c>
    </row>
    <row r="96">
      <c r="A96" s="1" t="s">
        <v>26</v>
      </c>
      <c r="B96" s="1" t="s">
        <v>25</v>
      </c>
      <c r="C96" s="1" t="s">
        <v>17</v>
      </c>
      <c r="D96" s="1" t="s">
        <v>18</v>
      </c>
      <c r="E96" s="1" t="s">
        <v>27</v>
      </c>
      <c r="F96" s="1" t="s">
        <v>20</v>
      </c>
      <c r="G96" s="1" t="s">
        <v>20</v>
      </c>
      <c r="H96" s="1" t="s">
        <v>20</v>
      </c>
      <c r="I96" s="1" t="s">
        <v>20</v>
      </c>
      <c r="J96" s="1" t="s">
        <v>20</v>
      </c>
      <c r="K96" s="1" t="s">
        <v>119</v>
      </c>
      <c r="L96" s="1" t="s">
        <v>72</v>
      </c>
      <c r="M96" s="1" t="s">
        <v>120</v>
      </c>
      <c r="N96" s="1" t="s">
        <v>107</v>
      </c>
      <c r="O96" s="1" t="s">
        <v>121</v>
      </c>
      <c r="P96" s="1">
        <v>698.0</v>
      </c>
      <c r="Q96" s="1">
        <f t="shared" si="1"/>
        <v>2.843855423</v>
      </c>
      <c r="R96" s="1" t="s">
        <v>87</v>
      </c>
      <c r="S96" s="1">
        <v>0.0</v>
      </c>
    </row>
    <row r="97">
      <c r="A97" s="1" t="s">
        <v>26</v>
      </c>
      <c r="B97" s="1" t="s">
        <v>25</v>
      </c>
      <c r="C97" s="1" t="s">
        <v>17</v>
      </c>
      <c r="D97" s="1" t="s">
        <v>18</v>
      </c>
      <c r="E97" s="1" t="s">
        <v>27</v>
      </c>
      <c r="F97" s="1" t="s">
        <v>20</v>
      </c>
      <c r="G97" s="1" t="s">
        <v>20</v>
      </c>
      <c r="H97" s="1" t="s">
        <v>20</v>
      </c>
      <c r="I97" s="1" t="s">
        <v>20</v>
      </c>
      <c r="J97" s="1" t="s">
        <v>20</v>
      </c>
      <c r="K97" s="1" t="s">
        <v>140</v>
      </c>
      <c r="L97" s="1" t="s">
        <v>72</v>
      </c>
      <c r="M97" s="1" t="s">
        <v>141</v>
      </c>
      <c r="N97" s="1" t="s">
        <v>94</v>
      </c>
      <c r="O97" s="1" t="s">
        <v>142</v>
      </c>
      <c r="P97" s="1">
        <v>595.0</v>
      </c>
      <c r="Q97" s="1">
        <f t="shared" si="1"/>
        <v>2.774516966</v>
      </c>
      <c r="R97" s="1" t="s">
        <v>76</v>
      </c>
      <c r="S97" s="1">
        <v>0.0</v>
      </c>
    </row>
    <row r="98">
      <c r="A98" s="1" t="s">
        <v>26</v>
      </c>
      <c r="B98" s="1" t="s">
        <v>25</v>
      </c>
      <c r="C98" s="1" t="s">
        <v>17</v>
      </c>
      <c r="D98" s="1" t="s">
        <v>18</v>
      </c>
      <c r="E98" s="1" t="s">
        <v>27</v>
      </c>
      <c r="F98" s="1" t="s">
        <v>20</v>
      </c>
      <c r="G98" s="1" t="s">
        <v>20</v>
      </c>
      <c r="H98" s="1" t="s">
        <v>20</v>
      </c>
      <c r="I98" s="1" t="s">
        <v>20</v>
      </c>
      <c r="J98" s="1" t="s">
        <v>20</v>
      </c>
      <c r="K98" s="1" t="s">
        <v>181</v>
      </c>
      <c r="L98" s="1" t="s">
        <v>72</v>
      </c>
      <c r="M98" s="1" t="s">
        <v>182</v>
      </c>
      <c r="N98" s="1" t="s">
        <v>107</v>
      </c>
      <c r="O98" s="1" t="s">
        <v>183</v>
      </c>
      <c r="P98" s="1">
        <v>589.0</v>
      </c>
      <c r="Q98" s="1">
        <f t="shared" si="1"/>
        <v>2.770115295</v>
      </c>
      <c r="R98" s="1" t="s">
        <v>87</v>
      </c>
      <c r="S98" s="1">
        <v>0.0</v>
      </c>
    </row>
    <row r="99">
      <c r="A99" s="1" t="s">
        <v>26</v>
      </c>
      <c r="B99" s="1" t="s">
        <v>25</v>
      </c>
      <c r="C99" s="1" t="s">
        <v>17</v>
      </c>
      <c r="D99" s="1" t="s">
        <v>18</v>
      </c>
      <c r="E99" s="1" t="s">
        <v>27</v>
      </c>
      <c r="F99" s="1" t="s">
        <v>20</v>
      </c>
      <c r="G99" s="1" t="s">
        <v>20</v>
      </c>
      <c r="H99" s="1" t="s">
        <v>20</v>
      </c>
      <c r="I99" s="1" t="s">
        <v>20</v>
      </c>
      <c r="J99" s="1" t="s">
        <v>20</v>
      </c>
      <c r="K99" s="1" t="s">
        <v>137</v>
      </c>
      <c r="L99" s="1" t="s">
        <v>72</v>
      </c>
      <c r="M99" s="1" t="s">
        <v>138</v>
      </c>
      <c r="N99" s="1" t="s">
        <v>94</v>
      </c>
      <c r="O99" s="1" t="s">
        <v>139</v>
      </c>
      <c r="P99" s="1">
        <v>637.0</v>
      </c>
      <c r="Q99" s="1">
        <f t="shared" si="1"/>
        <v>2.804139432</v>
      </c>
      <c r="R99" s="1" t="s">
        <v>76</v>
      </c>
      <c r="S99" s="1">
        <v>0.0</v>
      </c>
    </row>
    <row r="100">
      <c r="A100" s="1" t="s">
        <v>26</v>
      </c>
      <c r="B100" s="1" t="s">
        <v>25</v>
      </c>
      <c r="C100" s="1" t="s">
        <v>17</v>
      </c>
      <c r="D100" s="1" t="s">
        <v>18</v>
      </c>
      <c r="E100" s="1" t="s">
        <v>27</v>
      </c>
      <c r="F100" s="1" t="s">
        <v>20</v>
      </c>
      <c r="G100" s="1" t="s">
        <v>20</v>
      </c>
      <c r="H100" s="1" t="s">
        <v>20</v>
      </c>
      <c r="I100" s="1" t="s">
        <v>20</v>
      </c>
      <c r="J100" s="1" t="s">
        <v>20</v>
      </c>
      <c r="K100" s="1" t="s">
        <v>196</v>
      </c>
      <c r="L100" s="1" t="s">
        <v>72</v>
      </c>
      <c r="M100" s="1" t="s">
        <v>197</v>
      </c>
      <c r="N100" s="1" t="s">
        <v>107</v>
      </c>
      <c r="O100" s="1" t="s">
        <v>198</v>
      </c>
      <c r="P100" s="1">
        <v>534.0</v>
      </c>
      <c r="Q100" s="1">
        <f t="shared" si="1"/>
        <v>2.727541257</v>
      </c>
      <c r="R100" s="1" t="s">
        <v>76</v>
      </c>
      <c r="S100" s="1">
        <v>0.0</v>
      </c>
    </row>
    <row r="101">
      <c r="A101" s="1" t="s">
        <v>26</v>
      </c>
      <c r="B101" s="1" t="s">
        <v>25</v>
      </c>
      <c r="C101" s="1" t="s">
        <v>17</v>
      </c>
      <c r="D101" s="1" t="s">
        <v>18</v>
      </c>
      <c r="E101" s="1" t="s">
        <v>27</v>
      </c>
      <c r="F101" s="1" t="s">
        <v>20</v>
      </c>
      <c r="G101" s="1" t="s">
        <v>20</v>
      </c>
      <c r="H101" s="1" t="s">
        <v>20</v>
      </c>
      <c r="I101" s="1" t="s">
        <v>20</v>
      </c>
      <c r="J101" s="1" t="s">
        <v>20</v>
      </c>
      <c r="K101" s="1" t="s">
        <v>178</v>
      </c>
      <c r="L101" s="1" t="s">
        <v>72</v>
      </c>
      <c r="M101" s="1" t="s">
        <v>179</v>
      </c>
      <c r="N101" s="1" t="s">
        <v>111</v>
      </c>
      <c r="O101" s="1" t="s">
        <v>180</v>
      </c>
      <c r="P101" s="1">
        <v>556.0</v>
      </c>
      <c r="Q101" s="1">
        <f t="shared" si="1"/>
        <v>2.745074792</v>
      </c>
      <c r="R101" s="1" t="s">
        <v>87</v>
      </c>
      <c r="S101" s="1">
        <v>0.0</v>
      </c>
    </row>
    <row r="102">
      <c r="A102" s="1" t="s">
        <v>26</v>
      </c>
      <c r="B102" s="1" t="s">
        <v>25</v>
      </c>
      <c r="C102" s="1" t="s">
        <v>17</v>
      </c>
      <c r="D102" s="1" t="s">
        <v>18</v>
      </c>
      <c r="E102" s="1" t="s">
        <v>27</v>
      </c>
      <c r="F102" s="1" t="s">
        <v>20</v>
      </c>
      <c r="G102" s="1" t="s">
        <v>20</v>
      </c>
      <c r="H102" s="1" t="s">
        <v>20</v>
      </c>
      <c r="I102" s="1" t="s">
        <v>20</v>
      </c>
      <c r="J102" s="1" t="s">
        <v>20</v>
      </c>
      <c r="K102" s="1" t="s">
        <v>146</v>
      </c>
      <c r="L102" s="1" t="s">
        <v>72</v>
      </c>
      <c r="M102" s="1" t="s">
        <v>147</v>
      </c>
      <c r="N102" s="1" t="s">
        <v>94</v>
      </c>
      <c r="O102" s="1" t="s">
        <v>148</v>
      </c>
      <c r="P102" s="1">
        <v>661.0</v>
      </c>
      <c r="Q102" s="1">
        <f t="shared" si="1"/>
        <v>2.820201459</v>
      </c>
      <c r="R102" s="1" t="s">
        <v>76</v>
      </c>
      <c r="S102" s="1">
        <v>0.0</v>
      </c>
    </row>
    <row r="103">
      <c r="A103" s="1" t="s">
        <v>26</v>
      </c>
      <c r="B103" s="1" t="s">
        <v>25</v>
      </c>
      <c r="C103" s="1" t="s">
        <v>17</v>
      </c>
      <c r="D103" s="1" t="s">
        <v>18</v>
      </c>
      <c r="E103" s="1" t="s">
        <v>27</v>
      </c>
      <c r="F103" s="1" t="s">
        <v>20</v>
      </c>
      <c r="G103" s="1" t="s">
        <v>20</v>
      </c>
      <c r="H103" s="1" t="s">
        <v>20</v>
      </c>
      <c r="I103" s="1" t="s">
        <v>20</v>
      </c>
      <c r="J103" s="1" t="s">
        <v>20</v>
      </c>
      <c r="K103" s="1" t="s">
        <v>187</v>
      </c>
      <c r="L103" s="1" t="s">
        <v>72</v>
      </c>
      <c r="M103" s="1" t="s">
        <v>188</v>
      </c>
      <c r="N103" s="1" t="s">
        <v>107</v>
      </c>
      <c r="O103" s="1" t="s">
        <v>189</v>
      </c>
      <c r="P103" s="1">
        <v>539.0</v>
      </c>
      <c r="Q103" s="1">
        <f t="shared" si="1"/>
        <v>2.731588765</v>
      </c>
      <c r="R103" s="1" t="s">
        <v>87</v>
      </c>
      <c r="S103" s="1">
        <v>0.0</v>
      </c>
    </row>
    <row r="104">
      <c r="A104" s="1" t="s">
        <v>26</v>
      </c>
      <c r="B104" s="1" t="s">
        <v>25</v>
      </c>
      <c r="C104" s="1" t="s">
        <v>17</v>
      </c>
      <c r="D104" s="1" t="s">
        <v>18</v>
      </c>
      <c r="E104" s="1" t="s">
        <v>27</v>
      </c>
      <c r="F104" s="1" t="s">
        <v>20</v>
      </c>
      <c r="G104" s="1" t="s">
        <v>20</v>
      </c>
      <c r="H104" s="1" t="s">
        <v>20</v>
      </c>
      <c r="I104" s="1" t="s">
        <v>20</v>
      </c>
      <c r="J104" s="1" t="s">
        <v>20</v>
      </c>
      <c r="K104" s="1" t="s">
        <v>102</v>
      </c>
      <c r="L104" s="1" t="s">
        <v>72</v>
      </c>
      <c r="M104" s="1" t="s">
        <v>103</v>
      </c>
      <c r="N104" s="1" t="s">
        <v>94</v>
      </c>
      <c r="O104" s="1" t="s">
        <v>104</v>
      </c>
      <c r="P104" s="1">
        <v>511.0</v>
      </c>
      <c r="Q104" s="1">
        <f t="shared" si="1"/>
        <v>2.7084209</v>
      </c>
      <c r="R104" s="1" t="s">
        <v>87</v>
      </c>
      <c r="S104" s="1">
        <v>0.0</v>
      </c>
    </row>
    <row r="105">
      <c r="A105" s="1" t="s">
        <v>26</v>
      </c>
      <c r="B105" s="1" t="s">
        <v>25</v>
      </c>
      <c r="C105" s="1" t="s">
        <v>17</v>
      </c>
      <c r="D105" s="1" t="s">
        <v>18</v>
      </c>
      <c r="E105" s="1" t="s">
        <v>27</v>
      </c>
      <c r="F105" s="1" t="s">
        <v>20</v>
      </c>
      <c r="G105" s="1" t="s">
        <v>20</v>
      </c>
      <c r="H105" s="1" t="s">
        <v>20</v>
      </c>
      <c r="I105" s="1" t="s">
        <v>20</v>
      </c>
      <c r="J105" s="1" t="s">
        <v>20</v>
      </c>
      <c r="K105" s="1" t="s">
        <v>151</v>
      </c>
      <c r="L105" s="1" t="s">
        <v>72</v>
      </c>
      <c r="M105" s="1" t="s">
        <v>152</v>
      </c>
      <c r="N105" s="1" t="s">
        <v>94</v>
      </c>
      <c r="O105" s="1" t="s">
        <v>153</v>
      </c>
      <c r="P105" s="1">
        <v>473.0</v>
      </c>
      <c r="Q105" s="1">
        <f t="shared" si="1"/>
        <v>2.674861141</v>
      </c>
      <c r="R105" s="1" t="s">
        <v>87</v>
      </c>
      <c r="S105" s="1">
        <v>0.0</v>
      </c>
    </row>
    <row r="106">
      <c r="A106" s="1" t="s">
        <v>26</v>
      </c>
      <c r="B106" s="1" t="s">
        <v>25</v>
      </c>
      <c r="C106" s="1" t="s">
        <v>17</v>
      </c>
      <c r="D106" s="1" t="s">
        <v>18</v>
      </c>
      <c r="E106" s="1" t="s">
        <v>27</v>
      </c>
      <c r="F106" s="1" t="s">
        <v>20</v>
      </c>
      <c r="G106" s="1" t="s">
        <v>20</v>
      </c>
      <c r="H106" s="1" t="s">
        <v>20</v>
      </c>
      <c r="I106" s="1" t="s">
        <v>20</v>
      </c>
      <c r="J106" s="1" t="s">
        <v>20</v>
      </c>
      <c r="K106" s="1" t="s">
        <v>166</v>
      </c>
      <c r="L106" s="1" t="s">
        <v>72</v>
      </c>
      <c r="M106" s="1" t="s">
        <v>167</v>
      </c>
      <c r="N106" s="1" t="s">
        <v>111</v>
      </c>
      <c r="O106" s="1" t="s">
        <v>168</v>
      </c>
      <c r="P106" s="1">
        <v>479.0</v>
      </c>
      <c r="Q106" s="1">
        <f t="shared" si="1"/>
        <v>2.680335513</v>
      </c>
      <c r="R106" s="1" t="s">
        <v>87</v>
      </c>
      <c r="S106" s="1">
        <v>0.0</v>
      </c>
    </row>
    <row r="107">
      <c r="A107" s="1" t="s">
        <v>26</v>
      </c>
      <c r="B107" s="1" t="s">
        <v>25</v>
      </c>
      <c r="C107" s="1" t="s">
        <v>17</v>
      </c>
      <c r="D107" s="1" t="s">
        <v>18</v>
      </c>
      <c r="E107" s="1" t="s">
        <v>27</v>
      </c>
      <c r="F107" s="1" t="s">
        <v>20</v>
      </c>
      <c r="G107" s="1" t="s">
        <v>20</v>
      </c>
      <c r="H107" s="1" t="s">
        <v>20</v>
      </c>
      <c r="I107" s="1" t="s">
        <v>20</v>
      </c>
      <c r="J107" s="1" t="s">
        <v>20</v>
      </c>
      <c r="K107" s="1" t="s">
        <v>125</v>
      </c>
      <c r="L107" s="1" t="s">
        <v>72</v>
      </c>
      <c r="M107" s="1" t="s">
        <v>126</v>
      </c>
      <c r="N107" s="1" t="s">
        <v>107</v>
      </c>
      <c r="O107" s="1" t="s">
        <v>127</v>
      </c>
      <c r="P107" s="1">
        <v>545.0</v>
      </c>
      <c r="Q107" s="1">
        <f t="shared" si="1"/>
        <v>2.736396502</v>
      </c>
      <c r="R107" s="1" t="s">
        <v>76</v>
      </c>
      <c r="S107" s="1">
        <v>0.0</v>
      </c>
    </row>
    <row r="108">
      <c r="A108" s="1" t="s">
        <v>26</v>
      </c>
      <c r="B108" s="1" t="s">
        <v>25</v>
      </c>
      <c r="C108" s="1" t="s">
        <v>17</v>
      </c>
      <c r="D108" s="1" t="s">
        <v>18</v>
      </c>
      <c r="E108" s="1" t="s">
        <v>27</v>
      </c>
      <c r="F108" s="1" t="s">
        <v>20</v>
      </c>
      <c r="G108" s="1" t="s">
        <v>20</v>
      </c>
      <c r="H108" s="1" t="s">
        <v>20</v>
      </c>
      <c r="I108" s="1" t="s">
        <v>20</v>
      </c>
      <c r="J108" s="1" t="s">
        <v>20</v>
      </c>
      <c r="K108" s="1" t="s">
        <v>160</v>
      </c>
      <c r="L108" s="1" t="s">
        <v>72</v>
      </c>
      <c r="M108" s="1" t="s">
        <v>161</v>
      </c>
      <c r="N108" s="1" t="s">
        <v>94</v>
      </c>
      <c r="O108" s="1" t="s">
        <v>162</v>
      </c>
      <c r="P108" s="1">
        <v>624.0</v>
      </c>
      <c r="Q108" s="1">
        <f t="shared" si="1"/>
        <v>2.79518459</v>
      </c>
      <c r="R108" s="1" t="s">
        <v>87</v>
      </c>
      <c r="S108" s="1">
        <v>0.0</v>
      </c>
    </row>
    <row r="109">
      <c r="A109" s="1" t="s">
        <v>26</v>
      </c>
      <c r="B109" s="1" t="s">
        <v>25</v>
      </c>
      <c r="C109" s="1" t="s">
        <v>17</v>
      </c>
      <c r="D109" s="1" t="s">
        <v>18</v>
      </c>
      <c r="E109" s="1" t="s">
        <v>27</v>
      </c>
      <c r="F109" s="1" t="s">
        <v>20</v>
      </c>
      <c r="G109" s="1" t="s">
        <v>20</v>
      </c>
      <c r="H109" s="1" t="s">
        <v>20</v>
      </c>
      <c r="I109" s="1" t="s">
        <v>20</v>
      </c>
      <c r="J109" s="1" t="s">
        <v>20</v>
      </c>
      <c r="K109" s="1" t="s">
        <v>175</v>
      </c>
      <c r="L109" s="1" t="s">
        <v>72</v>
      </c>
      <c r="M109" s="1" t="s">
        <v>176</v>
      </c>
      <c r="N109" s="1" t="s">
        <v>94</v>
      </c>
      <c r="O109" s="1" t="s">
        <v>177</v>
      </c>
      <c r="P109" s="1">
        <v>490.0</v>
      </c>
      <c r="Q109" s="1">
        <f t="shared" si="1"/>
        <v>2.69019608</v>
      </c>
      <c r="R109" s="1" t="s">
        <v>76</v>
      </c>
      <c r="S109" s="1">
        <v>0.0</v>
      </c>
    </row>
    <row r="110">
      <c r="A110" s="1" t="s">
        <v>26</v>
      </c>
      <c r="B110" s="1" t="s">
        <v>25</v>
      </c>
      <c r="C110" s="1" t="s">
        <v>17</v>
      </c>
      <c r="D110" s="1" t="s">
        <v>18</v>
      </c>
      <c r="E110" s="1" t="s">
        <v>27</v>
      </c>
      <c r="F110" s="1" t="s">
        <v>20</v>
      </c>
      <c r="G110" s="1" t="s">
        <v>20</v>
      </c>
      <c r="H110" s="1" t="s">
        <v>20</v>
      </c>
      <c r="I110" s="1" t="s">
        <v>20</v>
      </c>
      <c r="J110" s="1" t="s">
        <v>20</v>
      </c>
      <c r="K110" s="1" t="s">
        <v>134</v>
      </c>
      <c r="L110" s="1" t="s">
        <v>72</v>
      </c>
      <c r="M110" s="1" t="s">
        <v>135</v>
      </c>
      <c r="N110" s="1" t="s">
        <v>107</v>
      </c>
      <c r="O110" s="1" t="s">
        <v>136</v>
      </c>
      <c r="P110" s="1">
        <v>476.0</v>
      </c>
      <c r="Q110" s="1">
        <f t="shared" si="1"/>
        <v>2.677606953</v>
      </c>
      <c r="R110" s="1" t="s">
        <v>76</v>
      </c>
      <c r="S110" s="1">
        <v>0.0</v>
      </c>
    </row>
    <row r="111">
      <c r="A111" s="1" t="s">
        <v>26</v>
      </c>
      <c r="B111" s="1" t="s">
        <v>25</v>
      </c>
      <c r="C111" s="1" t="s">
        <v>17</v>
      </c>
      <c r="D111" s="1" t="s">
        <v>18</v>
      </c>
      <c r="E111" s="1" t="s">
        <v>27</v>
      </c>
      <c r="F111" s="1" t="s">
        <v>20</v>
      </c>
      <c r="G111" s="1" t="s">
        <v>20</v>
      </c>
      <c r="H111" s="1" t="s">
        <v>20</v>
      </c>
      <c r="I111" s="1" t="s">
        <v>20</v>
      </c>
      <c r="J111" s="1" t="s">
        <v>20</v>
      </c>
      <c r="K111" s="1" t="s">
        <v>143</v>
      </c>
      <c r="L111" s="1" t="s">
        <v>72</v>
      </c>
      <c r="M111" s="1" t="s">
        <v>144</v>
      </c>
      <c r="N111" s="1" t="s">
        <v>111</v>
      </c>
      <c r="O111" s="1" t="s">
        <v>145</v>
      </c>
      <c r="P111" s="1">
        <v>548.0</v>
      </c>
      <c r="Q111" s="1">
        <f t="shared" si="1"/>
        <v>2.738780558</v>
      </c>
      <c r="R111" s="1" t="s">
        <v>87</v>
      </c>
      <c r="S111" s="1">
        <v>0.0</v>
      </c>
    </row>
    <row r="112">
      <c r="A112" s="1" t="s">
        <v>26</v>
      </c>
      <c r="B112" s="1" t="s">
        <v>25</v>
      </c>
      <c r="C112" s="1" t="s">
        <v>17</v>
      </c>
      <c r="D112" s="1" t="s">
        <v>18</v>
      </c>
      <c r="E112" s="1" t="s">
        <v>27</v>
      </c>
      <c r="F112" s="1" t="s">
        <v>20</v>
      </c>
      <c r="G112" s="1" t="s">
        <v>20</v>
      </c>
      <c r="H112" s="1" t="s">
        <v>20</v>
      </c>
      <c r="I112" s="1" t="s">
        <v>20</v>
      </c>
      <c r="J112" s="1" t="s">
        <v>20</v>
      </c>
      <c r="K112" s="1" t="s">
        <v>190</v>
      </c>
      <c r="L112" s="1" t="s">
        <v>72</v>
      </c>
      <c r="M112" s="1" t="s">
        <v>191</v>
      </c>
      <c r="N112" s="1" t="s">
        <v>107</v>
      </c>
      <c r="O112" s="1" t="s">
        <v>192</v>
      </c>
      <c r="P112" s="1">
        <v>586.0</v>
      </c>
      <c r="Q112" s="1">
        <f t="shared" si="1"/>
        <v>2.767897616</v>
      </c>
      <c r="R112" s="1" t="s">
        <v>87</v>
      </c>
      <c r="S112" s="1">
        <v>0.0</v>
      </c>
    </row>
    <row r="113">
      <c r="A113" s="1" t="s">
        <v>26</v>
      </c>
      <c r="B113" s="1" t="s">
        <v>25</v>
      </c>
      <c r="C113" s="1" t="s">
        <v>17</v>
      </c>
      <c r="D113" s="1" t="s">
        <v>18</v>
      </c>
      <c r="E113" s="1" t="s">
        <v>27</v>
      </c>
      <c r="F113" s="1" t="s">
        <v>20</v>
      </c>
      <c r="G113" s="1" t="s">
        <v>20</v>
      </c>
      <c r="H113" s="1" t="s">
        <v>20</v>
      </c>
      <c r="I113" s="1" t="s">
        <v>20</v>
      </c>
      <c r="J113" s="1" t="s">
        <v>20</v>
      </c>
      <c r="K113" s="1" t="s">
        <v>172</v>
      </c>
      <c r="L113" s="1" t="s">
        <v>72</v>
      </c>
      <c r="M113" s="1" t="s">
        <v>173</v>
      </c>
      <c r="N113" s="1" t="s">
        <v>107</v>
      </c>
      <c r="O113" s="1" t="s">
        <v>174</v>
      </c>
      <c r="P113" s="1">
        <v>438.0</v>
      </c>
      <c r="Q113" s="1">
        <f t="shared" si="1"/>
        <v>2.641474111</v>
      </c>
      <c r="R113" s="1" t="s">
        <v>87</v>
      </c>
      <c r="S113" s="1">
        <v>0.0</v>
      </c>
    </row>
    <row r="114">
      <c r="A114" s="1" t="s">
        <v>26</v>
      </c>
      <c r="B114" s="1" t="s">
        <v>25</v>
      </c>
      <c r="C114" s="1" t="s">
        <v>17</v>
      </c>
      <c r="D114" s="1" t="s">
        <v>18</v>
      </c>
      <c r="E114" s="1" t="s">
        <v>27</v>
      </c>
      <c r="F114" s="1" t="s">
        <v>20</v>
      </c>
      <c r="G114" s="1" t="s">
        <v>20</v>
      </c>
      <c r="H114" s="1" t="s">
        <v>20</v>
      </c>
      <c r="I114" s="1" t="s">
        <v>20</v>
      </c>
      <c r="J114" s="1" t="s">
        <v>20</v>
      </c>
      <c r="K114" s="1" t="s">
        <v>163</v>
      </c>
      <c r="L114" s="1" t="s">
        <v>72</v>
      </c>
      <c r="M114" s="1" t="s">
        <v>164</v>
      </c>
      <c r="N114" s="1" t="s">
        <v>94</v>
      </c>
      <c r="O114" s="1" t="s">
        <v>165</v>
      </c>
      <c r="P114" s="1">
        <v>438.0</v>
      </c>
      <c r="Q114" s="1">
        <f t="shared" si="1"/>
        <v>2.641474111</v>
      </c>
      <c r="R114" s="1" t="s">
        <v>87</v>
      </c>
      <c r="S114" s="1">
        <v>0.0</v>
      </c>
    </row>
    <row r="115">
      <c r="A115" s="1" t="s">
        <v>26</v>
      </c>
      <c r="B115" s="1" t="s">
        <v>25</v>
      </c>
      <c r="C115" s="1" t="s">
        <v>17</v>
      </c>
      <c r="D115" s="1" t="s">
        <v>18</v>
      </c>
      <c r="E115" s="1" t="s">
        <v>27</v>
      </c>
      <c r="F115" s="1" t="s">
        <v>20</v>
      </c>
      <c r="G115" s="1" t="s">
        <v>20</v>
      </c>
      <c r="H115" s="1" t="s">
        <v>20</v>
      </c>
      <c r="I115" s="1" t="s">
        <v>20</v>
      </c>
      <c r="J115" s="1" t="s">
        <v>20</v>
      </c>
      <c r="K115" s="1" t="s">
        <v>131</v>
      </c>
      <c r="L115" s="1" t="s">
        <v>72</v>
      </c>
      <c r="M115" s="1" t="s">
        <v>132</v>
      </c>
      <c r="N115" s="1" t="s">
        <v>111</v>
      </c>
      <c r="O115" s="1" t="s">
        <v>133</v>
      </c>
      <c r="P115" s="1">
        <v>489.0</v>
      </c>
      <c r="Q115" s="1">
        <f t="shared" si="1"/>
        <v>2.689308859</v>
      </c>
      <c r="R115" s="1" t="s">
        <v>76</v>
      </c>
      <c r="S115" s="1">
        <v>0.0</v>
      </c>
    </row>
    <row r="116">
      <c r="A116" s="1" t="s">
        <v>26</v>
      </c>
      <c r="B116" s="1" t="s">
        <v>25</v>
      </c>
      <c r="C116" s="1" t="s">
        <v>17</v>
      </c>
      <c r="D116" s="1" t="s">
        <v>18</v>
      </c>
      <c r="E116" s="1" t="s">
        <v>27</v>
      </c>
      <c r="F116" s="1" t="s">
        <v>20</v>
      </c>
      <c r="G116" s="1" t="s">
        <v>20</v>
      </c>
      <c r="H116" s="1" t="s">
        <v>20</v>
      </c>
      <c r="I116" s="1" t="s">
        <v>20</v>
      </c>
      <c r="J116" s="1" t="s">
        <v>20</v>
      </c>
      <c r="K116" s="1" t="s">
        <v>109</v>
      </c>
      <c r="L116" s="1" t="s">
        <v>72</v>
      </c>
      <c r="M116" s="1" t="s">
        <v>110</v>
      </c>
      <c r="N116" s="1" t="s">
        <v>111</v>
      </c>
      <c r="O116" s="1" t="s">
        <v>112</v>
      </c>
      <c r="P116" s="1">
        <v>546.0</v>
      </c>
      <c r="Q116" s="1">
        <f t="shared" si="1"/>
        <v>2.737192643</v>
      </c>
      <c r="R116" s="1" t="s">
        <v>87</v>
      </c>
      <c r="S116" s="1">
        <v>0.0</v>
      </c>
    </row>
    <row r="117">
      <c r="A117" s="1" t="s">
        <v>26</v>
      </c>
      <c r="B117" s="1" t="s">
        <v>25</v>
      </c>
      <c r="C117" s="1" t="s">
        <v>17</v>
      </c>
      <c r="D117" s="1" t="s">
        <v>18</v>
      </c>
      <c r="E117" s="1" t="s">
        <v>27</v>
      </c>
      <c r="F117" s="1" t="s">
        <v>20</v>
      </c>
      <c r="G117" s="1" t="s">
        <v>20</v>
      </c>
      <c r="H117" s="1" t="s">
        <v>20</v>
      </c>
      <c r="I117" s="1" t="s">
        <v>20</v>
      </c>
      <c r="J117" s="1" t="s">
        <v>20</v>
      </c>
      <c r="K117" s="1" t="s">
        <v>128</v>
      </c>
      <c r="L117" s="1" t="s">
        <v>72</v>
      </c>
      <c r="M117" s="1" t="s">
        <v>129</v>
      </c>
      <c r="N117" s="1" t="s">
        <v>107</v>
      </c>
      <c r="O117" s="1" t="s">
        <v>130</v>
      </c>
      <c r="P117" s="1">
        <v>533.0</v>
      </c>
      <c r="Q117" s="1">
        <f t="shared" si="1"/>
        <v>2.726727209</v>
      </c>
      <c r="R117" s="1" t="s">
        <v>76</v>
      </c>
      <c r="S117" s="1">
        <v>0.0</v>
      </c>
    </row>
    <row r="118">
      <c r="A118" s="1" t="s">
        <v>26</v>
      </c>
      <c r="B118" s="1" t="s">
        <v>25</v>
      </c>
      <c r="C118" s="1" t="s">
        <v>17</v>
      </c>
      <c r="D118" s="1" t="s">
        <v>18</v>
      </c>
      <c r="E118" s="1" t="s">
        <v>27</v>
      </c>
      <c r="F118" s="1" t="s">
        <v>20</v>
      </c>
      <c r="G118" s="1" t="s">
        <v>20</v>
      </c>
      <c r="H118" s="1" t="s">
        <v>20</v>
      </c>
      <c r="I118" s="1" t="s">
        <v>20</v>
      </c>
      <c r="J118" s="1" t="s">
        <v>20</v>
      </c>
      <c r="K118" s="1" t="s">
        <v>105</v>
      </c>
      <c r="L118" s="1" t="s">
        <v>72</v>
      </c>
      <c r="M118" s="1" t="s">
        <v>106</v>
      </c>
      <c r="N118" s="1" t="s">
        <v>107</v>
      </c>
      <c r="O118" s="1" t="s">
        <v>108</v>
      </c>
      <c r="P118" s="1">
        <v>621.0</v>
      </c>
      <c r="Q118" s="1">
        <f t="shared" si="1"/>
        <v>2.7930916</v>
      </c>
      <c r="R118" s="1" t="s">
        <v>76</v>
      </c>
      <c r="S118" s="1">
        <v>0.0</v>
      </c>
    </row>
    <row r="119">
      <c r="A119" s="1" t="s">
        <v>26</v>
      </c>
      <c r="B119" s="1" t="s">
        <v>25</v>
      </c>
      <c r="C119" s="1" t="s">
        <v>17</v>
      </c>
      <c r="D119" s="1" t="s">
        <v>18</v>
      </c>
      <c r="E119" s="1" t="s">
        <v>27</v>
      </c>
      <c r="F119" s="1" t="s">
        <v>20</v>
      </c>
      <c r="G119" s="1" t="s">
        <v>20</v>
      </c>
      <c r="H119" s="1" t="s">
        <v>20</v>
      </c>
      <c r="I119" s="1" t="s">
        <v>20</v>
      </c>
      <c r="J119" s="1" t="s">
        <v>20</v>
      </c>
      <c r="K119" s="1" t="s">
        <v>157</v>
      </c>
      <c r="L119" s="1" t="s">
        <v>72</v>
      </c>
      <c r="M119" s="1" t="s">
        <v>158</v>
      </c>
      <c r="N119" s="1" t="s">
        <v>111</v>
      </c>
      <c r="O119" s="1" t="s">
        <v>159</v>
      </c>
      <c r="P119" s="1">
        <v>468.0</v>
      </c>
      <c r="Q119" s="1">
        <f t="shared" si="1"/>
        <v>2.670245853</v>
      </c>
      <c r="R119" s="1" t="s">
        <v>76</v>
      </c>
      <c r="S119" s="1">
        <v>0.0</v>
      </c>
    </row>
    <row r="120">
      <c r="A120" s="1" t="s">
        <v>26</v>
      </c>
      <c r="B120" s="1" t="s">
        <v>25</v>
      </c>
      <c r="C120" s="1" t="s">
        <v>17</v>
      </c>
      <c r="D120" s="1" t="s">
        <v>18</v>
      </c>
      <c r="E120" s="1" t="s">
        <v>27</v>
      </c>
      <c r="F120" s="1" t="s">
        <v>20</v>
      </c>
      <c r="G120" s="1" t="s">
        <v>20</v>
      </c>
      <c r="H120" s="1" t="s">
        <v>20</v>
      </c>
      <c r="I120" s="1" t="s">
        <v>20</v>
      </c>
      <c r="J120" s="1" t="s">
        <v>20</v>
      </c>
      <c r="K120" s="1" t="s">
        <v>149</v>
      </c>
      <c r="L120" s="1" t="s">
        <v>72</v>
      </c>
      <c r="M120" s="1" t="s">
        <v>150</v>
      </c>
      <c r="N120" s="1" t="s">
        <v>94</v>
      </c>
      <c r="O120" s="1" t="s">
        <v>305</v>
      </c>
      <c r="P120" s="1">
        <v>531.0</v>
      </c>
      <c r="Q120" s="1">
        <f t="shared" si="1"/>
        <v>2.725094521</v>
      </c>
      <c r="R120" s="1" t="s">
        <v>87</v>
      </c>
      <c r="S120" s="1">
        <v>0.0</v>
      </c>
    </row>
    <row r="121">
      <c r="A121" s="1" t="s">
        <v>26</v>
      </c>
      <c r="B121" s="1" t="s">
        <v>25</v>
      </c>
      <c r="C121" s="1" t="s">
        <v>17</v>
      </c>
      <c r="D121" s="1" t="s">
        <v>18</v>
      </c>
      <c r="E121" s="1" t="s">
        <v>27</v>
      </c>
      <c r="F121" s="1" t="s">
        <v>20</v>
      </c>
      <c r="G121" s="1" t="s">
        <v>20</v>
      </c>
      <c r="H121" s="1" t="s">
        <v>20</v>
      </c>
      <c r="I121" s="1" t="s">
        <v>20</v>
      </c>
      <c r="J121" s="1" t="s">
        <v>20</v>
      </c>
      <c r="K121" s="1" t="s">
        <v>92</v>
      </c>
      <c r="L121" s="1" t="s">
        <v>72</v>
      </c>
      <c r="M121" s="1" t="s">
        <v>93</v>
      </c>
      <c r="N121" s="1" t="s">
        <v>94</v>
      </c>
      <c r="O121" s="1" t="s">
        <v>95</v>
      </c>
      <c r="P121" s="1">
        <v>537.0</v>
      </c>
      <c r="Q121" s="1">
        <f t="shared" si="1"/>
        <v>2.729974286</v>
      </c>
      <c r="R121" s="1" t="s">
        <v>87</v>
      </c>
      <c r="S121" s="1">
        <v>0.0</v>
      </c>
    </row>
    <row r="122">
      <c r="A122" s="1" t="s">
        <v>26</v>
      </c>
      <c r="B122" s="1" t="s">
        <v>25</v>
      </c>
      <c r="C122" s="1" t="s">
        <v>17</v>
      </c>
      <c r="D122" s="1" t="s">
        <v>18</v>
      </c>
      <c r="E122" s="1" t="s">
        <v>27</v>
      </c>
      <c r="F122" s="1" t="s">
        <v>20</v>
      </c>
      <c r="G122" s="1" t="s">
        <v>20</v>
      </c>
      <c r="H122" s="1" t="s">
        <v>20</v>
      </c>
      <c r="I122" s="1" t="s">
        <v>20</v>
      </c>
      <c r="J122" s="1" t="s">
        <v>20</v>
      </c>
      <c r="K122" s="1" t="s">
        <v>169</v>
      </c>
      <c r="L122" s="1" t="s">
        <v>72</v>
      </c>
      <c r="M122" s="1" t="s">
        <v>170</v>
      </c>
      <c r="N122" s="1" t="s">
        <v>107</v>
      </c>
      <c r="O122" s="1" t="s">
        <v>171</v>
      </c>
      <c r="P122" s="1">
        <v>537.0</v>
      </c>
      <c r="Q122" s="1">
        <f t="shared" si="1"/>
        <v>2.729974286</v>
      </c>
      <c r="R122" s="1" t="s">
        <v>76</v>
      </c>
      <c r="S122" s="1">
        <v>0.0</v>
      </c>
    </row>
    <row r="123">
      <c r="A123" s="1" t="s">
        <v>26</v>
      </c>
      <c r="B123" s="1" t="s">
        <v>25</v>
      </c>
      <c r="C123" s="1" t="s">
        <v>17</v>
      </c>
      <c r="D123" s="1" t="s">
        <v>18</v>
      </c>
      <c r="E123" s="1" t="s">
        <v>27</v>
      </c>
      <c r="F123" s="1" t="s">
        <v>20</v>
      </c>
      <c r="G123" s="1" t="s">
        <v>20</v>
      </c>
      <c r="H123" s="1" t="s">
        <v>20</v>
      </c>
      <c r="I123" s="1" t="s">
        <v>20</v>
      </c>
      <c r="J123" s="1" t="s">
        <v>20</v>
      </c>
      <c r="K123" s="1" t="s">
        <v>96</v>
      </c>
      <c r="L123" s="1" t="s">
        <v>72</v>
      </c>
      <c r="M123" s="1" t="s">
        <v>97</v>
      </c>
      <c r="N123" s="1" t="s">
        <v>94</v>
      </c>
      <c r="O123" s="1" t="s">
        <v>98</v>
      </c>
      <c r="P123" s="1">
        <v>560.0</v>
      </c>
      <c r="Q123" s="1">
        <f t="shared" si="1"/>
        <v>2.748188027</v>
      </c>
      <c r="R123" s="1" t="s">
        <v>76</v>
      </c>
      <c r="S123" s="1">
        <v>0.0</v>
      </c>
    </row>
    <row r="124">
      <c r="A124" s="1" t="s">
        <v>26</v>
      </c>
      <c r="B124" s="1" t="s">
        <v>25</v>
      </c>
      <c r="C124" s="1" t="s">
        <v>17</v>
      </c>
      <c r="D124" s="1" t="s">
        <v>18</v>
      </c>
      <c r="E124" s="1" t="s">
        <v>27</v>
      </c>
      <c r="F124" s="1" t="s">
        <v>20</v>
      </c>
      <c r="G124" s="1" t="s">
        <v>20</v>
      </c>
      <c r="H124" s="1" t="s">
        <v>20</v>
      </c>
      <c r="I124" s="1" t="s">
        <v>20</v>
      </c>
      <c r="J124" s="1" t="s">
        <v>20</v>
      </c>
      <c r="K124" s="1" t="s">
        <v>113</v>
      </c>
      <c r="L124" s="1" t="s">
        <v>72</v>
      </c>
      <c r="M124" s="1" t="s">
        <v>114</v>
      </c>
      <c r="N124" s="1" t="s">
        <v>107</v>
      </c>
      <c r="O124" s="1" t="s">
        <v>115</v>
      </c>
      <c r="P124" s="1">
        <v>628.0</v>
      </c>
      <c r="Q124" s="1">
        <f t="shared" si="1"/>
        <v>2.797959644</v>
      </c>
      <c r="R124" s="1" t="s">
        <v>87</v>
      </c>
      <c r="S124" s="1">
        <v>0.0</v>
      </c>
    </row>
    <row r="125">
      <c r="A125" s="1" t="s">
        <v>26</v>
      </c>
      <c r="B125" s="1" t="s">
        <v>25</v>
      </c>
      <c r="C125" s="1" t="s">
        <v>17</v>
      </c>
      <c r="D125" s="1" t="s">
        <v>18</v>
      </c>
      <c r="E125" s="1" t="s">
        <v>27</v>
      </c>
      <c r="F125" s="1" t="s">
        <v>20</v>
      </c>
      <c r="G125" s="1" t="s">
        <v>20</v>
      </c>
      <c r="H125" s="1" t="s">
        <v>20</v>
      </c>
      <c r="I125" s="1" t="s">
        <v>20</v>
      </c>
      <c r="J125" s="1" t="s">
        <v>20</v>
      </c>
      <c r="K125" s="1" t="s">
        <v>122</v>
      </c>
      <c r="L125" s="1" t="s">
        <v>72</v>
      </c>
      <c r="M125" s="1" t="s">
        <v>123</v>
      </c>
      <c r="N125" s="1" t="s">
        <v>107</v>
      </c>
      <c r="O125" s="1" t="s">
        <v>124</v>
      </c>
      <c r="P125" s="1">
        <v>609.0</v>
      </c>
      <c r="Q125" s="1">
        <f t="shared" si="1"/>
        <v>2.784617293</v>
      </c>
      <c r="R125" s="1" t="s">
        <v>76</v>
      </c>
      <c r="S125" s="1">
        <v>0.0</v>
      </c>
    </row>
    <row r="126">
      <c r="A126" s="1" t="s">
        <v>26</v>
      </c>
      <c r="B126" s="1" t="s">
        <v>25</v>
      </c>
      <c r="C126" s="1" t="s">
        <v>17</v>
      </c>
      <c r="D126" s="1" t="s">
        <v>18</v>
      </c>
      <c r="E126" s="1" t="s">
        <v>27</v>
      </c>
      <c r="F126" s="1" t="s">
        <v>20</v>
      </c>
      <c r="G126" s="1" t="s">
        <v>20</v>
      </c>
      <c r="H126" s="1" t="s">
        <v>20</v>
      </c>
      <c r="I126" s="1" t="s">
        <v>20</v>
      </c>
      <c r="J126" s="1" t="s">
        <v>20</v>
      </c>
      <c r="K126" s="1" t="s">
        <v>154</v>
      </c>
      <c r="L126" s="1" t="s">
        <v>72</v>
      </c>
      <c r="M126" s="1" t="s">
        <v>155</v>
      </c>
      <c r="N126" s="1" t="s">
        <v>111</v>
      </c>
      <c r="O126" s="1" t="s">
        <v>156</v>
      </c>
      <c r="P126" s="1">
        <v>574.0</v>
      </c>
      <c r="Q126" s="1">
        <f t="shared" si="1"/>
        <v>2.758911892</v>
      </c>
      <c r="R126" s="1" t="s">
        <v>87</v>
      </c>
      <c r="S126" s="1">
        <v>0.0</v>
      </c>
    </row>
    <row r="127">
      <c r="A127" s="1" t="s">
        <v>26</v>
      </c>
      <c r="B127" s="1" t="s">
        <v>25</v>
      </c>
      <c r="C127" s="1" t="s">
        <v>17</v>
      </c>
      <c r="D127" s="1" t="s">
        <v>18</v>
      </c>
      <c r="E127" s="1" t="s">
        <v>27</v>
      </c>
      <c r="F127" s="1" t="s">
        <v>20</v>
      </c>
      <c r="G127" s="1" t="s">
        <v>20</v>
      </c>
      <c r="H127" s="1" t="s">
        <v>20</v>
      </c>
      <c r="I127" s="1" t="s">
        <v>20</v>
      </c>
      <c r="J127" s="1" t="s">
        <v>20</v>
      </c>
      <c r="K127" s="1" t="s">
        <v>193</v>
      </c>
      <c r="L127" s="1" t="s">
        <v>72</v>
      </c>
      <c r="M127" s="1" t="s">
        <v>194</v>
      </c>
      <c r="N127" s="1" t="s">
        <v>94</v>
      </c>
      <c r="O127" s="1" t="s">
        <v>195</v>
      </c>
      <c r="P127" s="1">
        <v>508.0</v>
      </c>
      <c r="Q127" s="1">
        <f t="shared" si="1"/>
        <v>2.705863712</v>
      </c>
      <c r="R127" s="1" t="s">
        <v>76</v>
      </c>
      <c r="S127" s="1">
        <v>0.0</v>
      </c>
    </row>
    <row r="128">
      <c r="A128" s="1" t="s">
        <v>26</v>
      </c>
      <c r="B128" s="1" t="s">
        <v>25</v>
      </c>
      <c r="C128" s="1" t="s">
        <v>17</v>
      </c>
      <c r="D128" s="1" t="s">
        <v>18</v>
      </c>
      <c r="E128" s="1" t="s">
        <v>27</v>
      </c>
      <c r="F128" s="1" t="s">
        <v>20</v>
      </c>
      <c r="G128" s="1" t="s">
        <v>20</v>
      </c>
      <c r="H128" s="1" t="s">
        <v>20</v>
      </c>
      <c r="I128" s="1" t="s">
        <v>20</v>
      </c>
      <c r="J128" s="1" t="s">
        <v>20</v>
      </c>
      <c r="K128" s="1" t="s">
        <v>116</v>
      </c>
      <c r="L128" s="1" t="s">
        <v>72</v>
      </c>
      <c r="M128" s="1" t="s">
        <v>117</v>
      </c>
      <c r="N128" s="1" t="s">
        <v>111</v>
      </c>
      <c r="O128" s="1" t="s">
        <v>118</v>
      </c>
      <c r="P128" s="1">
        <v>585.0</v>
      </c>
      <c r="Q128" s="1">
        <f t="shared" si="1"/>
        <v>2.767155866</v>
      </c>
      <c r="R128" s="1" t="s">
        <v>76</v>
      </c>
      <c r="S128" s="1">
        <v>0.0</v>
      </c>
    </row>
    <row r="129">
      <c r="A129" s="1" t="s">
        <v>26</v>
      </c>
      <c r="B129" s="1" t="s">
        <v>25</v>
      </c>
      <c r="C129" s="1" t="s">
        <v>17</v>
      </c>
      <c r="D129" s="1" t="s">
        <v>18</v>
      </c>
      <c r="E129" s="1" t="s">
        <v>27</v>
      </c>
      <c r="K129" s="1" t="s">
        <v>199</v>
      </c>
      <c r="L129" s="1" t="s">
        <v>22</v>
      </c>
      <c r="M129" s="1" t="s">
        <v>200</v>
      </c>
      <c r="N129" s="1"/>
      <c r="O129" s="1" t="s">
        <v>24</v>
      </c>
      <c r="P129" s="1">
        <v>1210.0</v>
      </c>
      <c r="Q129" s="1">
        <f t="shared" si="1"/>
        <v>3.08278537</v>
      </c>
      <c r="R129" s="1" t="s">
        <v>37</v>
      </c>
      <c r="S129" s="1">
        <v>0.0</v>
      </c>
    </row>
    <row r="130">
      <c r="A130" s="1" t="s">
        <v>26</v>
      </c>
      <c r="B130" s="1" t="s">
        <v>25</v>
      </c>
      <c r="C130" s="1" t="s">
        <v>17</v>
      </c>
      <c r="D130" s="1" t="s">
        <v>18</v>
      </c>
      <c r="E130" s="1" t="s">
        <v>27</v>
      </c>
      <c r="K130" s="1" t="s">
        <v>202</v>
      </c>
      <c r="L130" s="1" t="s">
        <v>22</v>
      </c>
      <c r="M130" s="1" t="s">
        <v>203</v>
      </c>
      <c r="N130" s="1"/>
      <c r="O130" s="1" t="s">
        <v>24</v>
      </c>
      <c r="P130" s="1">
        <v>14660.0</v>
      </c>
      <c r="Q130" s="1">
        <f t="shared" si="1"/>
        <v>4.16613397</v>
      </c>
      <c r="R130" s="1" t="s">
        <v>37</v>
      </c>
      <c r="S130" s="1">
        <v>0.0</v>
      </c>
    </row>
    <row r="131">
      <c r="A131" s="1" t="s">
        <v>26</v>
      </c>
      <c r="B131" s="1" t="s">
        <v>25</v>
      </c>
      <c r="C131" s="1" t="s">
        <v>17</v>
      </c>
      <c r="D131" s="1" t="s">
        <v>18</v>
      </c>
      <c r="E131" s="1" t="s">
        <v>27</v>
      </c>
      <c r="K131" s="1" t="s">
        <v>208</v>
      </c>
      <c r="L131" s="1" t="s">
        <v>72</v>
      </c>
      <c r="M131" s="1" t="s">
        <v>155</v>
      </c>
      <c r="N131" s="1" t="s">
        <v>233</v>
      </c>
      <c r="O131" s="1" t="s">
        <v>210</v>
      </c>
      <c r="P131" s="1">
        <v>1770.0</v>
      </c>
      <c r="Q131" s="1">
        <f t="shared" si="1"/>
        <v>3.247973266</v>
      </c>
      <c r="R131" s="1" t="s">
        <v>25</v>
      </c>
      <c r="S131" s="1">
        <v>0.0</v>
      </c>
    </row>
    <row r="132">
      <c r="A132" s="1" t="s">
        <v>26</v>
      </c>
      <c r="B132" s="1" t="s">
        <v>25</v>
      </c>
      <c r="C132" s="1" t="s">
        <v>17</v>
      </c>
      <c r="D132" s="1" t="s">
        <v>18</v>
      </c>
      <c r="E132" s="1" t="s">
        <v>27</v>
      </c>
      <c r="K132" s="1" t="s">
        <v>211</v>
      </c>
      <c r="L132" s="1" t="s">
        <v>72</v>
      </c>
      <c r="M132" s="1" t="s">
        <v>212</v>
      </c>
      <c r="N132" s="1" t="s">
        <v>229</v>
      </c>
      <c r="O132" s="1" t="s">
        <v>213</v>
      </c>
      <c r="P132" s="1">
        <v>960.0</v>
      </c>
      <c r="Q132" s="1">
        <f t="shared" si="1"/>
        <v>2.982271233</v>
      </c>
      <c r="R132" s="1" t="s">
        <v>25</v>
      </c>
      <c r="S132" s="1">
        <v>0.0</v>
      </c>
    </row>
    <row r="133">
      <c r="A133" s="1" t="s">
        <v>26</v>
      </c>
      <c r="B133" s="1" t="s">
        <v>25</v>
      </c>
      <c r="C133" s="1" t="s">
        <v>17</v>
      </c>
      <c r="D133" s="1" t="s">
        <v>18</v>
      </c>
      <c r="E133" s="1" t="s">
        <v>27</v>
      </c>
      <c r="K133" s="1" t="s">
        <v>218</v>
      </c>
      <c r="L133" s="1" t="s">
        <v>72</v>
      </c>
      <c r="M133" s="1" t="s">
        <v>197</v>
      </c>
      <c r="N133" s="1" t="s">
        <v>233</v>
      </c>
      <c r="O133" s="1" t="s">
        <v>219</v>
      </c>
      <c r="P133" s="1">
        <v>922.0</v>
      </c>
      <c r="Q133" s="1">
        <f t="shared" si="1"/>
        <v>2.964730921</v>
      </c>
      <c r="R133" s="1" t="s">
        <v>32</v>
      </c>
      <c r="S133" s="1">
        <v>0.0</v>
      </c>
    </row>
    <row r="134">
      <c r="A134" s="1" t="s">
        <v>26</v>
      </c>
      <c r="B134" s="1" t="s">
        <v>25</v>
      </c>
      <c r="C134" s="1" t="s">
        <v>17</v>
      </c>
      <c r="D134" s="1" t="s">
        <v>18</v>
      </c>
      <c r="E134" s="1" t="s">
        <v>27</v>
      </c>
      <c r="K134" s="1" t="s">
        <v>204</v>
      </c>
      <c r="L134" s="1" t="s">
        <v>72</v>
      </c>
      <c r="M134" s="1" t="s">
        <v>205</v>
      </c>
      <c r="N134" s="1" t="s">
        <v>229</v>
      </c>
      <c r="O134" s="1" t="s">
        <v>207</v>
      </c>
      <c r="P134" s="1">
        <v>757.0</v>
      </c>
      <c r="Q134" s="1">
        <f t="shared" si="1"/>
        <v>2.87909588</v>
      </c>
      <c r="R134" s="1" t="s">
        <v>32</v>
      </c>
      <c r="S134" s="1">
        <v>0.0</v>
      </c>
    </row>
    <row r="135">
      <c r="A135" s="1" t="s">
        <v>26</v>
      </c>
      <c r="B135" s="1" t="s">
        <v>25</v>
      </c>
      <c r="C135" s="1" t="s">
        <v>17</v>
      </c>
      <c r="D135" s="1" t="s">
        <v>18</v>
      </c>
      <c r="E135" s="1" t="s">
        <v>27</v>
      </c>
      <c r="K135" s="1" t="s">
        <v>214</v>
      </c>
      <c r="L135" s="1" t="s">
        <v>72</v>
      </c>
      <c r="M135" s="1" t="s">
        <v>215</v>
      </c>
      <c r="N135" s="1" t="s">
        <v>223</v>
      </c>
      <c r="O135" s="1" t="s">
        <v>217</v>
      </c>
      <c r="P135" s="1">
        <v>865.0</v>
      </c>
      <c r="Q135" s="1">
        <f t="shared" si="1"/>
        <v>2.937016107</v>
      </c>
      <c r="R135" s="1" t="s">
        <v>25</v>
      </c>
      <c r="S135" s="1">
        <v>0.0</v>
      </c>
    </row>
    <row r="136">
      <c r="A136" s="1" t="s">
        <v>26</v>
      </c>
      <c r="B136" s="1" t="s">
        <v>25</v>
      </c>
      <c r="C136" s="1" t="s">
        <v>17</v>
      </c>
      <c r="D136" s="1" t="s">
        <v>18</v>
      </c>
      <c r="E136" s="1" t="s">
        <v>27</v>
      </c>
      <c r="K136" s="1" t="s">
        <v>220</v>
      </c>
      <c r="L136" s="1" t="s">
        <v>22</v>
      </c>
      <c r="O136" s="1" t="s">
        <v>24</v>
      </c>
      <c r="P136" s="1">
        <v>1758.0</v>
      </c>
      <c r="Q136" s="1">
        <f t="shared" si="1"/>
        <v>3.245018871</v>
      </c>
      <c r="R136" s="1" t="s">
        <v>37</v>
      </c>
      <c r="S136" s="1">
        <v>0.0</v>
      </c>
    </row>
    <row r="137">
      <c r="A137" s="1" t="s">
        <v>26</v>
      </c>
      <c r="B137" s="1" t="s">
        <v>25</v>
      </c>
      <c r="C137" s="1" t="s">
        <v>17</v>
      </c>
      <c r="D137" s="1" t="s">
        <v>18</v>
      </c>
      <c r="E137" s="1" t="s">
        <v>27</v>
      </c>
      <c r="K137" s="1" t="s">
        <v>258</v>
      </c>
      <c r="L137" s="1" t="s">
        <v>72</v>
      </c>
      <c r="M137" s="1" t="s">
        <v>259</v>
      </c>
      <c r="N137" s="1" t="s">
        <v>233</v>
      </c>
      <c r="O137" s="1" t="s">
        <v>260</v>
      </c>
      <c r="P137" s="1">
        <v>1284.0</v>
      </c>
      <c r="Q137" s="1">
        <f t="shared" si="1"/>
        <v>3.108565024</v>
      </c>
      <c r="R137" s="1" t="s">
        <v>32</v>
      </c>
      <c r="S137" s="1">
        <v>0.0</v>
      </c>
    </row>
    <row r="138">
      <c r="A138" s="1" t="s">
        <v>26</v>
      </c>
      <c r="B138" s="1" t="s">
        <v>25</v>
      </c>
      <c r="C138" s="1" t="s">
        <v>17</v>
      </c>
      <c r="D138" s="1" t="s">
        <v>18</v>
      </c>
      <c r="E138" s="1" t="s">
        <v>27</v>
      </c>
      <c r="K138" s="1" t="s">
        <v>290</v>
      </c>
      <c r="L138" s="1" t="s">
        <v>72</v>
      </c>
      <c r="M138" s="1" t="s">
        <v>291</v>
      </c>
      <c r="N138" s="1" t="s">
        <v>229</v>
      </c>
      <c r="O138" s="1" t="s">
        <v>292</v>
      </c>
      <c r="P138" s="1">
        <v>970.0</v>
      </c>
      <c r="Q138" s="1">
        <f t="shared" si="1"/>
        <v>2.986771734</v>
      </c>
      <c r="R138" s="1" t="s">
        <v>25</v>
      </c>
      <c r="S138" s="1">
        <v>0.0</v>
      </c>
    </row>
    <row r="139">
      <c r="A139" s="1" t="s">
        <v>26</v>
      </c>
      <c r="B139" s="1" t="s">
        <v>25</v>
      </c>
      <c r="C139" s="1" t="s">
        <v>17</v>
      </c>
      <c r="D139" s="1" t="s">
        <v>18</v>
      </c>
      <c r="E139" s="1" t="s">
        <v>27</v>
      </c>
      <c r="K139" s="1" t="s">
        <v>279</v>
      </c>
      <c r="L139" s="1" t="s">
        <v>72</v>
      </c>
      <c r="M139" s="1" t="s">
        <v>280</v>
      </c>
      <c r="N139" s="1" t="s">
        <v>223</v>
      </c>
      <c r="O139" s="1" t="s">
        <v>281</v>
      </c>
      <c r="P139" s="1">
        <v>932.0</v>
      </c>
      <c r="Q139" s="1">
        <f t="shared" si="1"/>
        <v>2.969415912</v>
      </c>
      <c r="R139" s="1" t="s">
        <v>25</v>
      </c>
      <c r="S139" s="1">
        <v>0.0</v>
      </c>
    </row>
    <row r="140">
      <c r="A140" s="1" t="s">
        <v>26</v>
      </c>
      <c r="B140" s="1" t="s">
        <v>25</v>
      </c>
      <c r="C140" s="1" t="s">
        <v>17</v>
      </c>
      <c r="D140" s="1" t="s">
        <v>18</v>
      </c>
      <c r="E140" s="1" t="s">
        <v>27</v>
      </c>
      <c r="K140" s="1" t="s">
        <v>295</v>
      </c>
      <c r="L140" s="1" t="s">
        <v>72</v>
      </c>
      <c r="M140" s="1" t="s">
        <v>296</v>
      </c>
      <c r="N140" s="1" t="s">
        <v>223</v>
      </c>
      <c r="O140" s="1" t="s">
        <v>297</v>
      </c>
      <c r="P140" s="1">
        <v>911.0</v>
      </c>
      <c r="Q140" s="1">
        <f t="shared" si="1"/>
        <v>2.959518377</v>
      </c>
      <c r="R140" s="1" t="s">
        <v>32</v>
      </c>
      <c r="S140" s="1">
        <v>0.0</v>
      </c>
    </row>
    <row r="141">
      <c r="A141" s="1" t="s">
        <v>26</v>
      </c>
      <c r="B141" s="1" t="s">
        <v>25</v>
      </c>
      <c r="C141" s="1" t="s">
        <v>17</v>
      </c>
      <c r="D141" s="1" t="s">
        <v>18</v>
      </c>
      <c r="E141" s="1" t="s">
        <v>27</v>
      </c>
      <c r="K141" s="1" t="s">
        <v>285</v>
      </c>
      <c r="L141" s="1" t="s">
        <v>72</v>
      </c>
      <c r="M141" s="1" t="s">
        <v>123</v>
      </c>
      <c r="N141" s="1" t="s">
        <v>229</v>
      </c>
      <c r="O141" s="1" t="s">
        <v>286</v>
      </c>
      <c r="P141" s="1">
        <v>993.0</v>
      </c>
      <c r="Q141" s="1">
        <f t="shared" si="1"/>
        <v>2.996949248</v>
      </c>
      <c r="R141" s="1" t="s">
        <v>25</v>
      </c>
      <c r="S141" s="1">
        <v>0.0</v>
      </c>
    </row>
    <row r="142">
      <c r="A142" s="1" t="s">
        <v>26</v>
      </c>
      <c r="B142" s="1" t="s">
        <v>25</v>
      </c>
      <c r="C142" s="1" t="s">
        <v>17</v>
      </c>
      <c r="D142" s="1" t="s">
        <v>18</v>
      </c>
      <c r="E142" s="1" t="s">
        <v>27</v>
      </c>
      <c r="K142" s="1" t="s">
        <v>238</v>
      </c>
      <c r="L142" s="1" t="s">
        <v>72</v>
      </c>
      <c r="M142" s="1" t="s">
        <v>239</v>
      </c>
      <c r="N142" s="1" t="s">
        <v>223</v>
      </c>
      <c r="O142" s="1" t="s">
        <v>240</v>
      </c>
      <c r="P142" s="1">
        <v>756.0</v>
      </c>
      <c r="Q142" s="1">
        <f t="shared" si="1"/>
        <v>2.878521796</v>
      </c>
      <c r="R142" s="1" t="s">
        <v>25</v>
      </c>
      <c r="S142" s="1">
        <v>0.0</v>
      </c>
    </row>
    <row r="143">
      <c r="A143" s="1" t="s">
        <v>26</v>
      </c>
      <c r="B143" s="1" t="s">
        <v>25</v>
      </c>
      <c r="C143" s="1" t="s">
        <v>17</v>
      </c>
      <c r="D143" s="1" t="s">
        <v>18</v>
      </c>
      <c r="E143" s="1" t="s">
        <v>27</v>
      </c>
      <c r="K143" s="1" t="s">
        <v>287</v>
      </c>
      <c r="L143" s="1" t="s">
        <v>72</v>
      </c>
      <c r="M143" s="1" t="s">
        <v>288</v>
      </c>
      <c r="N143" s="1" t="s">
        <v>223</v>
      </c>
      <c r="O143" s="1" t="s">
        <v>289</v>
      </c>
      <c r="P143" s="1">
        <v>685.0</v>
      </c>
      <c r="Q143" s="1">
        <f t="shared" si="1"/>
        <v>2.835690571</v>
      </c>
      <c r="R143" s="1" t="s">
        <v>25</v>
      </c>
      <c r="S143" s="1">
        <v>0.0</v>
      </c>
    </row>
    <row r="144">
      <c r="A144" s="1" t="s">
        <v>26</v>
      </c>
      <c r="B144" s="1" t="s">
        <v>25</v>
      </c>
      <c r="C144" s="1" t="s">
        <v>17</v>
      </c>
      <c r="D144" s="1" t="s">
        <v>18</v>
      </c>
      <c r="E144" s="1" t="s">
        <v>27</v>
      </c>
      <c r="K144" s="1" t="s">
        <v>250</v>
      </c>
      <c r="L144" s="1" t="s">
        <v>72</v>
      </c>
      <c r="M144" s="1" t="s">
        <v>185</v>
      </c>
      <c r="N144" s="1" t="s">
        <v>233</v>
      </c>
      <c r="O144" s="1" t="s">
        <v>251</v>
      </c>
      <c r="P144" s="1">
        <v>773.0</v>
      </c>
      <c r="Q144" s="1">
        <f t="shared" si="1"/>
        <v>2.888179494</v>
      </c>
      <c r="R144" s="1" t="s">
        <v>32</v>
      </c>
      <c r="S144" s="1">
        <v>0.0</v>
      </c>
    </row>
    <row r="145">
      <c r="A145" s="1" t="s">
        <v>26</v>
      </c>
      <c r="B145" s="1" t="s">
        <v>25</v>
      </c>
      <c r="C145" s="1" t="s">
        <v>17</v>
      </c>
      <c r="D145" s="1" t="s">
        <v>18</v>
      </c>
      <c r="E145" s="1" t="s">
        <v>27</v>
      </c>
      <c r="K145" s="1" t="s">
        <v>298</v>
      </c>
      <c r="L145" s="1" t="s">
        <v>72</v>
      </c>
      <c r="M145" s="1" t="s">
        <v>299</v>
      </c>
      <c r="N145" s="1" t="s">
        <v>229</v>
      </c>
      <c r="O145" s="1" t="s">
        <v>300</v>
      </c>
      <c r="P145" s="1">
        <v>1067.0</v>
      </c>
      <c r="Q145" s="1">
        <f t="shared" si="1"/>
        <v>3.028164419</v>
      </c>
      <c r="R145" s="1" t="s">
        <v>25</v>
      </c>
      <c r="S145" s="1">
        <v>0.0</v>
      </c>
    </row>
    <row r="146">
      <c r="A146" s="1" t="s">
        <v>26</v>
      </c>
      <c r="B146" s="1" t="s">
        <v>25</v>
      </c>
      <c r="C146" s="1" t="s">
        <v>17</v>
      </c>
      <c r="D146" s="1" t="s">
        <v>18</v>
      </c>
      <c r="E146" s="1" t="s">
        <v>27</v>
      </c>
      <c r="K146" s="1" t="s">
        <v>252</v>
      </c>
      <c r="L146" s="1" t="s">
        <v>72</v>
      </c>
      <c r="M146" s="1" t="s">
        <v>253</v>
      </c>
      <c r="N146" s="1" t="s">
        <v>223</v>
      </c>
      <c r="O146" s="1" t="s">
        <v>254</v>
      </c>
      <c r="P146" s="1">
        <v>785.0</v>
      </c>
      <c r="Q146" s="1">
        <f t="shared" si="1"/>
        <v>2.894869657</v>
      </c>
      <c r="R146" s="1" t="s">
        <v>25</v>
      </c>
      <c r="S146" s="1">
        <v>0.0</v>
      </c>
    </row>
    <row r="147">
      <c r="A147" s="1" t="s">
        <v>26</v>
      </c>
      <c r="B147" s="1" t="s">
        <v>25</v>
      </c>
      <c r="C147" s="1" t="s">
        <v>17</v>
      </c>
      <c r="D147" s="1" t="s">
        <v>18</v>
      </c>
      <c r="E147" s="1" t="s">
        <v>27</v>
      </c>
      <c r="K147" s="1" t="s">
        <v>266</v>
      </c>
      <c r="L147" s="1" t="s">
        <v>72</v>
      </c>
      <c r="M147" s="1" t="s">
        <v>267</v>
      </c>
      <c r="N147" s="1" t="s">
        <v>233</v>
      </c>
      <c r="O147" s="1" t="s">
        <v>268</v>
      </c>
      <c r="P147" s="1">
        <v>790.0</v>
      </c>
      <c r="Q147" s="1">
        <f t="shared" si="1"/>
        <v>2.897627091</v>
      </c>
      <c r="R147" s="1" t="s">
        <v>25</v>
      </c>
      <c r="S147" s="1">
        <v>0.0</v>
      </c>
    </row>
    <row r="148">
      <c r="A148" s="1" t="s">
        <v>26</v>
      </c>
      <c r="B148" s="1" t="s">
        <v>25</v>
      </c>
      <c r="C148" s="1" t="s">
        <v>17</v>
      </c>
      <c r="D148" s="1" t="s">
        <v>18</v>
      </c>
      <c r="E148" s="1" t="s">
        <v>27</v>
      </c>
      <c r="K148" s="1" t="s">
        <v>264</v>
      </c>
      <c r="L148" s="1" t="s">
        <v>72</v>
      </c>
      <c r="M148" s="1" t="s">
        <v>144</v>
      </c>
      <c r="N148" s="1" t="s">
        <v>233</v>
      </c>
      <c r="O148" s="1" t="s">
        <v>265</v>
      </c>
      <c r="P148" s="1">
        <v>758.0</v>
      </c>
      <c r="Q148" s="1">
        <f t="shared" si="1"/>
        <v>2.879669206</v>
      </c>
      <c r="R148" s="1" t="s">
        <v>25</v>
      </c>
      <c r="S148" s="1">
        <v>0.0</v>
      </c>
    </row>
    <row r="149">
      <c r="A149" s="1" t="s">
        <v>26</v>
      </c>
      <c r="B149" s="1" t="s">
        <v>25</v>
      </c>
      <c r="C149" s="1" t="s">
        <v>17</v>
      </c>
      <c r="D149" s="1" t="s">
        <v>18</v>
      </c>
      <c r="E149" s="1" t="s">
        <v>27</v>
      </c>
      <c r="K149" s="1" t="s">
        <v>273</v>
      </c>
      <c r="L149" s="1" t="s">
        <v>72</v>
      </c>
      <c r="M149" s="1" t="s">
        <v>274</v>
      </c>
      <c r="N149" s="1" t="s">
        <v>233</v>
      </c>
      <c r="O149" s="1" t="s">
        <v>275</v>
      </c>
      <c r="P149" s="1">
        <v>649.0</v>
      </c>
      <c r="Q149" s="1">
        <f t="shared" si="1"/>
        <v>2.812244697</v>
      </c>
      <c r="R149" s="1" t="s">
        <v>25</v>
      </c>
      <c r="S149" s="1">
        <v>0.0</v>
      </c>
    </row>
    <row r="150">
      <c r="A150" s="1" t="s">
        <v>26</v>
      </c>
      <c r="B150" s="1" t="s">
        <v>25</v>
      </c>
      <c r="C150" s="1" t="s">
        <v>17</v>
      </c>
      <c r="D150" s="1" t="s">
        <v>18</v>
      </c>
      <c r="E150" s="1" t="s">
        <v>27</v>
      </c>
      <c r="K150" s="1" t="s">
        <v>228</v>
      </c>
      <c r="L150" s="1" t="s">
        <v>72</v>
      </c>
      <c r="M150" s="1" t="s">
        <v>205</v>
      </c>
      <c r="N150" s="1" t="s">
        <v>229</v>
      </c>
      <c r="O150" s="1" t="s">
        <v>230</v>
      </c>
      <c r="P150" s="1">
        <v>615.0</v>
      </c>
      <c r="Q150" s="1">
        <f t="shared" si="1"/>
        <v>2.788875116</v>
      </c>
      <c r="R150" s="1" t="s">
        <v>32</v>
      </c>
      <c r="S150" s="1">
        <v>0.0</v>
      </c>
    </row>
    <row r="151">
      <c r="A151" s="1" t="s">
        <v>26</v>
      </c>
      <c r="B151" s="1" t="s">
        <v>25</v>
      </c>
      <c r="C151" s="1" t="s">
        <v>17</v>
      </c>
      <c r="D151" s="1" t="s">
        <v>18</v>
      </c>
      <c r="E151" s="1" t="s">
        <v>27</v>
      </c>
      <c r="K151" s="1" t="s">
        <v>276</v>
      </c>
      <c r="L151" s="1" t="s">
        <v>72</v>
      </c>
      <c r="M151" s="1" t="s">
        <v>277</v>
      </c>
      <c r="N151" s="1" t="s">
        <v>229</v>
      </c>
      <c r="O151" s="1" t="s">
        <v>278</v>
      </c>
      <c r="P151" s="1">
        <v>647.0</v>
      </c>
      <c r="Q151" s="1">
        <f t="shared" si="1"/>
        <v>2.810904281</v>
      </c>
      <c r="R151" s="1" t="s">
        <v>25</v>
      </c>
      <c r="S151" s="1">
        <v>0.0</v>
      </c>
    </row>
    <row r="152">
      <c r="A152" s="1" t="s">
        <v>26</v>
      </c>
      <c r="B152" s="1" t="s">
        <v>25</v>
      </c>
      <c r="C152" s="1" t="s">
        <v>17</v>
      </c>
      <c r="D152" s="1" t="s">
        <v>18</v>
      </c>
      <c r="E152" s="1" t="s">
        <v>27</v>
      </c>
      <c r="K152" s="1" t="s">
        <v>246</v>
      </c>
      <c r="L152" s="1" t="s">
        <v>72</v>
      </c>
      <c r="M152" s="1" t="s">
        <v>158</v>
      </c>
      <c r="N152" s="1" t="s">
        <v>233</v>
      </c>
      <c r="O152" s="1" t="s">
        <v>247</v>
      </c>
      <c r="P152" s="1">
        <v>720.0</v>
      </c>
      <c r="Q152" s="1">
        <f t="shared" si="1"/>
        <v>2.857332496</v>
      </c>
      <c r="R152" s="1" t="s">
        <v>32</v>
      </c>
      <c r="S152" s="1">
        <v>0.0</v>
      </c>
    </row>
    <row r="153">
      <c r="A153" s="1" t="s">
        <v>26</v>
      </c>
      <c r="B153" s="1" t="s">
        <v>25</v>
      </c>
      <c r="C153" s="1" t="s">
        <v>17</v>
      </c>
      <c r="D153" s="1" t="s">
        <v>18</v>
      </c>
      <c r="E153" s="1" t="s">
        <v>27</v>
      </c>
      <c r="K153" s="1" t="s">
        <v>244</v>
      </c>
      <c r="L153" s="1" t="s">
        <v>72</v>
      </c>
      <c r="M153" s="1" t="s">
        <v>182</v>
      </c>
      <c r="N153" s="1" t="s">
        <v>229</v>
      </c>
      <c r="O153" s="1" t="s">
        <v>245</v>
      </c>
      <c r="P153" s="1">
        <v>691.0</v>
      </c>
      <c r="Q153" s="1">
        <f t="shared" si="1"/>
        <v>2.839478047</v>
      </c>
      <c r="R153" s="1" t="s">
        <v>32</v>
      </c>
      <c r="S153" s="1">
        <v>0.0</v>
      </c>
    </row>
    <row r="154">
      <c r="A154" s="1" t="s">
        <v>26</v>
      </c>
      <c r="B154" s="1" t="s">
        <v>25</v>
      </c>
      <c r="C154" s="1" t="s">
        <v>17</v>
      </c>
      <c r="D154" s="1" t="s">
        <v>18</v>
      </c>
      <c r="E154" s="1" t="s">
        <v>27</v>
      </c>
      <c r="K154" s="1" t="s">
        <v>255</v>
      </c>
      <c r="L154" s="1" t="s">
        <v>72</v>
      </c>
      <c r="M154" s="1" t="s">
        <v>256</v>
      </c>
      <c r="N154" s="1" t="s">
        <v>223</v>
      </c>
      <c r="O154" s="1" t="s">
        <v>257</v>
      </c>
      <c r="P154" s="1">
        <v>798.0</v>
      </c>
      <c r="Q154" s="1">
        <f t="shared" si="1"/>
        <v>2.902002891</v>
      </c>
      <c r="R154" s="1" t="s">
        <v>32</v>
      </c>
      <c r="S154" s="1">
        <v>0.0</v>
      </c>
    </row>
    <row r="155">
      <c r="A155" s="1" t="s">
        <v>26</v>
      </c>
      <c r="B155" s="1" t="s">
        <v>25</v>
      </c>
      <c r="C155" s="1" t="s">
        <v>17</v>
      </c>
      <c r="D155" s="1" t="s">
        <v>18</v>
      </c>
      <c r="E155" s="1" t="s">
        <v>27</v>
      </c>
      <c r="K155" s="1" t="s">
        <v>225</v>
      </c>
      <c r="L155" s="1" t="s">
        <v>72</v>
      </c>
      <c r="M155" s="1" t="s">
        <v>226</v>
      </c>
      <c r="N155" s="1" t="s">
        <v>223</v>
      </c>
      <c r="O155" s="1" t="s">
        <v>227</v>
      </c>
      <c r="P155" s="1">
        <v>879.0</v>
      </c>
      <c r="Q155" s="1">
        <f t="shared" si="1"/>
        <v>2.943988875</v>
      </c>
      <c r="R155" s="1" t="s">
        <v>32</v>
      </c>
      <c r="S155" s="1">
        <v>0.0</v>
      </c>
    </row>
    <row r="156">
      <c r="A156" s="1" t="s">
        <v>26</v>
      </c>
      <c r="B156" s="1" t="s">
        <v>25</v>
      </c>
      <c r="C156" s="1" t="s">
        <v>17</v>
      </c>
      <c r="D156" s="1" t="s">
        <v>18</v>
      </c>
      <c r="E156" s="1" t="s">
        <v>27</v>
      </c>
      <c r="K156" s="1" t="s">
        <v>231</v>
      </c>
      <c r="L156" s="1" t="s">
        <v>72</v>
      </c>
      <c r="M156" s="1" t="s">
        <v>232</v>
      </c>
      <c r="N156" s="1" t="s">
        <v>233</v>
      </c>
      <c r="O156" s="1" t="s">
        <v>234</v>
      </c>
      <c r="P156" s="1">
        <v>677.0</v>
      </c>
      <c r="Q156" s="1">
        <f t="shared" si="1"/>
        <v>2.830588669</v>
      </c>
      <c r="R156" s="1" t="s">
        <v>25</v>
      </c>
      <c r="S156" s="1">
        <v>0.0</v>
      </c>
    </row>
    <row r="157">
      <c r="A157" s="1" t="s">
        <v>26</v>
      </c>
      <c r="B157" s="1" t="s">
        <v>25</v>
      </c>
      <c r="C157" s="1" t="s">
        <v>17</v>
      </c>
      <c r="D157" s="1" t="s">
        <v>18</v>
      </c>
      <c r="E157" s="1" t="s">
        <v>27</v>
      </c>
      <c r="K157" s="1" t="s">
        <v>221</v>
      </c>
      <c r="L157" s="1" t="s">
        <v>72</v>
      </c>
      <c r="M157" s="1" t="s">
        <v>222</v>
      </c>
      <c r="N157" s="1" t="s">
        <v>223</v>
      </c>
      <c r="O157" s="1" t="s">
        <v>224</v>
      </c>
      <c r="P157" s="1">
        <v>773.0</v>
      </c>
      <c r="Q157" s="1">
        <f t="shared" si="1"/>
        <v>2.888179494</v>
      </c>
      <c r="R157" s="1" t="s">
        <v>25</v>
      </c>
      <c r="S157" s="1">
        <v>0.0</v>
      </c>
    </row>
    <row r="158">
      <c r="A158" s="1" t="s">
        <v>26</v>
      </c>
      <c r="B158" s="1" t="s">
        <v>25</v>
      </c>
      <c r="C158" s="1" t="s">
        <v>17</v>
      </c>
      <c r="D158" s="1" t="s">
        <v>18</v>
      </c>
      <c r="E158" s="1" t="s">
        <v>27</v>
      </c>
      <c r="K158" s="1" t="s">
        <v>282</v>
      </c>
      <c r="L158" s="1" t="s">
        <v>72</v>
      </c>
      <c r="M158" s="1" t="s">
        <v>283</v>
      </c>
      <c r="N158" s="1" t="s">
        <v>233</v>
      </c>
      <c r="O158" s="1" t="s">
        <v>284</v>
      </c>
      <c r="P158" s="1">
        <v>717.0</v>
      </c>
      <c r="Q158" s="1">
        <f t="shared" si="1"/>
        <v>2.855519156</v>
      </c>
      <c r="R158" s="1" t="s">
        <v>32</v>
      </c>
      <c r="S158" s="1">
        <v>0.0</v>
      </c>
    </row>
    <row r="159">
      <c r="A159" s="1" t="s">
        <v>26</v>
      </c>
      <c r="B159" s="1" t="s">
        <v>25</v>
      </c>
      <c r="C159" s="1" t="s">
        <v>17</v>
      </c>
      <c r="D159" s="1" t="s">
        <v>18</v>
      </c>
      <c r="E159" s="1" t="s">
        <v>27</v>
      </c>
      <c r="K159" s="1" t="s">
        <v>248</v>
      </c>
      <c r="L159" s="1" t="s">
        <v>72</v>
      </c>
      <c r="M159" s="1" t="s">
        <v>197</v>
      </c>
      <c r="N159" s="1" t="s">
        <v>233</v>
      </c>
      <c r="O159" s="1" t="s">
        <v>249</v>
      </c>
      <c r="P159" s="1">
        <v>578.0</v>
      </c>
      <c r="Q159" s="1">
        <f t="shared" si="1"/>
        <v>2.761927838</v>
      </c>
      <c r="R159" s="1" t="s">
        <v>32</v>
      </c>
      <c r="S159" s="1">
        <v>0.0</v>
      </c>
    </row>
    <row r="160">
      <c r="A160" s="1" t="s">
        <v>26</v>
      </c>
      <c r="B160" s="1" t="s">
        <v>25</v>
      </c>
      <c r="C160" s="1" t="s">
        <v>17</v>
      </c>
      <c r="D160" s="1" t="s">
        <v>18</v>
      </c>
      <c r="E160" s="1" t="s">
        <v>27</v>
      </c>
      <c r="K160" s="1" t="s">
        <v>241</v>
      </c>
      <c r="L160" s="1" t="s">
        <v>72</v>
      </c>
      <c r="M160" s="1" t="s">
        <v>242</v>
      </c>
      <c r="N160" s="1" t="s">
        <v>229</v>
      </c>
      <c r="O160" s="1" t="s">
        <v>243</v>
      </c>
      <c r="P160" s="1">
        <v>832.0</v>
      </c>
      <c r="Q160" s="1">
        <f t="shared" si="1"/>
        <v>2.920123326</v>
      </c>
      <c r="R160" s="1" t="s">
        <v>25</v>
      </c>
      <c r="S160" s="1">
        <v>0.0</v>
      </c>
    </row>
    <row r="161">
      <c r="A161" s="1" t="s">
        <v>26</v>
      </c>
      <c r="B161" s="1" t="s">
        <v>25</v>
      </c>
      <c r="C161" s="1" t="s">
        <v>17</v>
      </c>
      <c r="D161" s="1" t="s">
        <v>18</v>
      </c>
      <c r="E161" s="1" t="s">
        <v>27</v>
      </c>
      <c r="K161" s="1" t="s">
        <v>301</v>
      </c>
      <c r="L161" s="1" t="s">
        <v>72</v>
      </c>
      <c r="M161" s="1" t="s">
        <v>302</v>
      </c>
      <c r="N161" s="1" t="s">
        <v>223</v>
      </c>
      <c r="O161" s="1" t="s">
        <v>303</v>
      </c>
      <c r="P161" s="1">
        <v>750.0</v>
      </c>
      <c r="Q161" s="1">
        <f t="shared" si="1"/>
        <v>2.875061263</v>
      </c>
      <c r="R161" s="1" t="s">
        <v>32</v>
      </c>
      <c r="S161" s="1">
        <v>0.0</v>
      </c>
    </row>
    <row r="162">
      <c r="A162" s="1" t="s">
        <v>26</v>
      </c>
      <c r="B162" s="1" t="s">
        <v>25</v>
      </c>
      <c r="C162" s="1" t="s">
        <v>17</v>
      </c>
      <c r="D162" s="1" t="s">
        <v>18</v>
      </c>
      <c r="E162" s="1" t="s">
        <v>27</v>
      </c>
      <c r="K162" s="1" t="s">
        <v>269</v>
      </c>
      <c r="L162" s="1" t="s">
        <v>72</v>
      </c>
      <c r="M162" s="1" t="s">
        <v>188</v>
      </c>
      <c r="N162" s="1" t="s">
        <v>229</v>
      </c>
      <c r="O162" s="1" t="s">
        <v>270</v>
      </c>
      <c r="P162" s="1">
        <v>882.0</v>
      </c>
      <c r="Q162" s="1">
        <f t="shared" si="1"/>
        <v>2.945468585</v>
      </c>
      <c r="R162" s="1" t="s">
        <v>32</v>
      </c>
      <c r="S162" s="1">
        <v>0.0</v>
      </c>
    </row>
    <row r="163">
      <c r="A163" s="1" t="s">
        <v>26</v>
      </c>
      <c r="B163" s="1" t="s">
        <v>25</v>
      </c>
      <c r="C163" s="1" t="s">
        <v>17</v>
      </c>
      <c r="D163" s="1" t="s">
        <v>18</v>
      </c>
      <c r="E163" s="1" t="s">
        <v>27</v>
      </c>
      <c r="K163" s="1" t="s">
        <v>235</v>
      </c>
      <c r="L163" s="1" t="s">
        <v>72</v>
      </c>
      <c r="M163" s="1" t="s">
        <v>236</v>
      </c>
      <c r="N163" s="1" t="s">
        <v>233</v>
      </c>
      <c r="O163" s="1" t="s">
        <v>237</v>
      </c>
      <c r="P163" s="1">
        <v>2044.0</v>
      </c>
      <c r="Q163" s="1">
        <f t="shared" si="1"/>
        <v>3.310480891</v>
      </c>
      <c r="R163" s="1" t="s">
        <v>25</v>
      </c>
      <c r="S163" s="1">
        <v>1.0</v>
      </c>
    </row>
    <row r="164">
      <c r="A164" s="1" t="s">
        <v>26</v>
      </c>
      <c r="B164" s="1" t="s">
        <v>25</v>
      </c>
      <c r="C164" s="1" t="s">
        <v>17</v>
      </c>
      <c r="D164" s="1" t="s">
        <v>18</v>
      </c>
      <c r="E164" s="1" t="s">
        <v>27</v>
      </c>
      <c r="K164" s="1" t="s">
        <v>261</v>
      </c>
      <c r="L164" s="1" t="s">
        <v>72</v>
      </c>
      <c r="M164" s="1" t="s">
        <v>262</v>
      </c>
      <c r="N164" s="1" t="s">
        <v>223</v>
      </c>
      <c r="O164" s="1" t="s">
        <v>263</v>
      </c>
      <c r="P164" s="1">
        <v>874.0</v>
      </c>
      <c r="Q164" s="1">
        <f t="shared" si="1"/>
        <v>2.941511433</v>
      </c>
      <c r="R164" s="1" t="s">
        <v>32</v>
      </c>
      <c r="S164" s="1">
        <v>0.0</v>
      </c>
    </row>
    <row r="165">
      <c r="A165" s="1" t="s">
        <v>26</v>
      </c>
      <c r="B165" s="1" t="s">
        <v>25</v>
      </c>
      <c r="C165" s="1" t="s">
        <v>17</v>
      </c>
      <c r="D165" s="1" t="s">
        <v>18</v>
      </c>
      <c r="E165" s="1" t="s">
        <v>27</v>
      </c>
      <c r="K165" s="1" t="s">
        <v>293</v>
      </c>
      <c r="L165" s="1" t="s">
        <v>72</v>
      </c>
      <c r="M165" s="1" t="s">
        <v>173</v>
      </c>
      <c r="N165" s="1" t="s">
        <v>229</v>
      </c>
      <c r="O165" s="1" t="s">
        <v>294</v>
      </c>
      <c r="P165" s="1">
        <v>1087.0</v>
      </c>
      <c r="Q165" s="1">
        <f t="shared" si="1"/>
        <v>3.036229544</v>
      </c>
      <c r="R165" s="1" t="s">
        <v>32</v>
      </c>
      <c r="S165" s="1">
        <v>0.0</v>
      </c>
    </row>
    <row r="166">
      <c r="A166" s="1" t="s">
        <v>26</v>
      </c>
      <c r="B166" s="1" t="s">
        <v>25</v>
      </c>
      <c r="C166" s="1" t="s">
        <v>17</v>
      </c>
      <c r="D166" s="1" t="s">
        <v>18</v>
      </c>
      <c r="E166" s="1" t="s">
        <v>27</v>
      </c>
      <c r="K166" s="1" t="s">
        <v>271</v>
      </c>
      <c r="L166" s="1" t="s">
        <v>72</v>
      </c>
      <c r="M166" s="1" t="s">
        <v>191</v>
      </c>
      <c r="N166" s="1" t="s">
        <v>229</v>
      </c>
      <c r="O166" s="1" t="s">
        <v>272</v>
      </c>
      <c r="P166" s="1">
        <v>750.0</v>
      </c>
      <c r="Q166" s="1">
        <f t="shared" si="1"/>
        <v>2.875061263</v>
      </c>
      <c r="R166" s="1" t="s">
        <v>32</v>
      </c>
      <c r="S166" s="1">
        <v>0.0</v>
      </c>
    </row>
    <row r="167">
      <c r="A167" s="1" t="s">
        <v>26</v>
      </c>
      <c r="B167" s="1" t="s">
        <v>25</v>
      </c>
      <c r="C167" s="1" t="s">
        <v>17</v>
      </c>
      <c r="D167" s="1" t="s">
        <v>18</v>
      </c>
      <c r="E167" s="1" t="s">
        <v>27</v>
      </c>
      <c r="K167" s="1" t="s">
        <v>304</v>
      </c>
      <c r="L167" s="1" t="s">
        <v>22</v>
      </c>
      <c r="O167" s="1" t="s">
        <v>24</v>
      </c>
      <c r="P167" s="1">
        <v>1069.0</v>
      </c>
      <c r="Q167" s="1">
        <f t="shared" si="1"/>
        <v>3.028977705</v>
      </c>
      <c r="R167" s="1" t="s">
        <v>37</v>
      </c>
      <c r="S167" s="1">
        <v>0.0</v>
      </c>
    </row>
    <row r="168">
      <c r="A168" s="1" t="s">
        <v>28</v>
      </c>
      <c r="B168" s="1" t="s">
        <v>25</v>
      </c>
      <c r="C168" s="1" t="s">
        <v>17</v>
      </c>
      <c r="D168" s="1" t="s">
        <v>18</v>
      </c>
      <c r="E168" s="1" t="s">
        <v>29</v>
      </c>
      <c r="K168" s="1" t="s">
        <v>21</v>
      </c>
      <c r="L168" s="1" t="s">
        <v>22</v>
      </c>
      <c r="M168" s="1" t="s">
        <v>23</v>
      </c>
      <c r="N168" s="1"/>
      <c r="O168" s="1" t="s">
        <v>24</v>
      </c>
      <c r="P168" s="1">
        <v>29238.0</v>
      </c>
      <c r="Q168" s="1">
        <f t="shared" si="1"/>
        <v>4.465947662</v>
      </c>
      <c r="R168" s="1" t="s">
        <v>25</v>
      </c>
      <c r="S168" s="1">
        <v>0.0</v>
      </c>
    </row>
    <row r="169">
      <c r="A169" s="1" t="s">
        <v>28</v>
      </c>
      <c r="B169" s="1" t="s">
        <v>25</v>
      </c>
      <c r="C169" s="1" t="s">
        <v>17</v>
      </c>
      <c r="D169" s="1" t="s">
        <v>18</v>
      </c>
      <c r="E169" s="1" t="s">
        <v>29</v>
      </c>
      <c r="K169" s="1" t="s">
        <v>68</v>
      </c>
      <c r="L169" s="1" t="s">
        <v>22</v>
      </c>
      <c r="O169" s="1" t="s">
        <v>24</v>
      </c>
      <c r="P169" s="1">
        <v>32046.0</v>
      </c>
      <c r="Q169" s="1">
        <f t="shared" si="1"/>
        <v>4.505773828</v>
      </c>
      <c r="R169" s="1" t="s">
        <v>37</v>
      </c>
      <c r="S169" s="1">
        <v>0.0</v>
      </c>
    </row>
    <row r="170">
      <c r="A170" s="1" t="s">
        <v>28</v>
      </c>
      <c r="B170" s="1" t="s">
        <v>25</v>
      </c>
      <c r="C170" s="1" t="s">
        <v>17</v>
      </c>
      <c r="D170" s="1" t="s">
        <v>18</v>
      </c>
      <c r="E170" s="1" t="s">
        <v>29</v>
      </c>
      <c r="K170" s="1" t="s">
        <v>70</v>
      </c>
      <c r="L170" s="1" t="s">
        <v>22</v>
      </c>
      <c r="O170" s="1" t="s">
        <v>24</v>
      </c>
      <c r="P170" s="1">
        <v>4741.0</v>
      </c>
      <c r="Q170" s="1">
        <f t="shared" si="1"/>
        <v>3.675869955</v>
      </c>
      <c r="R170" s="1" t="s">
        <v>37</v>
      </c>
      <c r="S170" s="1">
        <v>0.0</v>
      </c>
    </row>
    <row r="171">
      <c r="A171" s="1" t="s">
        <v>28</v>
      </c>
      <c r="B171" s="1" t="s">
        <v>25</v>
      </c>
      <c r="C171" s="1" t="s">
        <v>17</v>
      </c>
      <c r="D171" s="1" t="s">
        <v>18</v>
      </c>
      <c r="E171" s="1" t="s">
        <v>29</v>
      </c>
      <c r="F171" s="1" t="s">
        <v>20</v>
      </c>
      <c r="G171" s="1" t="s">
        <v>20</v>
      </c>
      <c r="H171" s="1" t="s">
        <v>20</v>
      </c>
      <c r="I171" s="1" t="s">
        <v>20</v>
      </c>
      <c r="J171" s="1" t="s">
        <v>20</v>
      </c>
      <c r="K171" s="1" t="s">
        <v>84</v>
      </c>
      <c r="L171" s="1" t="s">
        <v>72</v>
      </c>
      <c r="M171" s="1" t="s">
        <v>85</v>
      </c>
      <c r="N171" s="1" t="s">
        <v>74</v>
      </c>
      <c r="O171" s="1" t="s">
        <v>86</v>
      </c>
      <c r="P171" s="1">
        <v>710.0</v>
      </c>
      <c r="Q171" s="1">
        <f t="shared" si="1"/>
        <v>2.851258349</v>
      </c>
      <c r="R171" s="1" t="s">
        <v>87</v>
      </c>
      <c r="S171" s="1">
        <v>0.0</v>
      </c>
    </row>
    <row r="172">
      <c r="A172" s="1" t="s">
        <v>28</v>
      </c>
      <c r="B172" s="1" t="s">
        <v>25</v>
      </c>
      <c r="C172" s="1" t="s">
        <v>17</v>
      </c>
      <c r="D172" s="1" t="s">
        <v>18</v>
      </c>
      <c r="E172" s="1" t="s">
        <v>29</v>
      </c>
      <c r="F172" s="1" t="s">
        <v>20</v>
      </c>
      <c r="G172" s="1" t="s">
        <v>20</v>
      </c>
      <c r="H172" s="1" t="s">
        <v>20</v>
      </c>
      <c r="I172" s="1" t="s">
        <v>20</v>
      </c>
      <c r="J172" s="1" t="s">
        <v>20</v>
      </c>
      <c r="K172" s="1" t="s">
        <v>71</v>
      </c>
      <c r="L172" s="1" t="s">
        <v>72</v>
      </c>
      <c r="M172" s="1" t="s">
        <v>73</v>
      </c>
      <c r="N172" s="1" t="s">
        <v>74</v>
      </c>
      <c r="O172" s="1" t="s">
        <v>75</v>
      </c>
      <c r="P172" s="1">
        <v>607.0</v>
      </c>
      <c r="Q172" s="1">
        <f t="shared" si="1"/>
        <v>2.783188691</v>
      </c>
      <c r="R172" s="1" t="s">
        <v>76</v>
      </c>
      <c r="S172" s="1">
        <v>0.0</v>
      </c>
    </row>
    <row r="173">
      <c r="A173" s="1" t="s">
        <v>28</v>
      </c>
      <c r="B173" s="1" t="s">
        <v>25</v>
      </c>
      <c r="C173" s="1" t="s">
        <v>17</v>
      </c>
      <c r="D173" s="1" t="s">
        <v>18</v>
      </c>
      <c r="E173" s="1" t="s">
        <v>29</v>
      </c>
      <c r="F173" s="1" t="s">
        <v>20</v>
      </c>
      <c r="G173" s="1" t="s">
        <v>20</v>
      </c>
      <c r="H173" s="1" t="s">
        <v>20</v>
      </c>
      <c r="I173" s="1" t="s">
        <v>20</v>
      </c>
      <c r="J173" s="1" t="s">
        <v>20</v>
      </c>
      <c r="K173" s="1" t="s">
        <v>80</v>
      </c>
      <c r="L173" s="1" t="s">
        <v>72</v>
      </c>
      <c r="M173" s="1" t="s">
        <v>81</v>
      </c>
      <c r="N173" s="1" t="s">
        <v>82</v>
      </c>
      <c r="O173" s="1" t="s">
        <v>83</v>
      </c>
      <c r="P173" s="1">
        <v>511.0</v>
      </c>
      <c r="Q173" s="1">
        <f t="shared" si="1"/>
        <v>2.7084209</v>
      </c>
      <c r="R173" s="1" t="s">
        <v>76</v>
      </c>
      <c r="S173" s="1">
        <v>0.0</v>
      </c>
    </row>
    <row r="174">
      <c r="A174" s="1" t="s">
        <v>28</v>
      </c>
      <c r="B174" s="1" t="s">
        <v>25</v>
      </c>
      <c r="C174" s="1" t="s">
        <v>17</v>
      </c>
      <c r="D174" s="1" t="s">
        <v>18</v>
      </c>
      <c r="E174" s="1" t="s">
        <v>29</v>
      </c>
      <c r="F174" s="1" t="s">
        <v>20</v>
      </c>
      <c r="G174" s="1" t="s">
        <v>20</v>
      </c>
      <c r="H174" s="1" t="s">
        <v>20</v>
      </c>
      <c r="I174" s="1" t="s">
        <v>20</v>
      </c>
      <c r="J174" s="1" t="s">
        <v>20</v>
      </c>
      <c r="K174" s="1" t="s">
        <v>77</v>
      </c>
      <c r="L174" s="1" t="s">
        <v>72</v>
      </c>
      <c r="M174" s="1" t="s">
        <v>78</v>
      </c>
      <c r="N174" s="1" t="s">
        <v>74</v>
      </c>
      <c r="O174" s="1" t="s">
        <v>79</v>
      </c>
      <c r="P174" s="1">
        <v>487.0</v>
      </c>
      <c r="Q174" s="1">
        <f t="shared" si="1"/>
        <v>2.687528961</v>
      </c>
      <c r="R174" s="1" t="s">
        <v>76</v>
      </c>
      <c r="S174" s="1">
        <v>0.0</v>
      </c>
    </row>
    <row r="175">
      <c r="A175" s="1" t="s">
        <v>28</v>
      </c>
      <c r="B175" s="1" t="s">
        <v>25</v>
      </c>
      <c r="C175" s="1" t="s">
        <v>17</v>
      </c>
      <c r="D175" s="1" t="s">
        <v>18</v>
      </c>
      <c r="E175" s="1" t="s">
        <v>29</v>
      </c>
      <c r="F175" s="1" t="s">
        <v>20</v>
      </c>
      <c r="G175" s="1" t="s">
        <v>20</v>
      </c>
      <c r="H175" s="1" t="s">
        <v>20</v>
      </c>
      <c r="I175" s="1" t="s">
        <v>20</v>
      </c>
      <c r="J175" s="1" t="s">
        <v>20</v>
      </c>
      <c r="K175" s="1" t="s">
        <v>88</v>
      </c>
      <c r="L175" s="1" t="s">
        <v>72</v>
      </c>
      <c r="M175" s="1" t="s">
        <v>89</v>
      </c>
      <c r="N175" s="1" t="s">
        <v>82</v>
      </c>
      <c r="O175" s="1" t="s">
        <v>90</v>
      </c>
      <c r="P175" s="1">
        <v>559.0</v>
      </c>
      <c r="Q175" s="1">
        <f t="shared" si="1"/>
        <v>2.747411808</v>
      </c>
      <c r="R175" s="1" t="s">
        <v>87</v>
      </c>
      <c r="S175" s="1">
        <v>0.0</v>
      </c>
    </row>
    <row r="176">
      <c r="A176" s="1" t="s">
        <v>28</v>
      </c>
      <c r="B176" s="1" t="s">
        <v>25</v>
      </c>
      <c r="C176" s="1" t="s">
        <v>17</v>
      </c>
      <c r="D176" s="1" t="s">
        <v>18</v>
      </c>
      <c r="E176" s="1" t="s">
        <v>29</v>
      </c>
      <c r="K176" s="1" t="s">
        <v>91</v>
      </c>
      <c r="L176" s="1" t="s">
        <v>22</v>
      </c>
      <c r="O176" s="1" t="s">
        <v>24</v>
      </c>
      <c r="P176" s="1">
        <v>5141.0</v>
      </c>
      <c r="Q176" s="1">
        <f t="shared" si="1"/>
        <v>3.711047604</v>
      </c>
      <c r="R176" s="1" t="s">
        <v>37</v>
      </c>
      <c r="S176" s="1">
        <v>0.0</v>
      </c>
    </row>
    <row r="177">
      <c r="A177" s="1" t="s">
        <v>28</v>
      </c>
      <c r="B177" s="1" t="s">
        <v>25</v>
      </c>
      <c r="C177" s="1" t="s">
        <v>17</v>
      </c>
      <c r="D177" s="1" t="s">
        <v>18</v>
      </c>
      <c r="E177" s="1" t="s">
        <v>29</v>
      </c>
      <c r="F177" s="1" t="s">
        <v>20</v>
      </c>
      <c r="G177" s="1" t="s">
        <v>20</v>
      </c>
      <c r="H177" s="1" t="s">
        <v>20</v>
      </c>
      <c r="I177" s="1" t="s">
        <v>20</v>
      </c>
      <c r="J177" s="1" t="s">
        <v>20</v>
      </c>
      <c r="K177" s="1" t="s">
        <v>169</v>
      </c>
      <c r="L177" s="1" t="s">
        <v>72</v>
      </c>
      <c r="M177" s="1" t="s">
        <v>170</v>
      </c>
      <c r="N177" s="1" t="s">
        <v>107</v>
      </c>
      <c r="O177" s="1" t="s">
        <v>171</v>
      </c>
      <c r="P177" s="1">
        <v>606.0</v>
      </c>
      <c r="Q177" s="1">
        <f t="shared" si="1"/>
        <v>2.782472624</v>
      </c>
      <c r="R177" s="1" t="s">
        <v>76</v>
      </c>
      <c r="S177" s="1">
        <v>0.0</v>
      </c>
    </row>
    <row r="178">
      <c r="A178" s="1" t="s">
        <v>28</v>
      </c>
      <c r="B178" s="1" t="s">
        <v>25</v>
      </c>
      <c r="C178" s="1" t="s">
        <v>17</v>
      </c>
      <c r="D178" s="1" t="s">
        <v>18</v>
      </c>
      <c r="E178" s="1" t="s">
        <v>29</v>
      </c>
      <c r="F178" s="1" t="s">
        <v>20</v>
      </c>
      <c r="G178" s="1" t="s">
        <v>20</v>
      </c>
      <c r="H178" s="1" t="s">
        <v>20</v>
      </c>
      <c r="I178" s="1" t="s">
        <v>20</v>
      </c>
      <c r="J178" s="1" t="s">
        <v>20</v>
      </c>
      <c r="K178" s="1" t="s">
        <v>113</v>
      </c>
      <c r="L178" s="1" t="s">
        <v>72</v>
      </c>
      <c r="M178" s="1" t="s">
        <v>114</v>
      </c>
      <c r="N178" s="1" t="s">
        <v>107</v>
      </c>
      <c r="O178" s="1" t="s">
        <v>115</v>
      </c>
      <c r="P178" s="1">
        <v>510.0</v>
      </c>
      <c r="Q178" s="1">
        <f t="shared" si="1"/>
        <v>2.707570176</v>
      </c>
      <c r="R178" s="1" t="s">
        <v>87</v>
      </c>
      <c r="S178" s="1">
        <v>0.0</v>
      </c>
    </row>
    <row r="179">
      <c r="A179" s="1" t="s">
        <v>28</v>
      </c>
      <c r="B179" s="1" t="s">
        <v>25</v>
      </c>
      <c r="C179" s="1" t="s">
        <v>17</v>
      </c>
      <c r="D179" s="1" t="s">
        <v>18</v>
      </c>
      <c r="E179" s="1" t="s">
        <v>29</v>
      </c>
      <c r="F179" s="1" t="s">
        <v>20</v>
      </c>
      <c r="G179" s="1" t="s">
        <v>20</v>
      </c>
      <c r="H179" s="1" t="s">
        <v>20</v>
      </c>
      <c r="I179" s="1" t="s">
        <v>20</v>
      </c>
      <c r="J179" s="1" t="s">
        <v>20</v>
      </c>
      <c r="K179" s="1" t="s">
        <v>160</v>
      </c>
      <c r="L179" s="1" t="s">
        <v>72</v>
      </c>
      <c r="M179" s="1" t="s">
        <v>161</v>
      </c>
      <c r="N179" s="1" t="s">
        <v>94</v>
      </c>
      <c r="O179" s="1" t="s">
        <v>162</v>
      </c>
      <c r="P179" s="1">
        <v>605.0</v>
      </c>
      <c r="Q179" s="1">
        <f t="shared" si="1"/>
        <v>2.781755375</v>
      </c>
      <c r="R179" s="1" t="s">
        <v>87</v>
      </c>
      <c r="S179" s="1">
        <v>0.0</v>
      </c>
    </row>
    <row r="180">
      <c r="A180" s="1" t="s">
        <v>28</v>
      </c>
      <c r="B180" s="1" t="s">
        <v>25</v>
      </c>
      <c r="C180" s="1" t="s">
        <v>17</v>
      </c>
      <c r="D180" s="1" t="s">
        <v>18</v>
      </c>
      <c r="E180" s="1" t="s">
        <v>29</v>
      </c>
      <c r="F180" s="1" t="s">
        <v>20</v>
      </c>
      <c r="G180" s="1" t="s">
        <v>20</v>
      </c>
      <c r="H180" s="1" t="s">
        <v>20</v>
      </c>
      <c r="I180" s="1" t="s">
        <v>20</v>
      </c>
      <c r="J180" s="1" t="s">
        <v>20</v>
      </c>
      <c r="K180" s="1" t="s">
        <v>178</v>
      </c>
      <c r="L180" s="1" t="s">
        <v>72</v>
      </c>
      <c r="M180" s="1" t="s">
        <v>179</v>
      </c>
      <c r="N180" s="1" t="s">
        <v>111</v>
      </c>
      <c r="O180" s="1" t="s">
        <v>180</v>
      </c>
      <c r="P180" s="1">
        <v>554.0</v>
      </c>
      <c r="Q180" s="1">
        <f t="shared" si="1"/>
        <v>2.743509765</v>
      </c>
      <c r="R180" s="1" t="s">
        <v>87</v>
      </c>
      <c r="S180" s="1">
        <v>0.0</v>
      </c>
    </row>
    <row r="181">
      <c r="A181" s="1" t="s">
        <v>28</v>
      </c>
      <c r="B181" s="1" t="s">
        <v>25</v>
      </c>
      <c r="C181" s="1" t="s">
        <v>17</v>
      </c>
      <c r="D181" s="1" t="s">
        <v>18</v>
      </c>
      <c r="E181" s="1" t="s">
        <v>29</v>
      </c>
      <c r="F181" s="1" t="s">
        <v>20</v>
      </c>
      <c r="G181" s="1" t="s">
        <v>20</v>
      </c>
      <c r="H181" s="1" t="s">
        <v>20</v>
      </c>
      <c r="I181" s="1" t="s">
        <v>20</v>
      </c>
      <c r="J181" s="1" t="s">
        <v>20</v>
      </c>
      <c r="K181" s="1" t="s">
        <v>119</v>
      </c>
      <c r="L181" s="1" t="s">
        <v>72</v>
      </c>
      <c r="M181" s="1" t="s">
        <v>120</v>
      </c>
      <c r="N181" s="1" t="s">
        <v>107</v>
      </c>
      <c r="O181" s="1" t="s">
        <v>121</v>
      </c>
      <c r="P181" s="1">
        <v>516.0</v>
      </c>
      <c r="Q181" s="1">
        <f t="shared" si="1"/>
        <v>2.712649702</v>
      </c>
      <c r="R181" s="1" t="s">
        <v>87</v>
      </c>
      <c r="S181" s="1">
        <v>0.0</v>
      </c>
    </row>
    <row r="182">
      <c r="A182" s="1" t="s">
        <v>28</v>
      </c>
      <c r="B182" s="1" t="s">
        <v>25</v>
      </c>
      <c r="C182" s="1" t="s">
        <v>17</v>
      </c>
      <c r="D182" s="1" t="s">
        <v>18</v>
      </c>
      <c r="E182" s="1" t="s">
        <v>29</v>
      </c>
      <c r="F182" s="1" t="s">
        <v>20</v>
      </c>
      <c r="G182" s="1" t="s">
        <v>20</v>
      </c>
      <c r="H182" s="1" t="s">
        <v>20</v>
      </c>
      <c r="I182" s="1" t="s">
        <v>20</v>
      </c>
      <c r="J182" s="1" t="s">
        <v>20</v>
      </c>
      <c r="K182" s="1" t="s">
        <v>172</v>
      </c>
      <c r="L182" s="1" t="s">
        <v>72</v>
      </c>
      <c r="M182" s="1" t="s">
        <v>173</v>
      </c>
      <c r="N182" s="1" t="s">
        <v>107</v>
      </c>
      <c r="O182" s="1" t="s">
        <v>174</v>
      </c>
      <c r="P182" s="1">
        <v>470.0</v>
      </c>
      <c r="Q182" s="1">
        <f t="shared" si="1"/>
        <v>2.672097858</v>
      </c>
      <c r="R182" s="1" t="s">
        <v>87</v>
      </c>
      <c r="S182" s="1">
        <v>0.0</v>
      </c>
    </row>
    <row r="183">
      <c r="A183" s="1" t="s">
        <v>28</v>
      </c>
      <c r="B183" s="1" t="s">
        <v>25</v>
      </c>
      <c r="C183" s="1" t="s">
        <v>17</v>
      </c>
      <c r="D183" s="1" t="s">
        <v>18</v>
      </c>
      <c r="E183" s="1" t="s">
        <v>29</v>
      </c>
      <c r="F183" s="1" t="s">
        <v>20</v>
      </c>
      <c r="G183" s="1" t="s">
        <v>20</v>
      </c>
      <c r="H183" s="1" t="s">
        <v>20</v>
      </c>
      <c r="I183" s="1" t="s">
        <v>20</v>
      </c>
      <c r="J183" s="1" t="s">
        <v>20</v>
      </c>
      <c r="K183" s="1" t="s">
        <v>157</v>
      </c>
      <c r="L183" s="1" t="s">
        <v>72</v>
      </c>
      <c r="M183" s="1" t="s">
        <v>158</v>
      </c>
      <c r="N183" s="1" t="s">
        <v>111</v>
      </c>
      <c r="O183" s="1" t="s">
        <v>159</v>
      </c>
      <c r="P183" s="1">
        <v>526.0</v>
      </c>
      <c r="Q183" s="1">
        <f t="shared" si="1"/>
        <v>2.720985744</v>
      </c>
      <c r="R183" s="1" t="s">
        <v>76</v>
      </c>
      <c r="S183" s="1">
        <v>0.0</v>
      </c>
    </row>
    <row r="184">
      <c r="A184" s="1" t="s">
        <v>28</v>
      </c>
      <c r="B184" s="1" t="s">
        <v>25</v>
      </c>
      <c r="C184" s="1" t="s">
        <v>17</v>
      </c>
      <c r="D184" s="1" t="s">
        <v>18</v>
      </c>
      <c r="E184" s="1" t="s">
        <v>29</v>
      </c>
      <c r="F184" s="1" t="s">
        <v>20</v>
      </c>
      <c r="G184" s="1" t="s">
        <v>20</v>
      </c>
      <c r="H184" s="1" t="s">
        <v>20</v>
      </c>
      <c r="I184" s="1" t="s">
        <v>20</v>
      </c>
      <c r="J184" s="1" t="s">
        <v>20</v>
      </c>
      <c r="K184" s="1" t="s">
        <v>102</v>
      </c>
      <c r="L184" s="1" t="s">
        <v>72</v>
      </c>
      <c r="M184" s="1" t="s">
        <v>103</v>
      </c>
      <c r="N184" s="1" t="s">
        <v>94</v>
      </c>
      <c r="O184" s="1" t="s">
        <v>104</v>
      </c>
      <c r="P184" s="1">
        <v>568.0</v>
      </c>
      <c r="Q184" s="1">
        <f t="shared" si="1"/>
        <v>2.754348336</v>
      </c>
      <c r="R184" s="1" t="s">
        <v>87</v>
      </c>
      <c r="S184" s="1">
        <v>0.0</v>
      </c>
    </row>
    <row r="185">
      <c r="A185" s="1" t="s">
        <v>28</v>
      </c>
      <c r="B185" s="1" t="s">
        <v>25</v>
      </c>
      <c r="C185" s="1" t="s">
        <v>17</v>
      </c>
      <c r="D185" s="1" t="s">
        <v>18</v>
      </c>
      <c r="E185" s="1" t="s">
        <v>29</v>
      </c>
      <c r="F185" s="1" t="s">
        <v>20</v>
      </c>
      <c r="G185" s="1" t="s">
        <v>20</v>
      </c>
      <c r="H185" s="1" t="s">
        <v>20</v>
      </c>
      <c r="I185" s="1" t="s">
        <v>20</v>
      </c>
      <c r="J185" s="1" t="s">
        <v>20</v>
      </c>
      <c r="K185" s="1" t="s">
        <v>128</v>
      </c>
      <c r="L185" s="1" t="s">
        <v>72</v>
      </c>
      <c r="M185" s="1" t="s">
        <v>129</v>
      </c>
      <c r="N185" s="1" t="s">
        <v>107</v>
      </c>
      <c r="O185" s="1" t="s">
        <v>130</v>
      </c>
      <c r="P185" s="1">
        <v>1660.0</v>
      </c>
      <c r="Q185" s="1">
        <f t="shared" si="1"/>
        <v>3.220108088</v>
      </c>
      <c r="R185" s="1" t="s">
        <v>76</v>
      </c>
      <c r="S185" s="1">
        <v>1.0</v>
      </c>
    </row>
    <row r="186">
      <c r="A186" s="1" t="s">
        <v>28</v>
      </c>
      <c r="B186" s="1" t="s">
        <v>25</v>
      </c>
      <c r="C186" s="1" t="s">
        <v>17</v>
      </c>
      <c r="D186" s="1" t="s">
        <v>18</v>
      </c>
      <c r="E186" s="1" t="s">
        <v>29</v>
      </c>
      <c r="F186" s="1" t="s">
        <v>20</v>
      </c>
      <c r="G186" s="1" t="s">
        <v>20</v>
      </c>
      <c r="H186" s="1" t="s">
        <v>20</v>
      </c>
      <c r="I186" s="1" t="s">
        <v>20</v>
      </c>
      <c r="J186" s="1" t="s">
        <v>20</v>
      </c>
      <c r="K186" s="1" t="s">
        <v>92</v>
      </c>
      <c r="L186" s="1" t="s">
        <v>72</v>
      </c>
      <c r="M186" s="1" t="s">
        <v>93</v>
      </c>
      <c r="N186" s="1" t="s">
        <v>94</v>
      </c>
      <c r="O186" s="1" t="s">
        <v>95</v>
      </c>
      <c r="P186" s="1">
        <v>677.0</v>
      </c>
      <c r="Q186" s="1">
        <f t="shared" si="1"/>
        <v>2.830588669</v>
      </c>
      <c r="R186" s="1" t="s">
        <v>87</v>
      </c>
      <c r="S186" s="1">
        <v>0.0</v>
      </c>
    </row>
    <row r="187">
      <c r="A187" s="1" t="s">
        <v>28</v>
      </c>
      <c r="B187" s="1" t="s">
        <v>25</v>
      </c>
      <c r="C187" s="1" t="s">
        <v>17</v>
      </c>
      <c r="D187" s="1" t="s">
        <v>18</v>
      </c>
      <c r="E187" s="1" t="s">
        <v>29</v>
      </c>
      <c r="F187" s="1" t="s">
        <v>20</v>
      </c>
      <c r="G187" s="1" t="s">
        <v>20</v>
      </c>
      <c r="H187" s="1" t="s">
        <v>20</v>
      </c>
      <c r="I187" s="1" t="s">
        <v>20</v>
      </c>
      <c r="J187" s="1" t="s">
        <v>20</v>
      </c>
      <c r="K187" s="1" t="s">
        <v>137</v>
      </c>
      <c r="L187" s="1" t="s">
        <v>72</v>
      </c>
      <c r="M187" s="1" t="s">
        <v>138</v>
      </c>
      <c r="N187" s="1" t="s">
        <v>94</v>
      </c>
      <c r="O187" s="1" t="s">
        <v>139</v>
      </c>
      <c r="P187" s="1">
        <v>594.0</v>
      </c>
      <c r="Q187" s="1">
        <f t="shared" si="1"/>
        <v>2.773786445</v>
      </c>
      <c r="R187" s="1" t="s">
        <v>76</v>
      </c>
      <c r="S187" s="1">
        <v>0.0</v>
      </c>
    </row>
    <row r="188">
      <c r="A188" s="1" t="s">
        <v>28</v>
      </c>
      <c r="B188" s="1" t="s">
        <v>25</v>
      </c>
      <c r="C188" s="1" t="s">
        <v>17</v>
      </c>
      <c r="D188" s="1" t="s">
        <v>18</v>
      </c>
      <c r="E188" s="1" t="s">
        <v>29</v>
      </c>
      <c r="F188" s="1" t="s">
        <v>20</v>
      </c>
      <c r="G188" s="1" t="s">
        <v>20</v>
      </c>
      <c r="H188" s="1" t="s">
        <v>20</v>
      </c>
      <c r="I188" s="1" t="s">
        <v>20</v>
      </c>
      <c r="J188" s="1" t="s">
        <v>20</v>
      </c>
      <c r="K188" s="1" t="s">
        <v>109</v>
      </c>
      <c r="L188" s="1" t="s">
        <v>72</v>
      </c>
      <c r="M188" s="1" t="s">
        <v>110</v>
      </c>
      <c r="N188" s="1" t="s">
        <v>111</v>
      </c>
      <c r="O188" s="1" t="s">
        <v>112</v>
      </c>
      <c r="P188" s="1">
        <v>547.0</v>
      </c>
      <c r="Q188" s="1">
        <f t="shared" si="1"/>
        <v>2.737987326</v>
      </c>
      <c r="R188" s="1" t="s">
        <v>87</v>
      </c>
      <c r="S188" s="1">
        <v>0.0</v>
      </c>
    </row>
    <row r="189">
      <c r="A189" s="1" t="s">
        <v>28</v>
      </c>
      <c r="B189" s="1" t="s">
        <v>25</v>
      </c>
      <c r="C189" s="1" t="s">
        <v>17</v>
      </c>
      <c r="D189" s="1" t="s">
        <v>18</v>
      </c>
      <c r="E189" s="1" t="s">
        <v>29</v>
      </c>
      <c r="F189" s="1" t="s">
        <v>20</v>
      </c>
      <c r="G189" s="1" t="s">
        <v>20</v>
      </c>
      <c r="H189" s="1" t="s">
        <v>20</v>
      </c>
      <c r="I189" s="1" t="s">
        <v>20</v>
      </c>
      <c r="J189" s="1" t="s">
        <v>20</v>
      </c>
      <c r="K189" s="1" t="s">
        <v>149</v>
      </c>
      <c r="L189" s="1" t="s">
        <v>72</v>
      </c>
      <c r="M189" s="1" t="s">
        <v>150</v>
      </c>
      <c r="N189" s="1" t="s">
        <v>94</v>
      </c>
      <c r="O189" s="1" t="s">
        <v>305</v>
      </c>
      <c r="P189" s="1">
        <v>496.0</v>
      </c>
      <c r="Q189" s="1">
        <f t="shared" si="1"/>
        <v>2.695481676</v>
      </c>
      <c r="R189" s="1" t="s">
        <v>87</v>
      </c>
      <c r="S189" s="1">
        <v>0.0</v>
      </c>
    </row>
    <row r="190">
      <c r="A190" s="1" t="s">
        <v>28</v>
      </c>
      <c r="B190" s="1" t="s">
        <v>25</v>
      </c>
      <c r="C190" s="1" t="s">
        <v>17</v>
      </c>
      <c r="D190" s="1" t="s">
        <v>18</v>
      </c>
      <c r="E190" s="1" t="s">
        <v>29</v>
      </c>
      <c r="F190" s="1" t="s">
        <v>20</v>
      </c>
      <c r="G190" s="1" t="s">
        <v>20</v>
      </c>
      <c r="H190" s="1" t="s">
        <v>20</v>
      </c>
      <c r="I190" s="1" t="s">
        <v>20</v>
      </c>
      <c r="J190" s="1" t="s">
        <v>20</v>
      </c>
      <c r="K190" s="1" t="s">
        <v>116</v>
      </c>
      <c r="L190" s="1" t="s">
        <v>72</v>
      </c>
      <c r="M190" s="1" t="s">
        <v>117</v>
      </c>
      <c r="N190" s="1" t="s">
        <v>111</v>
      </c>
      <c r="O190" s="1" t="s">
        <v>118</v>
      </c>
      <c r="P190" s="1">
        <v>563.0</v>
      </c>
      <c r="Q190" s="1">
        <f t="shared" si="1"/>
        <v>2.750508395</v>
      </c>
      <c r="R190" s="1" t="s">
        <v>76</v>
      </c>
      <c r="S190" s="1">
        <v>0.0</v>
      </c>
    </row>
    <row r="191">
      <c r="A191" s="1" t="s">
        <v>28</v>
      </c>
      <c r="B191" s="1" t="s">
        <v>25</v>
      </c>
      <c r="C191" s="1" t="s">
        <v>17</v>
      </c>
      <c r="D191" s="1" t="s">
        <v>18</v>
      </c>
      <c r="E191" s="1" t="s">
        <v>29</v>
      </c>
      <c r="F191" s="1" t="s">
        <v>20</v>
      </c>
      <c r="G191" s="1" t="s">
        <v>20</v>
      </c>
      <c r="H191" s="1" t="s">
        <v>20</v>
      </c>
      <c r="I191" s="1" t="s">
        <v>20</v>
      </c>
      <c r="J191" s="1" t="s">
        <v>20</v>
      </c>
      <c r="K191" s="1" t="s">
        <v>163</v>
      </c>
      <c r="L191" s="1" t="s">
        <v>72</v>
      </c>
      <c r="M191" s="1" t="s">
        <v>164</v>
      </c>
      <c r="N191" s="1" t="s">
        <v>94</v>
      </c>
      <c r="O191" s="1" t="s">
        <v>165</v>
      </c>
      <c r="P191" s="1">
        <v>611.0</v>
      </c>
      <c r="Q191" s="1">
        <f t="shared" si="1"/>
        <v>2.78604121</v>
      </c>
      <c r="R191" s="1" t="s">
        <v>87</v>
      </c>
      <c r="S191" s="1">
        <v>0.0</v>
      </c>
    </row>
    <row r="192">
      <c r="A192" s="1" t="s">
        <v>28</v>
      </c>
      <c r="B192" s="1" t="s">
        <v>25</v>
      </c>
      <c r="C192" s="1" t="s">
        <v>17</v>
      </c>
      <c r="D192" s="1" t="s">
        <v>18</v>
      </c>
      <c r="E192" s="1" t="s">
        <v>29</v>
      </c>
      <c r="F192" s="1" t="s">
        <v>20</v>
      </c>
      <c r="G192" s="1" t="s">
        <v>20</v>
      </c>
      <c r="H192" s="1" t="s">
        <v>20</v>
      </c>
      <c r="I192" s="1" t="s">
        <v>20</v>
      </c>
      <c r="J192" s="1" t="s">
        <v>20</v>
      </c>
      <c r="K192" s="1" t="s">
        <v>196</v>
      </c>
      <c r="L192" s="1" t="s">
        <v>72</v>
      </c>
      <c r="M192" s="1" t="s">
        <v>197</v>
      </c>
      <c r="N192" s="1" t="s">
        <v>107</v>
      </c>
      <c r="O192" s="1" t="s">
        <v>198</v>
      </c>
      <c r="P192" s="1">
        <v>559.0</v>
      </c>
      <c r="Q192" s="1">
        <f t="shared" si="1"/>
        <v>2.747411808</v>
      </c>
      <c r="R192" s="1" t="s">
        <v>76</v>
      </c>
      <c r="S192" s="1">
        <v>0.0</v>
      </c>
    </row>
    <row r="193">
      <c r="A193" s="1" t="s">
        <v>28</v>
      </c>
      <c r="B193" s="1" t="s">
        <v>25</v>
      </c>
      <c r="C193" s="1" t="s">
        <v>17</v>
      </c>
      <c r="D193" s="1" t="s">
        <v>18</v>
      </c>
      <c r="E193" s="1" t="s">
        <v>29</v>
      </c>
      <c r="F193" s="1" t="s">
        <v>20</v>
      </c>
      <c r="G193" s="1" t="s">
        <v>20</v>
      </c>
      <c r="H193" s="1" t="s">
        <v>20</v>
      </c>
      <c r="I193" s="1" t="s">
        <v>20</v>
      </c>
      <c r="J193" s="1" t="s">
        <v>20</v>
      </c>
      <c r="K193" s="1" t="s">
        <v>143</v>
      </c>
      <c r="L193" s="1" t="s">
        <v>72</v>
      </c>
      <c r="M193" s="1" t="s">
        <v>144</v>
      </c>
      <c r="N193" s="1" t="s">
        <v>111</v>
      </c>
      <c r="O193" s="1" t="s">
        <v>145</v>
      </c>
      <c r="P193" s="1">
        <v>545.0</v>
      </c>
      <c r="Q193" s="1">
        <f t="shared" si="1"/>
        <v>2.736396502</v>
      </c>
      <c r="R193" s="1" t="s">
        <v>87</v>
      </c>
      <c r="S193" s="1">
        <v>0.0</v>
      </c>
    </row>
    <row r="194">
      <c r="A194" s="1" t="s">
        <v>28</v>
      </c>
      <c r="B194" s="1" t="s">
        <v>25</v>
      </c>
      <c r="C194" s="1" t="s">
        <v>17</v>
      </c>
      <c r="D194" s="1" t="s">
        <v>18</v>
      </c>
      <c r="E194" s="1" t="s">
        <v>29</v>
      </c>
      <c r="F194" s="1" t="s">
        <v>20</v>
      </c>
      <c r="G194" s="1" t="s">
        <v>20</v>
      </c>
      <c r="H194" s="1" t="s">
        <v>20</v>
      </c>
      <c r="I194" s="1" t="s">
        <v>20</v>
      </c>
      <c r="J194" s="1" t="s">
        <v>20</v>
      </c>
      <c r="K194" s="1" t="s">
        <v>140</v>
      </c>
      <c r="L194" s="1" t="s">
        <v>72</v>
      </c>
      <c r="M194" s="1" t="s">
        <v>141</v>
      </c>
      <c r="N194" s="1" t="s">
        <v>94</v>
      </c>
      <c r="O194" s="1" t="s">
        <v>142</v>
      </c>
      <c r="P194" s="1">
        <v>595.0</v>
      </c>
      <c r="Q194" s="1">
        <f t="shared" si="1"/>
        <v>2.774516966</v>
      </c>
      <c r="R194" s="1" t="s">
        <v>76</v>
      </c>
      <c r="S194" s="1">
        <v>0.0</v>
      </c>
    </row>
    <row r="195">
      <c r="A195" s="1" t="s">
        <v>28</v>
      </c>
      <c r="B195" s="1" t="s">
        <v>25</v>
      </c>
      <c r="C195" s="1" t="s">
        <v>17</v>
      </c>
      <c r="D195" s="1" t="s">
        <v>18</v>
      </c>
      <c r="E195" s="1" t="s">
        <v>29</v>
      </c>
      <c r="F195" s="1" t="s">
        <v>20</v>
      </c>
      <c r="G195" s="1" t="s">
        <v>20</v>
      </c>
      <c r="H195" s="1" t="s">
        <v>20</v>
      </c>
      <c r="I195" s="1" t="s">
        <v>20</v>
      </c>
      <c r="J195" s="1" t="s">
        <v>20</v>
      </c>
      <c r="K195" s="1" t="s">
        <v>175</v>
      </c>
      <c r="L195" s="1" t="s">
        <v>72</v>
      </c>
      <c r="M195" s="1" t="s">
        <v>176</v>
      </c>
      <c r="N195" s="1" t="s">
        <v>94</v>
      </c>
      <c r="O195" s="1" t="s">
        <v>177</v>
      </c>
      <c r="P195" s="1">
        <v>495.0</v>
      </c>
      <c r="Q195" s="1">
        <f t="shared" si="1"/>
        <v>2.694605199</v>
      </c>
      <c r="R195" s="1" t="s">
        <v>76</v>
      </c>
      <c r="S195" s="1">
        <v>0.0</v>
      </c>
    </row>
    <row r="196">
      <c r="A196" s="1" t="s">
        <v>28</v>
      </c>
      <c r="B196" s="1" t="s">
        <v>25</v>
      </c>
      <c r="C196" s="1" t="s">
        <v>17</v>
      </c>
      <c r="D196" s="1" t="s">
        <v>18</v>
      </c>
      <c r="E196" s="1" t="s">
        <v>29</v>
      </c>
      <c r="F196" s="1" t="s">
        <v>20</v>
      </c>
      <c r="G196" s="1" t="s">
        <v>20</v>
      </c>
      <c r="H196" s="1" t="s">
        <v>20</v>
      </c>
      <c r="I196" s="1" t="s">
        <v>20</v>
      </c>
      <c r="J196" s="1" t="s">
        <v>20</v>
      </c>
      <c r="K196" s="1" t="s">
        <v>184</v>
      </c>
      <c r="L196" s="1" t="s">
        <v>72</v>
      </c>
      <c r="M196" s="1" t="s">
        <v>185</v>
      </c>
      <c r="N196" s="1" t="s">
        <v>111</v>
      </c>
      <c r="O196" s="1" t="s">
        <v>186</v>
      </c>
      <c r="P196" s="1">
        <v>470.0</v>
      </c>
      <c r="Q196" s="1">
        <f t="shared" si="1"/>
        <v>2.672097858</v>
      </c>
      <c r="R196" s="1" t="s">
        <v>76</v>
      </c>
      <c r="S196" s="1">
        <v>0.0</v>
      </c>
    </row>
    <row r="197">
      <c r="A197" s="1" t="s">
        <v>28</v>
      </c>
      <c r="B197" s="1" t="s">
        <v>25</v>
      </c>
      <c r="C197" s="1" t="s">
        <v>17</v>
      </c>
      <c r="D197" s="1" t="s">
        <v>18</v>
      </c>
      <c r="E197" s="1" t="s">
        <v>29</v>
      </c>
      <c r="F197" s="1" t="s">
        <v>20</v>
      </c>
      <c r="G197" s="1" t="s">
        <v>20</v>
      </c>
      <c r="H197" s="1" t="s">
        <v>20</v>
      </c>
      <c r="I197" s="1" t="s">
        <v>20</v>
      </c>
      <c r="J197" s="1" t="s">
        <v>20</v>
      </c>
      <c r="K197" s="1" t="s">
        <v>193</v>
      </c>
      <c r="L197" s="1" t="s">
        <v>72</v>
      </c>
      <c r="M197" s="1" t="s">
        <v>194</v>
      </c>
      <c r="N197" s="1" t="s">
        <v>94</v>
      </c>
      <c r="O197" s="1" t="s">
        <v>195</v>
      </c>
      <c r="P197" s="1">
        <v>454.0</v>
      </c>
      <c r="Q197" s="1">
        <f t="shared" si="1"/>
        <v>2.657055853</v>
      </c>
      <c r="R197" s="1" t="s">
        <v>76</v>
      </c>
      <c r="S197" s="1">
        <v>0.0</v>
      </c>
    </row>
    <row r="198">
      <c r="A198" s="1" t="s">
        <v>28</v>
      </c>
      <c r="B198" s="1" t="s">
        <v>25</v>
      </c>
      <c r="C198" s="1" t="s">
        <v>17</v>
      </c>
      <c r="D198" s="1" t="s">
        <v>18</v>
      </c>
      <c r="E198" s="1" t="s">
        <v>29</v>
      </c>
      <c r="F198" s="1" t="s">
        <v>20</v>
      </c>
      <c r="G198" s="1" t="s">
        <v>20</v>
      </c>
      <c r="H198" s="1" t="s">
        <v>20</v>
      </c>
      <c r="I198" s="1" t="s">
        <v>20</v>
      </c>
      <c r="J198" s="1" t="s">
        <v>20</v>
      </c>
      <c r="K198" s="1" t="s">
        <v>151</v>
      </c>
      <c r="L198" s="1" t="s">
        <v>72</v>
      </c>
      <c r="M198" s="1" t="s">
        <v>152</v>
      </c>
      <c r="N198" s="1" t="s">
        <v>94</v>
      </c>
      <c r="O198" s="1" t="s">
        <v>153</v>
      </c>
      <c r="P198" s="1">
        <v>482.0</v>
      </c>
      <c r="Q198" s="1">
        <f t="shared" si="1"/>
        <v>2.683047038</v>
      </c>
      <c r="R198" s="1" t="s">
        <v>87</v>
      </c>
      <c r="S198" s="1">
        <v>0.0</v>
      </c>
    </row>
    <row r="199">
      <c r="A199" s="1" t="s">
        <v>28</v>
      </c>
      <c r="B199" s="1" t="s">
        <v>25</v>
      </c>
      <c r="C199" s="1" t="s">
        <v>17</v>
      </c>
      <c r="D199" s="1" t="s">
        <v>18</v>
      </c>
      <c r="E199" s="1" t="s">
        <v>29</v>
      </c>
      <c r="F199" s="1" t="s">
        <v>20</v>
      </c>
      <c r="G199" s="1" t="s">
        <v>20</v>
      </c>
      <c r="H199" s="1" t="s">
        <v>20</v>
      </c>
      <c r="I199" s="1" t="s">
        <v>20</v>
      </c>
      <c r="J199" s="1" t="s">
        <v>20</v>
      </c>
      <c r="K199" s="1" t="s">
        <v>96</v>
      </c>
      <c r="L199" s="1" t="s">
        <v>72</v>
      </c>
      <c r="M199" s="1" t="s">
        <v>97</v>
      </c>
      <c r="N199" s="1" t="s">
        <v>94</v>
      </c>
      <c r="O199" s="1" t="s">
        <v>98</v>
      </c>
      <c r="P199" s="1">
        <v>511.0</v>
      </c>
      <c r="Q199" s="1">
        <f t="shared" si="1"/>
        <v>2.7084209</v>
      </c>
      <c r="R199" s="1" t="s">
        <v>76</v>
      </c>
      <c r="S199" s="1">
        <v>0.0</v>
      </c>
    </row>
    <row r="200">
      <c r="A200" s="1" t="s">
        <v>28</v>
      </c>
      <c r="B200" s="1" t="s">
        <v>25</v>
      </c>
      <c r="C200" s="1" t="s">
        <v>17</v>
      </c>
      <c r="D200" s="1" t="s">
        <v>18</v>
      </c>
      <c r="E200" s="1" t="s">
        <v>29</v>
      </c>
      <c r="F200" s="1" t="s">
        <v>20</v>
      </c>
      <c r="G200" s="1" t="s">
        <v>20</v>
      </c>
      <c r="H200" s="1" t="s">
        <v>20</v>
      </c>
      <c r="I200" s="1" t="s">
        <v>20</v>
      </c>
      <c r="J200" s="1" t="s">
        <v>20</v>
      </c>
      <c r="K200" s="1" t="s">
        <v>122</v>
      </c>
      <c r="L200" s="1" t="s">
        <v>72</v>
      </c>
      <c r="M200" s="1" t="s">
        <v>123</v>
      </c>
      <c r="N200" s="1" t="s">
        <v>107</v>
      </c>
      <c r="O200" s="1" t="s">
        <v>124</v>
      </c>
      <c r="P200" s="1">
        <v>470.0</v>
      </c>
      <c r="Q200" s="1">
        <f t="shared" si="1"/>
        <v>2.672097858</v>
      </c>
      <c r="R200" s="1" t="s">
        <v>76</v>
      </c>
      <c r="S200" s="1">
        <v>0.0</v>
      </c>
    </row>
    <row r="201">
      <c r="A201" s="1" t="s">
        <v>28</v>
      </c>
      <c r="B201" s="1" t="s">
        <v>25</v>
      </c>
      <c r="C201" s="1" t="s">
        <v>17</v>
      </c>
      <c r="D201" s="1" t="s">
        <v>18</v>
      </c>
      <c r="E201" s="1" t="s">
        <v>29</v>
      </c>
      <c r="F201" s="1" t="s">
        <v>20</v>
      </c>
      <c r="G201" s="1" t="s">
        <v>20</v>
      </c>
      <c r="H201" s="1" t="s">
        <v>20</v>
      </c>
      <c r="I201" s="1" t="s">
        <v>20</v>
      </c>
      <c r="J201" s="1" t="s">
        <v>20</v>
      </c>
      <c r="K201" s="1" t="s">
        <v>187</v>
      </c>
      <c r="L201" s="1" t="s">
        <v>72</v>
      </c>
      <c r="M201" s="1" t="s">
        <v>188</v>
      </c>
      <c r="N201" s="1" t="s">
        <v>107</v>
      </c>
      <c r="O201" s="1" t="s">
        <v>189</v>
      </c>
      <c r="P201" s="1">
        <v>630.0</v>
      </c>
      <c r="Q201" s="1">
        <f t="shared" si="1"/>
        <v>2.799340549</v>
      </c>
      <c r="R201" s="1" t="s">
        <v>87</v>
      </c>
      <c r="S201" s="1">
        <v>0.0</v>
      </c>
    </row>
    <row r="202">
      <c r="A202" s="1" t="s">
        <v>28</v>
      </c>
      <c r="B202" s="1" t="s">
        <v>25</v>
      </c>
      <c r="C202" s="1" t="s">
        <v>17</v>
      </c>
      <c r="D202" s="1" t="s">
        <v>18</v>
      </c>
      <c r="E202" s="1" t="s">
        <v>29</v>
      </c>
      <c r="F202" s="1" t="s">
        <v>20</v>
      </c>
      <c r="G202" s="1" t="s">
        <v>20</v>
      </c>
      <c r="H202" s="1" t="s">
        <v>20</v>
      </c>
      <c r="I202" s="1" t="s">
        <v>20</v>
      </c>
      <c r="J202" s="1" t="s">
        <v>20</v>
      </c>
      <c r="K202" s="1" t="s">
        <v>181</v>
      </c>
      <c r="L202" s="1" t="s">
        <v>72</v>
      </c>
      <c r="M202" s="1" t="s">
        <v>182</v>
      </c>
      <c r="N202" s="1" t="s">
        <v>107</v>
      </c>
      <c r="O202" s="1" t="s">
        <v>183</v>
      </c>
      <c r="P202" s="1">
        <v>641.0</v>
      </c>
      <c r="Q202" s="1">
        <f t="shared" si="1"/>
        <v>2.80685803</v>
      </c>
      <c r="R202" s="1" t="s">
        <v>87</v>
      </c>
      <c r="S202" s="1">
        <v>0.0</v>
      </c>
    </row>
    <row r="203">
      <c r="A203" s="1" t="s">
        <v>28</v>
      </c>
      <c r="B203" s="1" t="s">
        <v>25</v>
      </c>
      <c r="C203" s="1" t="s">
        <v>17</v>
      </c>
      <c r="D203" s="1" t="s">
        <v>18</v>
      </c>
      <c r="E203" s="1" t="s">
        <v>29</v>
      </c>
      <c r="F203" s="1" t="s">
        <v>20</v>
      </c>
      <c r="G203" s="1" t="s">
        <v>20</v>
      </c>
      <c r="H203" s="1" t="s">
        <v>20</v>
      </c>
      <c r="I203" s="1" t="s">
        <v>20</v>
      </c>
      <c r="J203" s="1" t="s">
        <v>20</v>
      </c>
      <c r="K203" s="1" t="s">
        <v>146</v>
      </c>
      <c r="L203" s="1" t="s">
        <v>72</v>
      </c>
      <c r="M203" s="1" t="s">
        <v>147</v>
      </c>
      <c r="N203" s="1" t="s">
        <v>94</v>
      </c>
      <c r="O203" s="1" t="s">
        <v>148</v>
      </c>
      <c r="P203" s="1">
        <v>683.0</v>
      </c>
      <c r="Q203" s="1">
        <f t="shared" si="1"/>
        <v>2.834420704</v>
      </c>
      <c r="R203" s="1" t="s">
        <v>76</v>
      </c>
      <c r="S203" s="1">
        <v>0.0</v>
      </c>
    </row>
    <row r="204">
      <c r="A204" s="1" t="s">
        <v>28</v>
      </c>
      <c r="B204" s="1" t="s">
        <v>25</v>
      </c>
      <c r="C204" s="1" t="s">
        <v>17</v>
      </c>
      <c r="D204" s="1" t="s">
        <v>18</v>
      </c>
      <c r="E204" s="1" t="s">
        <v>29</v>
      </c>
      <c r="F204" s="1" t="s">
        <v>20</v>
      </c>
      <c r="G204" s="1" t="s">
        <v>20</v>
      </c>
      <c r="H204" s="1" t="s">
        <v>20</v>
      </c>
      <c r="I204" s="1" t="s">
        <v>20</v>
      </c>
      <c r="J204" s="1" t="s">
        <v>20</v>
      </c>
      <c r="K204" s="1" t="s">
        <v>99</v>
      </c>
      <c r="L204" s="1" t="s">
        <v>72</v>
      </c>
      <c r="M204" s="1" t="s">
        <v>100</v>
      </c>
      <c r="N204" s="1" t="s">
        <v>94</v>
      </c>
      <c r="O204" s="1" t="s">
        <v>101</v>
      </c>
      <c r="P204" s="1">
        <v>494.0</v>
      </c>
      <c r="Q204" s="1">
        <f t="shared" si="1"/>
        <v>2.693726949</v>
      </c>
      <c r="R204" s="1" t="s">
        <v>87</v>
      </c>
      <c r="S204" s="1">
        <v>0.0</v>
      </c>
    </row>
    <row r="205">
      <c r="A205" s="1" t="s">
        <v>28</v>
      </c>
      <c r="B205" s="1" t="s">
        <v>25</v>
      </c>
      <c r="C205" s="1" t="s">
        <v>17</v>
      </c>
      <c r="D205" s="1" t="s">
        <v>18</v>
      </c>
      <c r="E205" s="1" t="s">
        <v>29</v>
      </c>
      <c r="F205" s="1" t="s">
        <v>20</v>
      </c>
      <c r="G205" s="1" t="s">
        <v>20</v>
      </c>
      <c r="H205" s="1" t="s">
        <v>20</v>
      </c>
      <c r="I205" s="1" t="s">
        <v>20</v>
      </c>
      <c r="J205" s="1" t="s">
        <v>20</v>
      </c>
      <c r="K205" s="1" t="s">
        <v>166</v>
      </c>
      <c r="L205" s="1" t="s">
        <v>72</v>
      </c>
      <c r="M205" s="1" t="s">
        <v>167</v>
      </c>
      <c r="N205" s="1" t="s">
        <v>111</v>
      </c>
      <c r="O205" s="1" t="s">
        <v>168</v>
      </c>
      <c r="P205" s="1">
        <v>504.0</v>
      </c>
      <c r="Q205" s="1">
        <f t="shared" si="1"/>
        <v>2.702430536</v>
      </c>
      <c r="R205" s="1" t="s">
        <v>87</v>
      </c>
      <c r="S205" s="1">
        <v>0.0</v>
      </c>
    </row>
    <row r="206">
      <c r="A206" s="1" t="s">
        <v>28</v>
      </c>
      <c r="B206" s="1" t="s">
        <v>25</v>
      </c>
      <c r="C206" s="1" t="s">
        <v>17</v>
      </c>
      <c r="D206" s="1" t="s">
        <v>18</v>
      </c>
      <c r="E206" s="1" t="s">
        <v>29</v>
      </c>
      <c r="F206" s="1" t="s">
        <v>20</v>
      </c>
      <c r="G206" s="1" t="s">
        <v>20</v>
      </c>
      <c r="H206" s="1" t="s">
        <v>20</v>
      </c>
      <c r="I206" s="1" t="s">
        <v>20</v>
      </c>
      <c r="J206" s="1" t="s">
        <v>20</v>
      </c>
      <c r="K206" s="1" t="s">
        <v>105</v>
      </c>
      <c r="L206" s="1" t="s">
        <v>72</v>
      </c>
      <c r="M206" s="1" t="s">
        <v>106</v>
      </c>
      <c r="N206" s="1" t="s">
        <v>107</v>
      </c>
      <c r="O206" s="1" t="s">
        <v>108</v>
      </c>
      <c r="P206" s="1">
        <v>587.0</v>
      </c>
      <c r="Q206" s="1">
        <f t="shared" si="1"/>
        <v>2.768638101</v>
      </c>
      <c r="R206" s="1" t="s">
        <v>76</v>
      </c>
      <c r="S206" s="1">
        <v>0.0</v>
      </c>
    </row>
    <row r="207">
      <c r="A207" s="1" t="s">
        <v>28</v>
      </c>
      <c r="B207" s="1" t="s">
        <v>25</v>
      </c>
      <c r="C207" s="1" t="s">
        <v>17</v>
      </c>
      <c r="D207" s="1" t="s">
        <v>18</v>
      </c>
      <c r="E207" s="1" t="s">
        <v>29</v>
      </c>
      <c r="F207" s="1" t="s">
        <v>20</v>
      </c>
      <c r="G207" s="1" t="s">
        <v>20</v>
      </c>
      <c r="H207" s="1" t="s">
        <v>20</v>
      </c>
      <c r="I207" s="1" t="s">
        <v>20</v>
      </c>
      <c r="J207" s="1" t="s">
        <v>20</v>
      </c>
      <c r="K207" s="1" t="s">
        <v>154</v>
      </c>
      <c r="L207" s="1" t="s">
        <v>72</v>
      </c>
      <c r="M207" s="1" t="s">
        <v>155</v>
      </c>
      <c r="N207" s="1" t="s">
        <v>111</v>
      </c>
      <c r="O207" s="1" t="s">
        <v>156</v>
      </c>
      <c r="P207" s="1">
        <v>674.0</v>
      </c>
      <c r="Q207" s="1">
        <f t="shared" si="1"/>
        <v>2.828659897</v>
      </c>
      <c r="R207" s="1" t="s">
        <v>87</v>
      </c>
      <c r="S207" s="1">
        <v>0.0</v>
      </c>
    </row>
    <row r="208">
      <c r="A208" s="1" t="s">
        <v>28</v>
      </c>
      <c r="B208" s="1" t="s">
        <v>25</v>
      </c>
      <c r="C208" s="1" t="s">
        <v>17</v>
      </c>
      <c r="D208" s="1" t="s">
        <v>18</v>
      </c>
      <c r="E208" s="1" t="s">
        <v>29</v>
      </c>
      <c r="F208" s="1" t="s">
        <v>20</v>
      </c>
      <c r="G208" s="1" t="s">
        <v>20</v>
      </c>
      <c r="H208" s="1" t="s">
        <v>20</v>
      </c>
      <c r="I208" s="1" t="s">
        <v>20</v>
      </c>
      <c r="J208" s="1" t="s">
        <v>20</v>
      </c>
      <c r="K208" s="1" t="s">
        <v>125</v>
      </c>
      <c r="L208" s="1" t="s">
        <v>72</v>
      </c>
      <c r="M208" s="1" t="s">
        <v>126</v>
      </c>
      <c r="N208" s="1" t="s">
        <v>107</v>
      </c>
      <c r="O208" s="1" t="s">
        <v>127</v>
      </c>
      <c r="P208" s="1">
        <v>601.0</v>
      </c>
      <c r="Q208" s="1">
        <f t="shared" si="1"/>
        <v>2.778874472</v>
      </c>
      <c r="R208" s="1" t="s">
        <v>76</v>
      </c>
      <c r="S208" s="1">
        <v>0.0</v>
      </c>
    </row>
    <row r="209">
      <c r="A209" s="1" t="s">
        <v>28</v>
      </c>
      <c r="B209" s="1" t="s">
        <v>25</v>
      </c>
      <c r="C209" s="1" t="s">
        <v>17</v>
      </c>
      <c r="D209" s="1" t="s">
        <v>18</v>
      </c>
      <c r="E209" s="1" t="s">
        <v>29</v>
      </c>
      <c r="F209" s="1" t="s">
        <v>20</v>
      </c>
      <c r="G209" s="1" t="s">
        <v>20</v>
      </c>
      <c r="H209" s="1" t="s">
        <v>20</v>
      </c>
      <c r="I209" s="1" t="s">
        <v>20</v>
      </c>
      <c r="J209" s="1" t="s">
        <v>20</v>
      </c>
      <c r="K209" s="1" t="s">
        <v>131</v>
      </c>
      <c r="L209" s="1" t="s">
        <v>72</v>
      </c>
      <c r="M209" s="1" t="s">
        <v>132</v>
      </c>
      <c r="N209" s="1" t="s">
        <v>111</v>
      </c>
      <c r="O209" s="1" t="s">
        <v>133</v>
      </c>
      <c r="P209" s="1">
        <v>612.0</v>
      </c>
      <c r="Q209" s="1">
        <f t="shared" si="1"/>
        <v>2.786751422</v>
      </c>
      <c r="R209" s="1" t="s">
        <v>76</v>
      </c>
      <c r="S209" s="1">
        <v>0.0</v>
      </c>
    </row>
    <row r="210">
      <c r="A210" s="1" t="s">
        <v>28</v>
      </c>
      <c r="B210" s="1" t="s">
        <v>25</v>
      </c>
      <c r="C210" s="1" t="s">
        <v>17</v>
      </c>
      <c r="D210" s="1" t="s">
        <v>18</v>
      </c>
      <c r="E210" s="1" t="s">
        <v>29</v>
      </c>
      <c r="F210" s="1" t="s">
        <v>20</v>
      </c>
      <c r="G210" s="1" t="s">
        <v>20</v>
      </c>
      <c r="H210" s="1" t="s">
        <v>20</v>
      </c>
      <c r="I210" s="1" t="s">
        <v>20</v>
      </c>
      <c r="J210" s="1" t="s">
        <v>20</v>
      </c>
      <c r="K210" s="1" t="s">
        <v>190</v>
      </c>
      <c r="L210" s="1" t="s">
        <v>72</v>
      </c>
      <c r="M210" s="1" t="s">
        <v>191</v>
      </c>
      <c r="N210" s="1" t="s">
        <v>107</v>
      </c>
      <c r="O210" s="1" t="s">
        <v>192</v>
      </c>
      <c r="P210" s="1">
        <v>615.0</v>
      </c>
      <c r="Q210" s="1">
        <f t="shared" si="1"/>
        <v>2.788875116</v>
      </c>
      <c r="R210" s="1" t="s">
        <v>87</v>
      </c>
      <c r="S210" s="1">
        <v>0.0</v>
      </c>
    </row>
    <row r="211">
      <c r="A211" s="1" t="s">
        <v>28</v>
      </c>
      <c r="B211" s="1" t="s">
        <v>25</v>
      </c>
      <c r="C211" s="1" t="s">
        <v>17</v>
      </c>
      <c r="D211" s="1" t="s">
        <v>18</v>
      </c>
      <c r="E211" s="1" t="s">
        <v>29</v>
      </c>
      <c r="F211" s="1" t="s">
        <v>20</v>
      </c>
      <c r="G211" s="1" t="s">
        <v>20</v>
      </c>
      <c r="H211" s="1" t="s">
        <v>20</v>
      </c>
      <c r="I211" s="1" t="s">
        <v>20</v>
      </c>
      <c r="J211" s="1" t="s">
        <v>20</v>
      </c>
      <c r="K211" s="1" t="s">
        <v>134</v>
      </c>
      <c r="L211" s="1" t="s">
        <v>72</v>
      </c>
      <c r="M211" s="1" t="s">
        <v>135</v>
      </c>
      <c r="N211" s="1" t="s">
        <v>107</v>
      </c>
      <c r="O211" s="1" t="s">
        <v>136</v>
      </c>
      <c r="P211" s="1">
        <v>630.0</v>
      </c>
      <c r="Q211" s="1">
        <f t="shared" si="1"/>
        <v>2.799340549</v>
      </c>
      <c r="R211" s="1" t="s">
        <v>76</v>
      </c>
      <c r="S211" s="1">
        <v>0.0</v>
      </c>
    </row>
    <row r="212">
      <c r="A212" s="1" t="s">
        <v>28</v>
      </c>
      <c r="B212" s="1" t="s">
        <v>25</v>
      </c>
      <c r="C212" s="1" t="s">
        <v>17</v>
      </c>
      <c r="D212" s="1" t="s">
        <v>18</v>
      </c>
      <c r="E212" s="1" t="s">
        <v>29</v>
      </c>
      <c r="K212" s="1" t="s">
        <v>199</v>
      </c>
      <c r="L212" s="1" t="s">
        <v>22</v>
      </c>
      <c r="M212" s="1" t="s">
        <v>200</v>
      </c>
      <c r="N212" s="1"/>
      <c r="O212" s="1" t="s">
        <v>24</v>
      </c>
      <c r="P212" s="1">
        <v>1512.0</v>
      </c>
      <c r="Q212" s="1">
        <f t="shared" si="1"/>
        <v>3.179551791</v>
      </c>
      <c r="R212" s="1" t="s">
        <v>37</v>
      </c>
      <c r="S212" s="1">
        <v>0.0</v>
      </c>
    </row>
    <row r="213">
      <c r="A213" s="1" t="s">
        <v>28</v>
      </c>
      <c r="B213" s="1" t="s">
        <v>25</v>
      </c>
      <c r="C213" s="1" t="s">
        <v>17</v>
      </c>
      <c r="D213" s="1" t="s">
        <v>18</v>
      </c>
      <c r="E213" s="1" t="s">
        <v>29</v>
      </c>
      <c r="K213" s="1" t="s">
        <v>202</v>
      </c>
      <c r="L213" s="1" t="s">
        <v>22</v>
      </c>
      <c r="M213" s="1" t="s">
        <v>203</v>
      </c>
      <c r="N213" s="1"/>
      <c r="O213" s="1" t="s">
        <v>24</v>
      </c>
      <c r="P213" s="1">
        <v>18055.0</v>
      </c>
      <c r="Q213" s="1">
        <f t="shared" si="1"/>
        <v>4.256597493</v>
      </c>
      <c r="R213" s="1" t="s">
        <v>37</v>
      </c>
      <c r="S213" s="1">
        <v>0.0</v>
      </c>
    </row>
    <row r="214">
      <c r="A214" s="1" t="s">
        <v>28</v>
      </c>
      <c r="B214" s="1" t="s">
        <v>25</v>
      </c>
      <c r="C214" s="1" t="s">
        <v>17</v>
      </c>
      <c r="D214" s="1" t="s">
        <v>18</v>
      </c>
      <c r="E214" s="1" t="s">
        <v>29</v>
      </c>
      <c r="K214" s="1" t="s">
        <v>204</v>
      </c>
      <c r="L214" s="1" t="s">
        <v>72</v>
      </c>
      <c r="M214" s="1" t="s">
        <v>205</v>
      </c>
      <c r="N214" s="1" t="s">
        <v>229</v>
      </c>
      <c r="O214" s="1" t="s">
        <v>207</v>
      </c>
      <c r="P214" s="1">
        <v>962.0</v>
      </c>
      <c r="Q214" s="1">
        <f t="shared" si="1"/>
        <v>2.983175072</v>
      </c>
      <c r="R214" s="1" t="s">
        <v>32</v>
      </c>
      <c r="S214" s="1">
        <v>0.0</v>
      </c>
    </row>
    <row r="215">
      <c r="A215" s="1" t="s">
        <v>28</v>
      </c>
      <c r="B215" s="1" t="s">
        <v>25</v>
      </c>
      <c r="C215" s="1" t="s">
        <v>17</v>
      </c>
      <c r="D215" s="1" t="s">
        <v>18</v>
      </c>
      <c r="E215" s="1" t="s">
        <v>29</v>
      </c>
      <c r="K215" s="1" t="s">
        <v>218</v>
      </c>
      <c r="L215" s="1" t="s">
        <v>72</v>
      </c>
      <c r="M215" s="1" t="s">
        <v>197</v>
      </c>
      <c r="N215" s="1" t="s">
        <v>233</v>
      </c>
      <c r="O215" s="1" t="s">
        <v>219</v>
      </c>
      <c r="P215" s="1">
        <v>808.0</v>
      </c>
      <c r="Q215" s="1">
        <f t="shared" si="1"/>
        <v>2.907411361</v>
      </c>
      <c r="R215" s="1" t="s">
        <v>32</v>
      </c>
      <c r="S215" s="1">
        <v>0.0</v>
      </c>
    </row>
    <row r="216">
      <c r="A216" s="1" t="s">
        <v>28</v>
      </c>
      <c r="B216" s="1" t="s">
        <v>25</v>
      </c>
      <c r="C216" s="1" t="s">
        <v>17</v>
      </c>
      <c r="D216" s="1" t="s">
        <v>18</v>
      </c>
      <c r="E216" s="1" t="s">
        <v>29</v>
      </c>
      <c r="K216" s="1" t="s">
        <v>214</v>
      </c>
      <c r="L216" s="1" t="s">
        <v>72</v>
      </c>
      <c r="M216" s="1" t="s">
        <v>215</v>
      </c>
      <c r="N216" s="1" t="s">
        <v>223</v>
      </c>
      <c r="O216" s="1" t="s">
        <v>217</v>
      </c>
      <c r="P216" s="1">
        <v>823.0</v>
      </c>
      <c r="Q216" s="1">
        <f t="shared" si="1"/>
        <v>2.915399835</v>
      </c>
      <c r="R216" s="1" t="s">
        <v>25</v>
      </c>
      <c r="S216" s="1">
        <v>0.0</v>
      </c>
    </row>
    <row r="217">
      <c r="A217" s="1" t="s">
        <v>28</v>
      </c>
      <c r="B217" s="1" t="s">
        <v>25</v>
      </c>
      <c r="C217" s="1" t="s">
        <v>17</v>
      </c>
      <c r="D217" s="1" t="s">
        <v>18</v>
      </c>
      <c r="E217" s="1" t="s">
        <v>29</v>
      </c>
      <c r="K217" s="1" t="s">
        <v>211</v>
      </c>
      <c r="L217" s="1" t="s">
        <v>72</v>
      </c>
      <c r="M217" s="1" t="s">
        <v>212</v>
      </c>
      <c r="N217" s="1" t="s">
        <v>229</v>
      </c>
      <c r="O217" s="1" t="s">
        <v>213</v>
      </c>
      <c r="P217" s="1">
        <v>841.0</v>
      </c>
      <c r="Q217" s="1">
        <f t="shared" si="1"/>
        <v>2.924795996</v>
      </c>
      <c r="R217" s="1" t="s">
        <v>25</v>
      </c>
      <c r="S217" s="1">
        <v>0.0</v>
      </c>
    </row>
    <row r="218">
      <c r="A218" s="1" t="s">
        <v>28</v>
      </c>
      <c r="B218" s="1" t="s">
        <v>25</v>
      </c>
      <c r="C218" s="1" t="s">
        <v>17</v>
      </c>
      <c r="D218" s="1" t="s">
        <v>18</v>
      </c>
      <c r="E218" s="1" t="s">
        <v>29</v>
      </c>
      <c r="K218" s="1" t="s">
        <v>208</v>
      </c>
      <c r="L218" s="1" t="s">
        <v>72</v>
      </c>
      <c r="M218" s="1" t="s">
        <v>155</v>
      </c>
      <c r="N218" s="1" t="s">
        <v>233</v>
      </c>
      <c r="O218" s="1" t="s">
        <v>210</v>
      </c>
      <c r="P218" s="1">
        <v>869.0</v>
      </c>
      <c r="Q218" s="1">
        <f t="shared" si="1"/>
        <v>2.939019776</v>
      </c>
      <c r="R218" s="1" t="s">
        <v>25</v>
      </c>
      <c r="S218" s="1">
        <v>0.0</v>
      </c>
    </row>
    <row r="219">
      <c r="A219" s="1" t="s">
        <v>28</v>
      </c>
      <c r="B219" s="1" t="s">
        <v>25</v>
      </c>
      <c r="C219" s="1" t="s">
        <v>17</v>
      </c>
      <c r="D219" s="1" t="s">
        <v>18</v>
      </c>
      <c r="E219" s="1" t="s">
        <v>29</v>
      </c>
      <c r="K219" s="1" t="s">
        <v>220</v>
      </c>
      <c r="L219" s="1" t="s">
        <v>22</v>
      </c>
      <c r="O219" s="1" t="s">
        <v>24</v>
      </c>
      <c r="P219" s="1">
        <v>5027.0</v>
      </c>
      <c r="Q219" s="1">
        <f t="shared" si="1"/>
        <v>3.701308885</v>
      </c>
      <c r="R219" s="1" t="s">
        <v>37</v>
      </c>
      <c r="S219" s="1">
        <v>0.0</v>
      </c>
    </row>
    <row r="220">
      <c r="A220" s="1" t="s">
        <v>28</v>
      </c>
      <c r="B220" s="1" t="s">
        <v>25</v>
      </c>
      <c r="C220" s="1" t="s">
        <v>17</v>
      </c>
      <c r="D220" s="1" t="s">
        <v>18</v>
      </c>
      <c r="E220" s="1" t="s">
        <v>29</v>
      </c>
      <c r="K220" s="1" t="s">
        <v>301</v>
      </c>
      <c r="L220" s="1" t="s">
        <v>72</v>
      </c>
      <c r="M220" s="1" t="s">
        <v>302</v>
      </c>
      <c r="N220" s="1" t="s">
        <v>223</v>
      </c>
      <c r="O220" s="1" t="s">
        <v>303</v>
      </c>
      <c r="P220" s="1">
        <v>763.0</v>
      </c>
      <c r="Q220" s="1">
        <f t="shared" si="1"/>
        <v>2.882524538</v>
      </c>
      <c r="R220" s="1" t="s">
        <v>32</v>
      </c>
      <c r="S220" s="1">
        <v>0.0</v>
      </c>
    </row>
    <row r="221">
      <c r="A221" s="1" t="s">
        <v>28</v>
      </c>
      <c r="B221" s="1" t="s">
        <v>25</v>
      </c>
      <c r="C221" s="1" t="s">
        <v>17</v>
      </c>
      <c r="D221" s="1" t="s">
        <v>18</v>
      </c>
      <c r="E221" s="1" t="s">
        <v>29</v>
      </c>
      <c r="K221" s="1" t="s">
        <v>246</v>
      </c>
      <c r="L221" s="1" t="s">
        <v>72</v>
      </c>
      <c r="M221" s="1" t="s">
        <v>158</v>
      </c>
      <c r="N221" s="1" t="s">
        <v>233</v>
      </c>
      <c r="O221" s="1" t="s">
        <v>247</v>
      </c>
      <c r="P221" s="1">
        <v>558.0</v>
      </c>
      <c r="Q221" s="1">
        <f t="shared" si="1"/>
        <v>2.746634199</v>
      </c>
      <c r="R221" s="1" t="s">
        <v>32</v>
      </c>
      <c r="S221" s="1">
        <v>0.0</v>
      </c>
    </row>
    <row r="222">
      <c r="A222" s="1" t="s">
        <v>28</v>
      </c>
      <c r="B222" s="1" t="s">
        <v>25</v>
      </c>
      <c r="C222" s="1" t="s">
        <v>17</v>
      </c>
      <c r="D222" s="1" t="s">
        <v>18</v>
      </c>
      <c r="E222" s="1" t="s">
        <v>29</v>
      </c>
      <c r="K222" s="1" t="s">
        <v>285</v>
      </c>
      <c r="L222" s="1" t="s">
        <v>72</v>
      </c>
      <c r="M222" s="1" t="s">
        <v>123</v>
      </c>
      <c r="N222" s="1" t="s">
        <v>229</v>
      </c>
      <c r="O222" s="1" t="s">
        <v>286</v>
      </c>
      <c r="P222" s="1">
        <v>666.0</v>
      </c>
      <c r="Q222" s="1">
        <f t="shared" si="1"/>
        <v>2.823474229</v>
      </c>
      <c r="R222" s="1" t="s">
        <v>25</v>
      </c>
      <c r="S222" s="1">
        <v>0.0</v>
      </c>
    </row>
    <row r="223">
      <c r="A223" s="1" t="s">
        <v>28</v>
      </c>
      <c r="B223" s="1" t="s">
        <v>25</v>
      </c>
      <c r="C223" s="1" t="s">
        <v>17</v>
      </c>
      <c r="D223" s="1" t="s">
        <v>18</v>
      </c>
      <c r="E223" s="1" t="s">
        <v>29</v>
      </c>
      <c r="K223" s="1" t="s">
        <v>271</v>
      </c>
      <c r="L223" s="1" t="s">
        <v>72</v>
      </c>
      <c r="M223" s="1" t="s">
        <v>191</v>
      </c>
      <c r="N223" s="1" t="s">
        <v>229</v>
      </c>
      <c r="O223" s="1" t="s">
        <v>272</v>
      </c>
      <c r="P223" s="1">
        <v>605.0</v>
      </c>
      <c r="Q223" s="1">
        <f t="shared" si="1"/>
        <v>2.781755375</v>
      </c>
      <c r="R223" s="1" t="s">
        <v>32</v>
      </c>
      <c r="S223" s="1">
        <v>0.0</v>
      </c>
    </row>
    <row r="224">
      <c r="A224" s="1" t="s">
        <v>28</v>
      </c>
      <c r="B224" s="1" t="s">
        <v>25</v>
      </c>
      <c r="C224" s="1" t="s">
        <v>17</v>
      </c>
      <c r="D224" s="1" t="s">
        <v>18</v>
      </c>
      <c r="E224" s="1" t="s">
        <v>29</v>
      </c>
      <c r="K224" s="1" t="s">
        <v>225</v>
      </c>
      <c r="L224" s="1" t="s">
        <v>72</v>
      </c>
      <c r="M224" s="1" t="s">
        <v>226</v>
      </c>
      <c r="N224" s="1" t="s">
        <v>223</v>
      </c>
      <c r="O224" s="1" t="s">
        <v>227</v>
      </c>
      <c r="P224" s="1">
        <v>688.0</v>
      </c>
      <c r="Q224" s="1">
        <f t="shared" si="1"/>
        <v>2.837588438</v>
      </c>
      <c r="R224" s="1" t="s">
        <v>32</v>
      </c>
      <c r="S224" s="1">
        <v>0.0</v>
      </c>
    </row>
    <row r="225">
      <c r="A225" s="1" t="s">
        <v>28</v>
      </c>
      <c r="B225" s="1" t="s">
        <v>25</v>
      </c>
      <c r="C225" s="1" t="s">
        <v>17</v>
      </c>
      <c r="D225" s="1" t="s">
        <v>18</v>
      </c>
      <c r="E225" s="1" t="s">
        <v>29</v>
      </c>
      <c r="K225" s="1" t="s">
        <v>287</v>
      </c>
      <c r="L225" s="1" t="s">
        <v>72</v>
      </c>
      <c r="M225" s="1" t="s">
        <v>288</v>
      </c>
      <c r="N225" s="1" t="s">
        <v>223</v>
      </c>
      <c r="O225" s="1" t="s">
        <v>289</v>
      </c>
      <c r="P225" s="1">
        <v>628.0</v>
      </c>
      <c r="Q225" s="1">
        <f t="shared" si="1"/>
        <v>2.797959644</v>
      </c>
      <c r="R225" s="1" t="s">
        <v>25</v>
      </c>
      <c r="S225" s="1">
        <v>0.0</v>
      </c>
    </row>
    <row r="226">
      <c r="A226" s="1" t="s">
        <v>28</v>
      </c>
      <c r="B226" s="1" t="s">
        <v>25</v>
      </c>
      <c r="C226" s="1" t="s">
        <v>17</v>
      </c>
      <c r="D226" s="1" t="s">
        <v>18</v>
      </c>
      <c r="E226" s="1" t="s">
        <v>29</v>
      </c>
      <c r="K226" s="1" t="s">
        <v>276</v>
      </c>
      <c r="L226" s="1" t="s">
        <v>72</v>
      </c>
      <c r="M226" s="1" t="s">
        <v>277</v>
      </c>
      <c r="N226" s="1" t="s">
        <v>229</v>
      </c>
      <c r="O226" s="1" t="s">
        <v>278</v>
      </c>
      <c r="P226" s="1">
        <v>681.0</v>
      </c>
      <c r="Q226" s="1">
        <f t="shared" si="1"/>
        <v>2.833147112</v>
      </c>
      <c r="R226" s="1" t="s">
        <v>25</v>
      </c>
      <c r="S226" s="1">
        <v>0.0</v>
      </c>
    </row>
    <row r="227">
      <c r="A227" s="1" t="s">
        <v>28</v>
      </c>
      <c r="B227" s="1" t="s">
        <v>25</v>
      </c>
      <c r="C227" s="1" t="s">
        <v>17</v>
      </c>
      <c r="D227" s="1" t="s">
        <v>18</v>
      </c>
      <c r="E227" s="1" t="s">
        <v>29</v>
      </c>
      <c r="K227" s="1" t="s">
        <v>221</v>
      </c>
      <c r="L227" s="1" t="s">
        <v>72</v>
      </c>
      <c r="M227" s="1" t="s">
        <v>222</v>
      </c>
      <c r="N227" s="1" t="s">
        <v>223</v>
      </c>
      <c r="O227" s="1" t="s">
        <v>224</v>
      </c>
      <c r="P227" s="1">
        <v>612.0</v>
      </c>
      <c r="Q227" s="1">
        <f t="shared" si="1"/>
        <v>2.786751422</v>
      </c>
      <c r="R227" s="1" t="s">
        <v>25</v>
      </c>
      <c r="S227" s="1">
        <v>0.0</v>
      </c>
    </row>
    <row r="228">
      <c r="A228" s="1" t="s">
        <v>28</v>
      </c>
      <c r="B228" s="1" t="s">
        <v>25</v>
      </c>
      <c r="C228" s="1" t="s">
        <v>17</v>
      </c>
      <c r="D228" s="1" t="s">
        <v>18</v>
      </c>
      <c r="E228" s="1" t="s">
        <v>29</v>
      </c>
      <c r="K228" s="1" t="s">
        <v>290</v>
      </c>
      <c r="L228" s="1" t="s">
        <v>72</v>
      </c>
      <c r="M228" s="1" t="s">
        <v>291</v>
      </c>
      <c r="N228" s="1" t="s">
        <v>229</v>
      </c>
      <c r="O228" s="1" t="s">
        <v>292</v>
      </c>
      <c r="P228" s="1">
        <v>721.0</v>
      </c>
      <c r="Q228" s="1">
        <f t="shared" si="1"/>
        <v>2.857935265</v>
      </c>
      <c r="R228" s="1" t="s">
        <v>25</v>
      </c>
      <c r="S228" s="1">
        <v>0.0</v>
      </c>
    </row>
    <row r="229">
      <c r="A229" s="1" t="s">
        <v>28</v>
      </c>
      <c r="B229" s="1" t="s">
        <v>25</v>
      </c>
      <c r="C229" s="1" t="s">
        <v>17</v>
      </c>
      <c r="D229" s="1" t="s">
        <v>18</v>
      </c>
      <c r="E229" s="1" t="s">
        <v>29</v>
      </c>
      <c r="K229" s="1" t="s">
        <v>298</v>
      </c>
      <c r="L229" s="1" t="s">
        <v>72</v>
      </c>
      <c r="M229" s="1" t="s">
        <v>299</v>
      </c>
      <c r="N229" s="1" t="s">
        <v>229</v>
      </c>
      <c r="O229" s="1" t="s">
        <v>300</v>
      </c>
      <c r="P229" s="1">
        <v>632.0</v>
      </c>
      <c r="Q229" s="1">
        <f t="shared" si="1"/>
        <v>2.800717078</v>
      </c>
      <c r="R229" s="1" t="s">
        <v>25</v>
      </c>
      <c r="S229" s="1">
        <v>0.0</v>
      </c>
    </row>
    <row r="230">
      <c r="A230" s="1" t="s">
        <v>28</v>
      </c>
      <c r="B230" s="1" t="s">
        <v>25</v>
      </c>
      <c r="C230" s="1" t="s">
        <v>17</v>
      </c>
      <c r="D230" s="1" t="s">
        <v>18</v>
      </c>
      <c r="E230" s="1" t="s">
        <v>29</v>
      </c>
      <c r="K230" s="1" t="s">
        <v>252</v>
      </c>
      <c r="L230" s="1" t="s">
        <v>72</v>
      </c>
      <c r="M230" s="1" t="s">
        <v>253</v>
      </c>
      <c r="N230" s="1" t="s">
        <v>223</v>
      </c>
      <c r="O230" s="1" t="s">
        <v>254</v>
      </c>
      <c r="P230" s="1">
        <v>647.0</v>
      </c>
      <c r="Q230" s="1">
        <f t="shared" si="1"/>
        <v>2.810904281</v>
      </c>
      <c r="R230" s="1" t="s">
        <v>25</v>
      </c>
      <c r="S230" s="1">
        <v>0.0</v>
      </c>
    </row>
    <row r="231">
      <c r="A231" s="1" t="s">
        <v>28</v>
      </c>
      <c r="B231" s="1" t="s">
        <v>25</v>
      </c>
      <c r="C231" s="1" t="s">
        <v>17</v>
      </c>
      <c r="D231" s="1" t="s">
        <v>18</v>
      </c>
      <c r="E231" s="1" t="s">
        <v>29</v>
      </c>
      <c r="K231" s="1" t="s">
        <v>279</v>
      </c>
      <c r="L231" s="1" t="s">
        <v>72</v>
      </c>
      <c r="M231" s="1" t="s">
        <v>280</v>
      </c>
      <c r="N231" s="1" t="s">
        <v>223</v>
      </c>
      <c r="O231" s="1" t="s">
        <v>281</v>
      </c>
      <c r="P231" s="1">
        <v>605.0</v>
      </c>
      <c r="Q231" s="1">
        <f t="shared" si="1"/>
        <v>2.781755375</v>
      </c>
      <c r="R231" s="1" t="s">
        <v>25</v>
      </c>
      <c r="S231" s="1">
        <v>0.0</v>
      </c>
    </row>
    <row r="232">
      <c r="A232" s="1" t="s">
        <v>28</v>
      </c>
      <c r="B232" s="1" t="s">
        <v>25</v>
      </c>
      <c r="C232" s="1" t="s">
        <v>17</v>
      </c>
      <c r="D232" s="1" t="s">
        <v>18</v>
      </c>
      <c r="E232" s="1" t="s">
        <v>29</v>
      </c>
      <c r="K232" s="1" t="s">
        <v>269</v>
      </c>
      <c r="L232" s="1" t="s">
        <v>72</v>
      </c>
      <c r="M232" s="1" t="s">
        <v>188</v>
      </c>
      <c r="N232" s="1" t="s">
        <v>229</v>
      </c>
      <c r="O232" s="1" t="s">
        <v>270</v>
      </c>
      <c r="P232" s="1">
        <v>752.0</v>
      </c>
      <c r="Q232" s="1">
        <f t="shared" si="1"/>
        <v>2.876217841</v>
      </c>
      <c r="R232" s="1" t="s">
        <v>32</v>
      </c>
      <c r="S232" s="1">
        <v>0.0</v>
      </c>
    </row>
    <row r="233">
      <c r="A233" s="1" t="s">
        <v>28</v>
      </c>
      <c r="B233" s="1" t="s">
        <v>25</v>
      </c>
      <c r="C233" s="1" t="s">
        <v>17</v>
      </c>
      <c r="D233" s="1" t="s">
        <v>18</v>
      </c>
      <c r="E233" s="1" t="s">
        <v>29</v>
      </c>
      <c r="K233" s="1" t="s">
        <v>264</v>
      </c>
      <c r="L233" s="1" t="s">
        <v>72</v>
      </c>
      <c r="M233" s="1" t="s">
        <v>144</v>
      </c>
      <c r="N233" s="1" t="s">
        <v>233</v>
      </c>
      <c r="O233" s="1" t="s">
        <v>265</v>
      </c>
      <c r="P233" s="1">
        <v>666.0</v>
      </c>
      <c r="Q233" s="1">
        <f t="shared" si="1"/>
        <v>2.823474229</v>
      </c>
      <c r="R233" s="1" t="s">
        <v>25</v>
      </c>
      <c r="S233" s="1">
        <v>0.0</v>
      </c>
    </row>
    <row r="234">
      <c r="A234" s="1" t="s">
        <v>28</v>
      </c>
      <c r="B234" s="1" t="s">
        <v>25</v>
      </c>
      <c r="C234" s="1" t="s">
        <v>17</v>
      </c>
      <c r="D234" s="1" t="s">
        <v>18</v>
      </c>
      <c r="E234" s="1" t="s">
        <v>29</v>
      </c>
      <c r="K234" s="1" t="s">
        <v>295</v>
      </c>
      <c r="L234" s="1" t="s">
        <v>72</v>
      </c>
      <c r="M234" s="1" t="s">
        <v>296</v>
      </c>
      <c r="N234" s="1" t="s">
        <v>223</v>
      </c>
      <c r="O234" s="1" t="s">
        <v>297</v>
      </c>
      <c r="P234" s="1">
        <v>772.0</v>
      </c>
      <c r="Q234" s="1">
        <f t="shared" si="1"/>
        <v>2.8876173</v>
      </c>
      <c r="R234" s="1" t="s">
        <v>32</v>
      </c>
      <c r="S234" s="1">
        <v>0.0</v>
      </c>
    </row>
    <row r="235">
      <c r="A235" s="1" t="s">
        <v>28</v>
      </c>
      <c r="B235" s="1" t="s">
        <v>25</v>
      </c>
      <c r="C235" s="1" t="s">
        <v>17</v>
      </c>
      <c r="D235" s="1" t="s">
        <v>18</v>
      </c>
      <c r="E235" s="1" t="s">
        <v>29</v>
      </c>
      <c r="K235" s="1" t="s">
        <v>293</v>
      </c>
      <c r="L235" s="1" t="s">
        <v>72</v>
      </c>
      <c r="M235" s="1" t="s">
        <v>173</v>
      </c>
      <c r="N235" s="1" t="s">
        <v>229</v>
      </c>
      <c r="O235" s="1" t="s">
        <v>294</v>
      </c>
      <c r="P235" s="1">
        <v>651.0</v>
      </c>
      <c r="Q235" s="1">
        <f t="shared" si="1"/>
        <v>2.813580989</v>
      </c>
      <c r="R235" s="1" t="s">
        <v>32</v>
      </c>
      <c r="S235" s="1">
        <v>0.0</v>
      </c>
    </row>
    <row r="236">
      <c r="A236" s="1" t="s">
        <v>28</v>
      </c>
      <c r="B236" s="1" t="s">
        <v>25</v>
      </c>
      <c r="C236" s="1" t="s">
        <v>17</v>
      </c>
      <c r="D236" s="1" t="s">
        <v>18</v>
      </c>
      <c r="E236" s="1" t="s">
        <v>29</v>
      </c>
      <c r="K236" s="1" t="s">
        <v>273</v>
      </c>
      <c r="L236" s="1" t="s">
        <v>72</v>
      </c>
      <c r="M236" s="1" t="s">
        <v>274</v>
      </c>
      <c r="N236" s="1" t="s">
        <v>233</v>
      </c>
      <c r="O236" s="1" t="s">
        <v>275</v>
      </c>
      <c r="P236" s="1">
        <v>648.0</v>
      </c>
      <c r="Q236" s="1">
        <f t="shared" si="1"/>
        <v>2.811575006</v>
      </c>
      <c r="R236" s="1" t="s">
        <v>25</v>
      </c>
      <c r="S236" s="1">
        <v>0.0</v>
      </c>
    </row>
    <row r="237">
      <c r="A237" s="1" t="s">
        <v>28</v>
      </c>
      <c r="B237" s="1" t="s">
        <v>25</v>
      </c>
      <c r="C237" s="1" t="s">
        <v>17</v>
      </c>
      <c r="D237" s="1" t="s">
        <v>18</v>
      </c>
      <c r="E237" s="1" t="s">
        <v>29</v>
      </c>
      <c r="K237" s="1" t="s">
        <v>248</v>
      </c>
      <c r="L237" s="1" t="s">
        <v>72</v>
      </c>
      <c r="M237" s="1" t="s">
        <v>197</v>
      </c>
      <c r="N237" s="1" t="s">
        <v>233</v>
      </c>
      <c r="O237" s="1" t="s">
        <v>249</v>
      </c>
      <c r="P237" s="1">
        <v>630.0</v>
      </c>
      <c r="Q237" s="1">
        <f t="shared" si="1"/>
        <v>2.799340549</v>
      </c>
      <c r="R237" s="1" t="s">
        <v>32</v>
      </c>
      <c r="S237" s="1">
        <v>0.0</v>
      </c>
    </row>
    <row r="238">
      <c r="A238" s="1" t="s">
        <v>28</v>
      </c>
      <c r="B238" s="1" t="s">
        <v>25</v>
      </c>
      <c r="C238" s="1" t="s">
        <v>17</v>
      </c>
      <c r="D238" s="1" t="s">
        <v>18</v>
      </c>
      <c r="E238" s="1" t="s">
        <v>29</v>
      </c>
      <c r="K238" s="1" t="s">
        <v>241</v>
      </c>
      <c r="L238" s="1" t="s">
        <v>72</v>
      </c>
      <c r="M238" s="1" t="s">
        <v>242</v>
      </c>
      <c r="N238" s="1" t="s">
        <v>229</v>
      </c>
      <c r="O238" s="1" t="s">
        <v>243</v>
      </c>
      <c r="P238" s="1">
        <v>1031.0</v>
      </c>
      <c r="Q238" s="1">
        <f t="shared" si="1"/>
        <v>3.013258665</v>
      </c>
      <c r="R238" s="1" t="s">
        <v>25</v>
      </c>
      <c r="S238" s="1">
        <v>0.0</v>
      </c>
    </row>
    <row r="239">
      <c r="A239" s="1" t="s">
        <v>28</v>
      </c>
      <c r="B239" s="1" t="s">
        <v>25</v>
      </c>
      <c r="C239" s="1" t="s">
        <v>17</v>
      </c>
      <c r="D239" s="1" t="s">
        <v>18</v>
      </c>
      <c r="E239" s="1" t="s">
        <v>29</v>
      </c>
      <c r="K239" s="1" t="s">
        <v>244</v>
      </c>
      <c r="L239" s="1" t="s">
        <v>72</v>
      </c>
      <c r="M239" s="1" t="s">
        <v>182</v>
      </c>
      <c r="N239" s="1" t="s">
        <v>229</v>
      </c>
      <c r="O239" s="1" t="s">
        <v>245</v>
      </c>
      <c r="P239" s="1">
        <v>728.0</v>
      </c>
      <c r="Q239" s="1">
        <f t="shared" si="1"/>
        <v>2.862131379</v>
      </c>
      <c r="R239" s="1" t="s">
        <v>32</v>
      </c>
      <c r="S239" s="1">
        <v>0.0</v>
      </c>
    </row>
    <row r="240">
      <c r="A240" s="1" t="s">
        <v>28</v>
      </c>
      <c r="B240" s="1" t="s">
        <v>25</v>
      </c>
      <c r="C240" s="1" t="s">
        <v>17</v>
      </c>
      <c r="D240" s="1" t="s">
        <v>18</v>
      </c>
      <c r="E240" s="1" t="s">
        <v>29</v>
      </c>
      <c r="K240" s="1" t="s">
        <v>231</v>
      </c>
      <c r="L240" s="1" t="s">
        <v>72</v>
      </c>
      <c r="M240" s="1" t="s">
        <v>232</v>
      </c>
      <c r="N240" s="1" t="s">
        <v>233</v>
      </c>
      <c r="O240" s="1" t="s">
        <v>234</v>
      </c>
      <c r="P240" s="1">
        <v>758.0</v>
      </c>
      <c r="Q240" s="1">
        <f t="shared" si="1"/>
        <v>2.879669206</v>
      </c>
      <c r="R240" s="1" t="s">
        <v>25</v>
      </c>
      <c r="S240" s="1">
        <v>0.0</v>
      </c>
    </row>
    <row r="241">
      <c r="A241" s="1" t="s">
        <v>28</v>
      </c>
      <c r="B241" s="1" t="s">
        <v>25</v>
      </c>
      <c r="C241" s="1" t="s">
        <v>17</v>
      </c>
      <c r="D241" s="1" t="s">
        <v>18</v>
      </c>
      <c r="E241" s="1" t="s">
        <v>29</v>
      </c>
      <c r="K241" s="1" t="s">
        <v>235</v>
      </c>
      <c r="L241" s="1" t="s">
        <v>72</v>
      </c>
      <c r="M241" s="1" t="s">
        <v>236</v>
      </c>
      <c r="N241" s="1" t="s">
        <v>233</v>
      </c>
      <c r="O241" s="1" t="s">
        <v>237</v>
      </c>
      <c r="P241" s="1">
        <v>696.0</v>
      </c>
      <c r="Q241" s="1">
        <f t="shared" si="1"/>
        <v>2.84260924</v>
      </c>
      <c r="R241" s="1" t="s">
        <v>25</v>
      </c>
      <c r="S241" s="1">
        <v>0.0</v>
      </c>
    </row>
    <row r="242">
      <c r="A242" s="1" t="s">
        <v>28</v>
      </c>
      <c r="B242" s="1" t="s">
        <v>25</v>
      </c>
      <c r="C242" s="1" t="s">
        <v>17</v>
      </c>
      <c r="D242" s="1" t="s">
        <v>18</v>
      </c>
      <c r="E242" s="1" t="s">
        <v>29</v>
      </c>
      <c r="K242" s="1" t="s">
        <v>266</v>
      </c>
      <c r="L242" s="1" t="s">
        <v>72</v>
      </c>
      <c r="M242" s="1" t="s">
        <v>267</v>
      </c>
      <c r="N242" s="1" t="s">
        <v>233</v>
      </c>
      <c r="O242" s="1" t="s">
        <v>268</v>
      </c>
      <c r="P242" s="1">
        <v>745.0</v>
      </c>
      <c r="Q242" s="1">
        <f t="shared" si="1"/>
        <v>2.872156273</v>
      </c>
      <c r="R242" s="1" t="s">
        <v>25</v>
      </c>
      <c r="S242" s="1">
        <v>0.0</v>
      </c>
    </row>
    <row r="243">
      <c r="A243" s="1" t="s">
        <v>28</v>
      </c>
      <c r="B243" s="1" t="s">
        <v>25</v>
      </c>
      <c r="C243" s="1" t="s">
        <v>17</v>
      </c>
      <c r="D243" s="1" t="s">
        <v>18</v>
      </c>
      <c r="E243" s="1" t="s">
        <v>29</v>
      </c>
      <c r="K243" s="1" t="s">
        <v>238</v>
      </c>
      <c r="L243" s="1" t="s">
        <v>72</v>
      </c>
      <c r="M243" s="1" t="s">
        <v>239</v>
      </c>
      <c r="N243" s="1" t="s">
        <v>223</v>
      </c>
      <c r="O243" s="1" t="s">
        <v>240</v>
      </c>
      <c r="P243" s="1">
        <v>762.0</v>
      </c>
      <c r="Q243" s="1">
        <f t="shared" si="1"/>
        <v>2.881954971</v>
      </c>
      <c r="R243" s="1" t="s">
        <v>25</v>
      </c>
      <c r="S243" s="1">
        <v>0.0</v>
      </c>
    </row>
    <row r="244">
      <c r="A244" s="1" t="s">
        <v>28</v>
      </c>
      <c r="B244" s="1" t="s">
        <v>25</v>
      </c>
      <c r="C244" s="1" t="s">
        <v>17</v>
      </c>
      <c r="D244" s="1" t="s">
        <v>18</v>
      </c>
      <c r="E244" s="1" t="s">
        <v>29</v>
      </c>
      <c r="K244" s="1" t="s">
        <v>261</v>
      </c>
      <c r="L244" s="1" t="s">
        <v>72</v>
      </c>
      <c r="M244" s="1" t="s">
        <v>262</v>
      </c>
      <c r="N244" s="1" t="s">
        <v>223</v>
      </c>
      <c r="O244" s="1" t="s">
        <v>263</v>
      </c>
      <c r="P244" s="1">
        <v>727.0</v>
      </c>
      <c r="Q244" s="1">
        <f t="shared" si="1"/>
        <v>2.861534411</v>
      </c>
      <c r="R244" s="1" t="s">
        <v>32</v>
      </c>
      <c r="S244" s="1">
        <v>0.0</v>
      </c>
    </row>
    <row r="245">
      <c r="A245" s="1" t="s">
        <v>28</v>
      </c>
      <c r="B245" s="1" t="s">
        <v>25</v>
      </c>
      <c r="C245" s="1" t="s">
        <v>17</v>
      </c>
      <c r="D245" s="1" t="s">
        <v>18</v>
      </c>
      <c r="E245" s="1" t="s">
        <v>29</v>
      </c>
      <c r="K245" s="1" t="s">
        <v>255</v>
      </c>
      <c r="L245" s="1" t="s">
        <v>72</v>
      </c>
      <c r="M245" s="1" t="s">
        <v>256</v>
      </c>
      <c r="N245" s="1" t="s">
        <v>223</v>
      </c>
      <c r="O245" s="1" t="s">
        <v>257</v>
      </c>
      <c r="P245" s="1">
        <v>619.0</v>
      </c>
      <c r="Q245" s="1">
        <f t="shared" si="1"/>
        <v>2.791690649</v>
      </c>
      <c r="R245" s="1" t="s">
        <v>32</v>
      </c>
      <c r="S245" s="1">
        <v>0.0</v>
      </c>
    </row>
    <row r="246">
      <c r="A246" s="1" t="s">
        <v>28</v>
      </c>
      <c r="B246" s="1" t="s">
        <v>25</v>
      </c>
      <c r="C246" s="1" t="s">
        <v>17</v>
      </c>
      <c r="D246" s="1" t="s">
        <v>18</v>
      </c>
      <c r="E246" s="1" t="s">
        <v>29</v>
      </c>
      <c r="K246" s="1" t="s">
        <v>282</v>
      </c>
      <c r="L246" s="1" t="s">
        <v>72</v>
      </c>
      <c r="M246" s="1" t="s">
        <v>283</v>
      </c>
      <c r="N246" s="1" t="s">
        <v>233</v>
      </c>
      <c r="O246" s="1" t="s">
        <v>284</v>
      </c>
      <c r="P246" s="1">
        <v>665.0</v>
      </c>
      <c r="Q246" s="1">
        <f t="shared" si="1"/>
        <v>2.822821645</v>
      </c>
      <c r="R246" s="1" t="s">
        <v>32</v>
      </c>
      <c r="S246" s="1">
        <v>0.0</v>
      </c>
    </row>
    <row r="247">
      <c r="A247" s="1" t="s">
        <v>28</v>
      </c>
      <c r="B247" s="1" t="s">
        <v>25</v>
      </c>
      <c r="C247" s="1" t="s">
        <v>17</v>
      </c>
      <c r="D247" s="1" t="s">
        <v>18</v>
      </c>
      <c r="E247" s="1" t="s">
        <v>29</v>
      </c>
      <c r="K247" s="1" t="s">
        <v>228</v>
      </c>
      <c r="L247" s="1" t="s">
        <v>72</v>
      </c>
      <c r="M247" s="1" t="s">
        <v>205</v>
      </c>
      <c r="N247" s="1" t="s">
        <v>229</v>
      </c>
      <c r="O247" s="1" t="s">
        <v>230</v>
      </c>
      <c r="P247" s="1">
        <v>729.0</v>
      </c>
      <c r="Q247" s="1">
        <f t="shared" si="1"/>
        <v>2.862727528</v>
      </c>
      <c r="R247" s="1" t="s">
        <v>32</v>
      </c>
      <c r="S247" s="1">
        <v>0.0</v>
      </c>
    </row>
    <row r="248">
      <c r="A248" s="1" t="s">
        <v>28</v>
      </c>
      <c r="B248" s="1" t="s">
        <v>25</v>
      </c>
      <c r="C248" s="1" t="s">
        <v>17</v>
      </c>
      <c r="D248" s="1" t="s">
        <v>18</v>
      </c>
      <c r="E248" s="1" t="s">
        <v>29</v>
      </c>
      <c r="K248" s="1" t="s">
        <v>258</v>
      </c>
      <c r="L248" s="1" t="s">
        <v>72</v>
      </c>
      <c r="M248" s="1" t="s">
        <v>259</v>
      </c>
      <c r="N248" s="1" t="s">
        <v>233</v>
      </c>
      <c r="O248" s="1" t="s">
        <v>260</v>
      </c>
      <c r="P248" s="1">
        <v>548.0</v>
      </c>
      <c r="Q248" s="1">
        <f t="shared" si="1"/>
        <v>2.738780558</v>
      </c>
      <c r="R248" s="1" t="s">
        <v>32</v>
      </c>
      <c r="S248" s="1">
        <v>0.0</v>
      </c>
    </row>
    <row r="249">
      <c r="A249" s="1" t="s">
        <v>28</v>
      </c>
      <c r="B249" s="1" t="s">
        <v>25</v>
      </c>
      <c r="C249" s="1" t="s">
        <v>17</v>
      </c>
      <c r="D249" s="1" t="s">
        <v>18</v>
      </c>
      <c r="E249" s="1" t="s">
        <v>29</v>
      </c>
      <c r="K249" s="1" t="s">
        <v>250</v>
      </c>
      <c r="L249" s="1" t="s">
        <v>72</v>
      </c>
      <c r="M249" s="1" t="s">
        <v>185</v>
      </c>
      <c r="N249" s="1" t="s">
        <v>233</v>
      </c>
      <c r="O249" s="1" t="s">
        <v>251</v>
      </c>
      <c r="P249" s="1">
        <v>663.0</v>
      </c>
      <c r="Q249" s="1">
        <f t="shared" si="1"/>
        <v>2.821513528</v>
      </c>
      <c r="R249" s="1" t="s">
        <v>32</v>
      </c>
      <c r="S249" s="1">
        <v>0.0</v>
      </c>
    </row>
    <row r="250">
      <c r="A250" s="1" t="s">
        <v>28</v>
      </c>
      <c r="B250" s="1" t="s">
        <v>25</v>
      </c>
      <c r="C250" s="1" t="s">
        <v>17</v>
      </c>
      <c r="D250" s="1" t="s">
        <v>18</v>
      </c>
      <c r="E250" s="1" t="s">
        <v>29</v>
      </c>
      <c r="K250" s="1" t="s">
        <v>304</v>
      </c>
      <c r="L250" s="1" t="s">
        <v>22</v>
      </c>
      <c r="O250" s="1" t="s">
        <v>24</v>
      </c>
      <c r="P250" s="1">
        <v>1341.0</v>
      </c>
      <c r="Q250" s="1">
        <f t="shared" si="1"/>
        <v>3.127428778</v>
      </c>
      <c r="R250" s="1" t="s">
        <v>37</v>
      </c>
      <c r="S250" s="1">
        <v>0.0</v>
      </c>
    </row>
    <row r="251">
      <c r="A251" s="1" t="s">
        <v>30</v>
      </c>
      <c r="B251" s="1" t="s">
        <v>32</v>
      </c>
      <c r="C251" s="1" t="s">
        <v>17</v>
      </c>
      <c r="D251" s="1" t="s">
        <v>18</v>
      </c>
      <c r="E251" s="1" t="s">
        <v>31</v>
      </c>
      <c r="K251" s="1" t="s">
        <v>21</v>
      </c>
      <c r="L251" s="1" t="s">
        <v>22</v>
      </c>
      <c r="M251" s="1" t="s">
        <v>23</v>
      </c>
      <c r="N251" s="1"/>
      <c r="O251" s="1" t="s">
        <v>24</v>
      </c>
      <c r="P251" s="1">
        <v>4688.0</v>
      </c>
      <c r="Q251" s="1">
        <f t="shared" si="1"/>
        <v>3.670987603</v>
      </c>
      <c r="R251" s="1" t="s">
        <v>32</v>
      </c>
      <c r="S251" s="1">
        <v>0.0</v>
      </c>
    </row>
    <row r="252">
      <c r="A252" s="1" t="s">
        <v>30</v>
      </c>
      <c r="B252" s="1" t="s">
        <v>32</v>
      </c>
      <c r="C252" s="1" t="s">
        <v>17</v>
      </c>
      <c r="D252" s="1" t="s">
        <v>18</v>
      </c>
      <c r="E252" s="1" t="s">
        <v>31</v>
      </c>
      <c r="K252" s="1" t="s">
        <v>68</v>
      </c>
      <c r="L252" s="1" t="s">
        <v>22</v>
      </c>
      <c r="O252" s="1" t="s">
        <v>24</v>
      </c>
      <c r="P252" s="1">
        <v>12192.0</v>
      </c>
      <c r="Q252" s="1">
        <f t="shared" si="1"/>
        <v>4.086074954</v>
      </c>
      <c r="R252" s="1" t="s">
        <v>37</v>
      </c>
      <c r="S252" s="1">
        <v>0.0</v>
      </c>
    </row>
    <row r="253">
      <c r="A253" s="1" t="s">
        <v>30</v>
      </c>
      <c r="B253" s="1" t="s">
        <v>32</v>
      </c>
      <c r="C253" s="1" t="s">
        <v>17</v>
      </c>
      <c r="D253" s="1" t="s">
        <v>18</v>
      </c>
      <c r="E253" s="1" t="s">
        <v>31</v>
      </c>
      <c r="K253" s="1" t="s">
        <v>70</v>
      </c>
      <c r="L253" s="1" t="s">
        <v>22</v>
      </c>
      <c r="O253" s="1" t="s">
        <v>24</v>
      </c>
      <c r="P253" s="1">
        <v>3180.0</v>
      </c>
      <c r="Q253" s="1">
        <f t="shared" si="1"/>
        <v>3.50242712</v>
      </c>
      <c r="R253" s="1" t="s">
        <v>37</v>
      </c>
      <c r="S253" s="1">
        <v>0.0</v>
      </c>
    </row>
    <row r="254">
      <c r="A254" s="1" t="s">
        <v>30</v>
      </c>
      <c r="B254" s="1" t="s">
        <v>32</v>
      </c>
      <c r="C254" s="1" t="s">
        <v>17</v>
      </c>
      <c r="D254" s="1" t="s">
        <v>18</v>
      </c>
      <c r="E254" s="1" t="s">
        <v>31</v>
      </c>
      <c r="F254" s="1" t="s">
        <v>20</v>
      </c>
      <c r="G254" s="1" t="s">
        <v>20</v>
      </c>
      <c r="H254" s="1" t="s">
        <v>20</v>
      </c>
      <c r="I254" s="1" t="s">
        <v>20</v>
      </c>
      <c r="J254" s="1" t="s">
        <v>20</v>
      </c>
      <c r="K254" s="1" t="s">
        <v>71</v>
      </c>
      <c r="L254" s="1" t="s">
        <v>72</v>
      </c>
      <c r="M254" s="1" t="s">
        <v>73</v>
      </c>
      <c r="N254" s="1" t="s">
        <v>74</v>
      </c>
      <c r="O254" s="1" t="s">
        <v>75</v>
      </c>
      <c r="P254" s="1">
        <v>1397.0</v>
      </c>
      <c r="Q254" s="1">
        <f t="shared" si="1"/>
        <v>3.145196406</v>
      </c>
      <c r="R254" s="1" t="s">
        <v>76</v>
      </c>
      <c r="S254" s="1">
        <v>0.0</v>
      </c>
    </row>
    <row r="255">
      <c r="A255" s="1" t="s">
        <v>30</v>
      </c>
      <c r="B255" s="1" t="s">
        <v>32</v>
      </c>
      <c r="C255" s="1" t="s">
        <v>17</v>
      </c>
      <c r="D255" s="1" t="s">
        <v>18</v>
      </c>
      <c r="E255" s="1" t="s">
        <v>31</v>
      </c>
      <c r="F255" s="1" t="s">
        <v>20</v>
      </c>
      <c r="G255" s="1" t="s">
        <v>20</v>
      </c>
      <c r="H255" s="1" t="s">
        <v>20</v>
      </c>
      <c r="I255" s="1" t="s">
        <v>20</v>
      </c>
      <c r="J255" s="1" t="s">
        <v>20</v>
      </c>
      <c r="K255" s="1" t="s">
        <v>77</v>
      </c>
      <c r="L255" s="1" t="s">
        <v>72</v>
      </c>
      <c r="M255" s="1" t="s">
        <v>78</v>
      </c>
      <c r="N255" s="1" t="s">
        <v>74</v>
      </c>
      <c r="O255" s="1" t="s">
        <v>79</v>
      </c>
      <c r="P255" s="1">
        <v>781.0</v>
      </c>
      <c r="Q255" s="1">
        <f t="shared" si="1"/>
        <v>2.892651034</v>
      </c>
      <c r="R255" s="1" t="s">
        <v>76</v>
      </c>
      <c r="S255" s="1">
        <v>0.0</v>
      </c>
    </row>
    <row r="256">
      <c r="A256" s="1" t="s">
        <v>30</v>
      </c>
      <c r="B256" s="1" t="s">
        <v>32</v>
      </c>
      <c r="C256" s="1" t="s">
        <v>17</v>
      </c>
      <c r="D256" s="1" t="s">
        <v>18</v>
      </c>
      <c r="E256" s="1" t="s">
        <v>31</v>
      </c>
      <c r="F256" s="1" t="s">
        <v>20</v>
      </c>
      <c r="G256" s="1" t="s">
        <v>20</v>
      </c>
      <c r="H256" s="1" t="s">
        <v>20</v>
      </c>
      <c r="I256" s="1" t="s">
        <v>20</v>
      </c>
      <c r="J256" s="1" t="s">
        <v>20</v>
      </c>
      <c r="K256" s="1" t="s">
        <v>84</v>
      </c>
      <c r="L256" s="1" t="s">
        <v>72</v>
      </c>
      <c r="M256" s="1" t="s">
        <v>85</v>
      </c>
      <c r="N256" s="1" t="s">
        <v>74</v>
      </c>
      <c r="O256" s="1" t="s">
        <v>86</v>
      </c>
      <c r="P256" s="1">
        <v>865.0</v>
      </c>
      <c r="Q256" s="1">
        <f t="shared" si="1"/>
        <v>2.937016107</v>
      </c>
      <c r="R256" s="1" t="s">
        <v>87</v>
      </c>
      <c r="S256" s="1">
        <v>0.0</v>
      </c>
    </row>
    <row r="257">
      <c r="A257" s="1" t="s">
        <v>30</v>
      </c>
      <c r="B257" s="1" t="s">
        <v>32</v>
      </c>
      <c r="C257" s="1" t="s">
        <v>17</v>
      </c>
      <c r="D257" s="1" t="s">
        <v>18</v>
      </c>
      <c r="E257" s="1" t="s">
        <v>31</v>
      </c>
      <c r="F257" s="1" t="s">
        <v>20</v>
      </c>
      <c r="G257" s="1" t="s">
        <v>20</v>
      </c>
      <c r="H257" s="1" t="s">
        <v>20</v>
      </c>
      <c r="I257" s="1" t="s">
        <v>20</v>
      </c>
      <c r="J257" s="1" t="s">
        <v>20</v>
      </c>
      <c r="K257" s="1" t="s">
        <v>80</v>
      </c>
      <c r="L257" s="1" t="s">
        <v>72</v>
      </c>
      <c r="M257" s="1" t="s">
        <v>81</v>
      </c>
      <c r="N257" s="1" t="s">
        <v>82</v>
      </c>
      <c r="O257" s="1" t="s">
        <v>83</v>
      </c>
      <c r="P257" s="1">
        <v>832.0</v>
      </c>
      <c r="Q257" s="1">
        <f t="shared" si="1"/>
        <v>2.920123326</v>
      </c>
      <c r="R257" s="1" t="s">
        <v>76</v>
      </c>
      <c r="S257" s="1">
        <v>0.0</v>
      </c>
    </row>
    <row r="258">
      <c r="A258" s="1" t="s">
        <v>30</v>
      </c>
      <c r="B258" s="1" t="s">
        <v>32</v>
      </c>
      <c r="C258" s="1" t="s">
        <v>17</v>
      </c>
      <c r="D258" s="1" t="s">
        <v>18</v>
      </c>
      <c r="E258" s="1" t="s">
        <v>31</v>
      </c>
      <c r="F258" s="1" t="s">
        <v>20</v>
      </c>
      <c r="G258" s="1" t="s">
        <v>20</v>
      </c>
      <c r="H258" s="1" t="s">
        <v>20</v>
      </c>
      <c r="I258" s="1" t="s">
        <v>20</v>
      </c>
      <c r="J258" s="1" t="s">
        <v>20</v>
      </c>
      <c r="K258" s="1" t="s">
        <v>88</v>
      </c>
      <c r="L258" s="1" t="s">
        <v>72</v>
      </c>
      <c r="M258" s="1" t="s">
        <v>89</v>
      </c>
      <c r="N258" s="1" t="s">
        <v>82</v>
      </c>
      <c r="O258" s="1" t="s">
        <v>90</v>
      </c>
      <c r="P258" s="1">
        <v>711.0</v>
      </c>
      <c r="Q258" s="1">
        <f t="shared" si="1"/>
        <v>2.851869601</v>
      </c>
      <c r="R258" s="1" t="s">
        <v>87</v>
      </c>
      <c r="S258" s="1">
        <v>0.0</v>
      </c>
    </row>
    <row r="259">
      <c r="A259" s="1" t="s">
        <v>30</v>
      </c>
      <c r="B259" s="1" t="s">
        <v>32</v>
      </c>
      <c r="C259" s="1" t="s">
        <v>17</v>
      </c>
      <c r="D259" s="1" t="s">
        <v>18</v>
      </c>
      <c r="E259" s="1" t="s">
        <v>31</v>
      </c>
      <c r="K259" s="1" t="s">
        <v>91</v>
      </c>
      <c r="L259" s="1" t="s">
        <v>22</v>
      </c>
      <c r="O259" s="1" t="s">
        <v>24</v>
      </c>
      <c r="P259" s="1">
        <v>4738.0</v>
      </c>
      <c r="Q259" s="1">
        <f t="shared" si="1"/>
        <v>3.675595056</v>
      </c>
      <c r="R259" s="1" t="s">
        <v>37</v>
      </c>
      <c r="S259" s="1">
        <v>0.0</v>
      </c>
    </row>
    <row r="260">
      <c r="A260" s="1" t="s">
        <v>30</v>
      </c>
      <c r="B260" s="1" t="s">
        <v>32</v>
      </c>
      <c r="C260" s="1" t="s">
        <v>17</v>
      </c>
      <c r="D260" s="1" t="s">
        <v>18</v>
      </c>
      <c r="E260" s="1" t="s">
        <v>31</v>
      </c>
      <c r="F260" s="1" t="s">
        <v>20</v>
      </c>
      <c r="G260" s="1" t="s">
        <v>20</v>
      </c>
      <c r="H260" s="1" t="s">
        <v>20</v>
      </c>
      <c r="I260" s="1" t="s">
        <v>20</v>
      </c>
      <c r="J260" s="1" t="s">
        <v>20</v>
      </c>
      <c r="K260" s="1" t="s">
        <v>128</v>
      </c>
      <c r="L260" s="1" t="s">
        <v>72</v>
      </c>
      <c r="M260" s="1" t="s">
        <v>129</v>
      </c>
      <c r="N260" s="1" t="s">
        <v>107</v>
      </c>
      <c r="O260" s="1" t="s">
        <v>130</v>
      </c>
      <c r="P260" s="1">
        <v>541.0</v>
      </c>
      <c r="Q260" s="1">
        <f t="shared" si="1"/>
        <v>2.733197265</v>
      </c>
      <c r="R260" s="1" t="s">
        <v>76</v>
      </c>
      <c r="S260" s="1">
        <v>0.0</v>
      </c>
    </row>
    <row r="261">
      <c r="A261" s="1" t="s">
        <v>30</v>
      </c>
      <c r="B261" s="1" t="s">
        <v>32</v>
      </c>
      <c r="C261" s="1" t="s">
        <v>17</v>
      </c>
      <c r="D261" s="1" t="s">
        <v>18</v>
      </c>
      <c r="E261" s="1" t="s">
        <v>31</v>
      </c>
      <c r="F261" s="1" t="s">
        <v>20</v>
      </c>
      <c r="G261" s="1" t="s">
        <v>20</v>
      </c>
      <c r="H261" s="1" t="s">
        <v>20</v>
      </c>
      <c r="I261" s="1" t="s">
        <v>20</v>
      </c>
      <c r="J261" s="1" t="s">
        <v>20</v>
      </c>
      <c r="K261" s="1" t="s">
        <v>113</v>
      </c>
      <c r="L261" s="1" t="s">
        <v>72</v>
      </c>
      <c r="M261" s="1" t="s">
        <v>114</v>
      </c>
      <c r="N261" s="1" t="s">
        <v>107</v>
      </c>
      <c r="O261" s="1" t="s">
        <v>115</v>
      </c>
      <c r="P261" s="1">
        <v>415.0</v>
      </c>
      <c r="Q261" s="1">
        <f t="shared" si="1"/>
        <v>2.618048097</v>
      </c>
      <c r="R261" s="1" t="s">
        <v>87</v>
      </c>
      <c r="S261" s="1">
        <v>0.0</v>
      </c>
    </row>
    <row r="262">
      <c r="A262" s="1" t="s">
        <v>30</v>
      </c>
      <c r="B262" s="1" t="s">
        <v>32</v>
      </c>
      <c r="C262" s="1" t="s">
        <v>17</v>
      </c>
      <c r="D262" s="1" t="s">
        <v>18</v>
      </c>
      <c r="E262" s="1" t="s">
        <v>31</v>
      </c>
      <c r="F262" s="1" t="s">
        <v>20</v>
      </c>
      <c r="G262" s="1" t="s">
        <v>20</v>
      </c>
      <c r="H262" s="1" t="s">
        <v>20</v>
      </c>
      <c r="I262" s="1" t="s">
        <v>20</v>
      </c>
      <c r="J262" s="1" t="s">
        <v>20</v>
      </c>
      <c r="K262" s="1" t="s">
        <v>181</v>
      </c>
      <c r="L262" s="1" t="s">
        <v>72</v>
      </c>
      <c r="M262" s="1" t="s">
        <v>182</v>
      </c>
      <c r="N262" s="1" t="s">
        <v>107</v>
      </c>
      <c r="O262" s="1" t="s">
        <v>183</v>
      </c>
      <c r="P262" s="1">
        <v>535.0</v>
      </c>
      <c r="Q262" s="1">
        <f t="shared" si="1"/>
        <v>2.728353782</v>
      </c>
      <c r="R262" s="1" t="s">
        <v>87</v>
      </c>
      <c r="S262" s="1">
        <v>0.0</v>
      </c>
    </row>
    <row r="263">
      <c r="A263" s="1" t="s">
        <v>30</v>
      </c>
      <c r="B263" s="1" t="s">
        <v>32</v>
      </c>
      <c r="C263" s="1" t="s">
        <v>17</v>
      </c>
      <c r="D263" s="1" t="s">
        <v>18</v>
      </c>
      <c r="E263" s="1" t="s">
        <v>31</v>
      </c>
      <c r="F263" s="1" t="s">
        <v>20</v>
      </c>
      <c r="G263" s="1" t="s">
        <v>20</v>
      </c>
      <c r="H263" s="1" t="s">
        <v>20</v>
      </c>
      <c r="I263" s="1" t="s">
        <v>20</v>
      </c>
      <c r="J263" s="1" t="s">
        <v>20</v>
      </c>
      <c r="K263" s="1" t="s">
        <v>172</v>
      </c>
      <c r="L263" s="1" t="s">
        <v>72</v>
      </c>
      <c r="M263" s="1" t="s">
        <v>173</v>
      </c>
      <c r="N263" s="1" t="s">
        <v>107</v>
      </c>
      <c r="O263" s="1" t="s">
        <v>174</v>
      </c>
      <c r="P263" s="1">
        <v>443.0</v>
      </c>
      <c r="Q263" s="1">
        <f t="shared" si="1"/>
        <v>2.646403726</v>
      </c>
      <c r="R263" s="1" t="s">
        <v>87</v>
      </c>
      <c r="S263" s="1">
        <v>0.0</v>
      </c>
    </row>
    <row r="264">
      <c r="A264" s="1" t="s">
        <v>30</v>
      </c>
      <c r="B264" s="1" t="s">
        <v>32</v>
      </c>
      <c r="C264" s="1" t="s">
        <v>17</v>
      </c>
      <c r="D264" s="1" t="s">
        <v>18</v>
      </c>
      <c r="E264" s="1" t="s">
        <v>31</v>
      </c>
      <c r="F264" s="1" t="s">
        <v>20</v>
      </c>
      <c r="G264" s="1" t="s">
        <v>20</v>
      </c>
      <c r="H264" s="1" t="s">
        <v>20</v>
      </c>
      <c r="I264" s="1" t="s">
        <v>20</v>
      </c>
      <c r="J264" s="1" t="s">
        <v>20</v>
      </c>
      <c r="K264" s="1" t="s">
        <v>178</v>
      </c>
      <c r="L264" s="1" t="s">
        <v>72</v>
      </c>
      <c r="M264" s="1" t="s">
        <v>179</v>
      </c>
      <c r="N264" s="1" t="s">
        <v>111</v>
      </c>
      <c r="O264" s="1" t="s">
        <v>180</v>
      </c>
      <c r="P264" s="1">
        <v>438.0</v>
      </c>
      <c r="Q264" s="1">
        <f t="shared" si="1"/>
        <v>2.641474111</v>
      </c>
      <c r="R264" s="1" t="s">
        <v>87</v>
      </c>
      <c r="S264" s="1">
        <v>0.0</v>
      </c>
    </row>
    <row r="265">
      <c r="A265" s="1" t="s">
        <v>30</v>
      </c>
      <c r="B265" s="1" t="s">
        <v>32</v>
      </c>
      <c r="C265" s="1" t="s">
        <v>17</v>
      </c>
      <c r="D265" s="1" t="s">
        <v>18</v>
      </c>
      <c r="E265" s="1" t="s">
        <v>31</v>
      </c>
      <c r="F265" s="1" t="s">
        <v>20</v>
      </c>
      <c r="G265" s="1" t="s">
        <v>20</v>
      </c>
      <c r="H265" s="1" t="s">
        <v>20</v>
      </c>
      <c r="I265" s="1" t="s">
        <v>20</v>
      </c>
      <c r="J265" s="1" t="s">
        <v>20</v>
      </c>
      <c r="K265" s="1" t="s">
        <v>140</v>
      </c>
      <c r="L265" s="1" t="s">
        <v>72</v>
      </c>
      <c r="M265" s="1" t="s">
        <v>141</v>
      </c>
      <c r="N265" s="1" t="s">
        <v>94</v>
      </c>
      <c r="O265" s="1" t="s">
        <v>142</v>
      </c>
      <c r="P265" s="1">
        <v>508.0</v>
      </c>
      <c r="Q265" s="1">
        <f t="shared" si="1"/>
        <v>2.705863712</v>
      </c>
      <c r="R265" s="1" t="s">
        <v>76</v>
      </c>
      <c r="S265" s="1">
        <v>0.0</v>
      </c>
    </row>
    <row r="266">
      <c r="A266" s="1" t="s">
        <v>30</v>
      </c>
      <c r="B266" s="1" t="s">
        <v>32</v>
      </c>
      <c r="C266" s="1" t="s">
        <v>17</v>
      </c>
      <c r="D266" s="1" t="s">
        <v>18</v>
      </c>
      <c r="E266" s="1" t="s">
        <v>31</v>
      </c>
      <c r="F266" s="1" t="s">
        <v>20</v>
      </c>
      <c r="G266" s="1" t="s">
        <v>20</v>
      </c>
      <c r="H266" s="1" t="s">
        <v>20</v>
      </c>
      <c r="I266" s="1" t="s">
        <v>20</v>
      </c>
      <c r="J266" s="1" t="s">
        <v>20</v>
      </c>
      <c r="K266" s="1" t="s">
        <v>96</v>
      </c>
      <c r="L266" s="1" t="s">
        <v>72</v>
      </c>
      <c r="M266" s="1" t="s">
        <v>97</v>
      </c>
      <c r="N266" s="1" t="s">
        <v>94</v>
      </c>
      <c r="O266" s="1" t="s">
        <v>98</v>
      </c>
      <c r="P266" s="1">
        <v>460.0</v>
      </c>
      <c r="Q266" s="1">
        <f t="shared" si="1"/>
        <v>2.662757832</v>
      </c>
      <c r="R266" s="1" t="s">
        <v>76</v>
      </c>
      <c r="S266" s="1">
        <v>0.0</v>
      </c>
    </row>
    <row r="267">
      <c r="A267" s="1" t="s">
        <v>30</v>
      </c>
      <c r="B267" s="1" t="s">
        <v>32</v>
      </c>
      <c r="C267" s="1" t="s">
        <v>17</v>
      </c>
      <c r="D267" s="1" t="s">
        <v>18</v>
      </c>
      <c r="E267" s="1" t="s">
        <v>31</v>
      </c>
      <c r="F267" s="1" t="s">
        <v>20</v>
      </c>
      <c r="G267" s="1" t="s">
        <v>20</v>
      </c>
      <c r="H267" s="1" t="s">
        <v>20</v>
      </c>
      <c r="I267" s="1" t="s">
        <v>20</v>
      </c>
      <c r="J267" s="1" t="s">
        <v>20</v>
      </c>
      <c r="K267" s="1" t="s">
        <v>184</v>
      </c>
      <c r="L267" s="1" t="s">
        <v>72</v>
      </c>
      <c r="M267" s="1" t="s">
        <v>185</v>
      </c>
      <c r="N267" s="1" t="s">
        <v>111</v>
      </c>
      <c r="O267" s="1" t="s">
        <v>186</v>
      </c>
      <c r="P267" s="1">
        <v>450.0</v>
      </c>
      <c r="Q267" s="1">
        <f t="shared" si="1"/>
        <v>2.653212514</v>
      </c>
      <c r="R267" s="1" t="s">
        <v>76</v>
      </c>
      <c r="S267" s="1">
        <v>0.0</v>
      </c>
    </row>
    <row r="268">
      <c r="A268" s="1" t="s">
        <v>30</v>
      </c>
      <c r="B268" s="1" t="s">
        <v>32</v>
      </c>
      <c r="C268" s="1" t="s">
        <v>17</v>
      </c>
      <c r="D268" s="1" t="s">
        <v>18</v>
      </c>
      <c r="E268" s="1" t="s">
        <v>31</v>
      </c>
      <c r="F268" s="1" t="s">
        <v>20</v>
      </c>
      <c r="G268" s="1" t="s">
        <v>20</v>
      </c>
      <c r="H268" s="1" t="s">
        <v>20</v>
      </c>
      <c r="I268" s="1" t="s">
        <v>20</v>
      </c>
      <c r="J268" s="1" t="s">
        <v>20</v>
      </c>
      <c r="K268" s="1" t="s">
        <v>105</v>
      </c>
      <c r="L268" s="1" t="s">
        <v>72</v>
      </c>
      <c r="M268" s="1" t="s">
        <v>106</v>
      </c>
      <c r="N268" s="1" t="s">
        <v>107</v>
      </c>
      <c r="O268" s="1" t="s">
        <v>108</v>
      </c>
      <c r="P268" s="1">
        <v>465.0</v>
      </c>
      <c r="Q268" s="1">
        <f t="shared" si="1"/>
        <v>2.667452953</v>
      </c>
      <c r="R268" s="1" t="s">
        <v>76</v>
      </c>
      <c r="S268" s="1">
        <v>0.0</v>
      </c>
    </row>
    <row r="269">
      <c r="A269" s="1" t="s">
        <v>30</v>
      </c>
      <c r="B269" s="1" t="s">
        <v>32</v>
      </c>
      <c r="C269" s="1" t="s">
        <v>17</v>
      </c>
      <c r="D269" s="1" t="s">
        <v>18</v>
      </c>
      <c r="E269" s="1" t="s">
        <v>31</v>
      </c>
      <c r="F269" s="1" t="s">
        <v>20</v>
      </c>
      <c r="G269" s="1" t="s">
        <v>20</v>
      </c>
      <c r="H269" s="1" t="s">
        <v>20</v>
      </c>
      <c r="I269" s="1" t="s">
        <v>20</v>
      </c>
      <c r="J269" s="1" t="s">
        <v>20</v>
      </c>
      <c r="K269" s="1" t="s">
        <v>163</v>
      </c>
      <c r="L269" s="1" t="s">
        <v>72</v>
      </c>
      <c r="M269" s="1" t="s">
        <v>164</v>
      </c>
      <c r="N269" s="1" t="s">
        <v>94</v>
      </c>
      <c r="O269" s="1" t="s">
        <v>165</v>
      </c>
      <c r="P269" s="1">
        <v>463.0</v>
      </c>
      <c r="Q269" s="1">
        <f t="shared" si="1"/>
        <v>2.665580991</v>
      </c>
      <c r="R269" s="1" t="s">
        <v>87</v>
      </c>
      <c r="S269" s="1">
        <v>0.0</v>
      </c>
    </row>
    <row r="270">
      <c r="A270" s="1" t="s">
        <v>30</v>
      </c>
      <c r="B270" s="1" t="s">
        <v>32</v>
      </c>
      <c r="C270" s="1" t="s">
        <v>17</v>
      </c>
      <c r="D270" s="1" t="s">
        <v>18</v>
      </c>
      <c r="E270" s="1" t="s">
        <v>31</v>
      </c>
      <c r="F270" s="1" t="s">
        <v>20</v>
      </c>
      <c r="G270" s="1" t="s">
        <v>20</v>
      </c>
      <c r="H270" s="1" t="s">
        <v>20</v>
      </c>
      <c r="I270" s="1" t="s">
        <v>20</v>
      </c>
      <c r="J270" s="1" t="s">
        <v>20</v>
      </c>
      <c r="K270" s="1" t="s">
        <v>187</v>
      </c>
      <c r="L270" s="1" t="s">
        <v>72</v>
      </c>
      <c r="M270" s="1" t="s">
        <v>188</v>
      </c>
      <c r="N270" s="1" t="s">
        <v>107</v>
      </c>
      <c r="O270" s="1" t="s">
        <v>189</v>
      </c>
      <c r="P270" s="1">
        <v>465.0</v>
      </c>
      <c r="Q270" s="1">
        <f t="shared" si="1"/>
        <v>2.667452953</v>
      </c>
      <c r="R270" s="1" t="s">
        <v>87</v>
      </c>
      <c r="S270" s="1">
        <v>0.0</v>
      </c>
    </row>
    <row r="271">
      <c r="A271" s="1" t="s">
        <v>30</v>
      </c>
      <c r="B271" s="1" t="s">
        <v>32</v>
      </c>
      <c r="C271" s="1" t="s">
        <v>17</v>
      </c>
      <c r="D271" s="1" t="s">
        <v>18</v>
      </c>
      <c r="E271" s="1" t="s">
        <v>31</v>
      </c>
      <c r="F271" s="1" t="s">
        <v>20</v>
      </c>
      <c r="G271" s="1" t="s">
        <v>20</v>
      </c>
      <c r="H271" s="1" t="s">
        <v>20</v>
      </c>
      <c r="I271" s="1" t="s">
        <v>20</v>
      </c>
      <c r="J271" s="1" t="s">
        <v>20</v>
      </c>
      <c r="K271" s="1" t="s">
        <v>119</v>
      </c>
      <c r="L271" s="1" t="s">
        <v>72</v>
      </c>
      <c r="M271" s="1" t="s">
        <v>120</v>
      </c>
      <c r="N271" s="1" t="s">
        <v>107</v>
      </c>
      <c r="O271" s="1" t="s">
        <v>121</v>
      </c>
      <c r="P271" s="1">
        <v>387.0</v>
      </c>
      <c r="Q271" s="1">
        <f t="shared" si="1"/>
        <v>2.587710965</v>
      </c>
      <c r="R271" s="1" t="s">
        <v>87</v>
      </c>
      <c r="S271" s="1">
        <v>0.0</v>
      </c>
    </row>
    <row r="272">
      <c r="A272" s="1" t="s">
        <v>30</v>
      </c>
      <c r="B272" s="1" t="s">
        <v>32</v>
      </c>
      <c r="C272" s="1" t="s">
        <v>17</v>
      </c>
      <c r="D272" s="1" t="s">
        <v>18</v>
      </c>
      <c r="E272" s="1" t="s">
        <v>31</v>
      </c>
      <c r="F272" s="1" t="s">
        <v>20</v>
      </c>
      <c r="G272" s="1" t="s">
        <v>20</v>
      </c>
      <c r="H272" s="1" t="s">
        <v>20</v>
      </c>
      <c r="I272" s="1" t="s">
        <v>20</v>
      </c>
      <c r="J272" s="1" t="s">
        <v>20</v>
      </c>
      <c r="K272" s="1" t="s">
        <v>134</v>
      </c>
      <c r="L272" s="1" t="s">
        <v>72</v>
      </c>
      <c r="M272" s="1" t="s">
        <v>135</v>
      </c>
      <c r="N272" s="1" t="s">
        <v>107</v>
      </c>
      <c r="O272" s="1" t="s">
        <v>136</v>
      </c>
      <c r="P272" s="1">
        <v>436.0</v>
      </c>
      <c r="Q272" s="1">
        <f t="shared" si="1"/>
        <v>2.639486489</v>
      </c>
      <c r="R272" s="1" t="s">
        <v>76</v>
      </c>
      <c r="S272" s="1">
        <v>0.0</v>
      </c>
    </row>
    <row r="273">
      <c r="A273" s="1" t="s">
        <v>30</v>
      </c>
      <c r="B273" s="1" t="s">
        <v>32</v>
      </c>
      <c r="C273" s="1" t="s">
        <v>17</v>
      </c>
      <c r="D273" s="1" t="s">
        <v>18</v>
      </c>
      <c r="E273" s="1" t="s">
        <v>31</v>
      </c>
      <c r="F273" s="1" t="s">
        <v>20</v>
      </c>
      <c r="G273" s="1" t="s">
        <v>20</v>
      </c>
      <c r="H273" s="1" t="s">
        <v>20</v>
      </c>
      <c r="I273" s="1" t="s">
        <v>20</v>
      </c>
      <c r="J273" s="1" t="s">
        <v>20</v>
      </c>
      <c r="K273" s="1" t="s">
        <v>92</v>
      </c>
      <c r="L273" s="1" t="s">
        <v>72</v>
      </c>
      <c r="M273" s="1" t="s">
        <v>93</v>
      </c>
      <c r="N273" s="1" t="s">
        <v>94</v>
      </c>
      <c r="O273" s="1" t="s">
        <v>95</v>
      </c>
      <c r="P273" s="1">
        <v>1984.0</v>
      </c>
      <c r="Q273" s="1">
        <f t="shared" si="1"/>
        <v>3.297541668</v>
      </c>
      <c r="R273" s="1" t="s">
        <v>87</v>
      </c>
      <c r="S273" s="1">
        <v>1.0</v>
      </c>
    </row>
    <row r="274">
      <c r="A274" s="1" t="s">
        <v>30</v>
      </c>
      <c r="B274" s="1" t="s">
        <v>32</v>
      </c>
      <c r="C274" s="1" t="s">
        <v>17</v>
      </c>
      <c r="D274" s="1" t="s">
        <v>18</v>
      </c>
      <c r="E274" s="1" t="s">
        <v>31</v>
      </c>
      <c r="F274" s="1" t="s">
        <v>20</v>
      </c>
      <c r="G274" s="1" t="s">
        <v>20</v>
      </c>
      <c r="H274" s="1" t="s">
        <v>20</v>
      </c>
      <c r="I274" s="1" t="s">
        <v>20</v>
      </c>
      <c r="J274" s="1" t="s">
        <v>20</v>
      </c>
      <c r="K274" s="1" t="s">
        <v>175</v>
      </c>
      <c r="L274" s="1" t="s">
        <v>72</v>
      </c>
      <c r="M274" s="1" t="s">
        <v>176</v>
      </c>
      <c r="N274" s="1" t="s">
        <v>94</v>
      </c>
      <c r="O274" s="1" t="s">
        <v>177</v>
      </c>
      <c r="P274" s="1">
        <v>672.0</v>
      </c>
      <c r="Q274" s="1">
        <f t="shared" si="1"/>
        <v>2.827369273</v>
      </c>
      <c r="R274" s="1" t="s">
        <v>76</v>
      </c>
      <c r="S274" s="1">
        <v>0.0</v>
      </c>
    </row>
    <row r="275">
      <c r="A275" s="1" t="s">
        <v>30</v>
      </c>
      <c r="B275" s="1" t="s">
        <v>32</v>
      </c>
      <c r="C275" s="1" t="s">
        <v>17</v>
      </c>
      <c r="D275" s="1" t="s">
        <v>18</v>
      </c>
      <c r="E275" s="1" t="s">
        <v>31</v>
      </c>
      <c r="F275" s="1" t="s">
        <v>20</v>
      </c>
      <c r="G275" s="1" t="s">
        <v>20</v>
      </c>
      <c r="H275" s="1" t="s">
        <v>20</v>
      </c>
      <c r="I275" s="1" t="s">
        <v>20</v>
      </c>
      <c r="J275" s="1" t="s">
        <v>20</v>
      </c>
      <c r="K275" s="1" t="s">
        <v>137</v>
      </c>
      <c r="L275" s="1" t="s">
        <v>72</v>
      </c>
      <c r="M275" s="1" t="s">
        <v>138</v>
      </c>
      <c r="N275" s="1" t="s">
        <v>94</v>
      </c>
      <c r="O275" s="1" t="s">
        <v>139</v>
      </c>
      <c r="P275" s="1">
        <v>529.0</v>
      </c>
      <c r="Q275" s="1">
        <f t="shared" si="1"/>
        <v>2.723455672</v>
      </c>
      <c r="R275" s="1" t="s">
        <v>76</v>
      </c>
      <c r="S275" s="1">
        <v>0.0</v>
      </c>
    </row>
    <row r="276">
      <c r="A276" s="1" t="s">
        <v>30</v>
      </c>
      <c r="B276" s="1" t="s">
        <v>32</v>
      </c>
      <c r="C276" s="1" t="s">
        <v>17</v>
      </c>
      <c r="D276" s="1" t="s">
        <v>18</v>
      </c>
      <c r="E276" s="1" t="s">
        <v>31</v>
      </c>
      <c r="F276" s="1" t="s">
        <v>20</v>
      </c>
      <c r="G276" s="1" t="s">
        <v>20</v>
      </c>
      <c r="H276" s="1" t="s">
        <v>20</v>
      </c>
      <c r="I276" s="1" t="s">
        <v>20</v>
      </c>
      <c r="J276" s="1" t="s">
        <v>20</v>
      </c>
      <c r="K276" s="1" t="s">
        <v>122</v>
      </c>
      <c r="L276" s="1" t="s">
        <v>72</v>
      </c>
      <c r="M276" s="1" t="s">
        <v>123</v>
      </c>
      <c r="N276" s="1" t="s">
        <v>107</v>
      </c>
      <c r="O276" s="1" t="s">
        <v>124</v>
      </c>
      <c r="P276" s="1">
        <v>471.0</v>
      </c>
      <c r="Q276" s="1">
        <f t="shared" si="1"/>
        <v>2.673020907</v>
      </c>
      <c r="R276" s="1" t="s">
        <v>76</v>
      </c>
      <c r="S276" s="1">
        <v>0.0</v>
      </c>
    </row>
    <row r="277">
      <c r="A277" s="1" t="s">
        <v>30</v>
      </c>
      <c r="B277" s="1" t="s">
        <v>32</v>
      </c>
      <c r="C277" s="1" t="s">
        <v>17</v>
      </c>
      <c r="D277" s="1" t="s">
        <v>18</v>
      </c>
      <c r="E277" s="1" t="s">
        <v>31</v>
      </c>
      <c r="F277" s="1" t="s">
        <v>20</v>
      </c>
      <c r="G277" s="1" t="s">
        <v>20</v>
      </c>
      <c r="H277" s="1" t="s">
        <v>20</v>
      </c>
      <c r="I277" s="1" t="s">
        <v>20</v>
      </c>
      <c r="J277" s="1" t="s">
        <v>20</v>
      </c>
      <c r="K277" s="1" t="s">
        <v>143</v>
      </c>
      <c r="L277" s="1" t="s">
        <v>72</v>
      </c>
      <c r="M277" s="1" t="s">
        <v>144</v>
      </c>
      <c r="N277" s="1" t="s">
        <v>111</v>
      </c>
      <c r="O277" s="1" t="s">
        <v>145</v>
      </c>
      <c r="P277" s="1">
        <v>471.0</v>
      </c>
      <c r="Q277" s="1">
        <f t="shared" si="1"/>
        <v>2.673020907</v>
      </c>
      <c r="R277" s="1" t="s">
        <v>87</v>
      </c>
      <c r="S277" s="1">
        <v>0.0</v>
      </c>
    </row>
    <row r="278">
      <c r="A278" s="1" t="s">
        <v>30</v>
      </c>
      <c r="B278" s="1" t="s">
        <v>32</v>
      </c>
      <c r="C278" s="1" t="s">
        <v>17</v>
      </c>
      <c r="D278" s="1" t="s">
        <v>18</v>
      </c>
      <c r="E278" s="1" t="s">
        <v>31</v>
      </c>
      <c r="F278" s="1" t="s">
        <v>20</v>
      </c>
      <c r="G278" s="1" t="s">
        <v>20</v>
      </c>
      <c r="H278" s="1" t="s">
        <v>20</v>
      </c>
      <c r="I278" s="1" t="s">
        <v>20</v>
      </c>
      <c r="J278" s="1" t="s">
        <v>20</v>
      </c>
      <c r="K278" s="1" t="s">
        <v>102</v>
      </c>
      <c r="L278" s="1" t="s">
        <v>72</v>
      </c>
      <c r="M278" s="1" t="s">
        <v>103</v>
      </c>
      <c r="N278" s="1" t="s">
        <v>94</v>
      </c>
      <c r="O278" s="1" t="s">
        <v>104</v>
      </c>
      <c r="P278" s="1">
        <v>466.0</v>
      </c>
      <c r="Q278" s="1">
        <f t="shared" si="1"/>
        <v>2.668385917</v>
      </c>
      <c r="R278" s="1" t="s">
        <v>87</v>
      </c>
      <c r="S278" s="1">
        <v>0.0</v>
      </c>
    </row>
    <row r="279">
      <c r="A279" s="1" t="s">
        <v>30</v>
      </c>
      <c r="B279" s="1" t="s">
        <v>32</v>
      </c>
      <c r="C279" s="1" t="s">
        <v>17</v>
      </c>
      <c r="D279" s="1" t="s">
        <v>18</v>
      </c>
      <c r="E279" s="1" t="s">
        <v>31</v>
      </c>
      <c r="F279" s="1" t="s">
        <v>20</v>
      </c>
      <c r="G279" s="1" t="s">
        <v>20</v>
      </c>
      <c r="H279" s="1" t="s">
        <v>20</v>
      </c>
      <c r="I279" s="1" t="s">
        <v>20</v>
      </c>
      <c r="J279" s="1" t="s">
        <v>20</v>
      </c>
      <c r="K279" s="1" t="s">
        <v>149</v>
      </c>
      <c r="L279" s="1" t="s">
        <v>72</v>
      </c>
      <c r="M279" s="1" t="s">
        <v>150</v>
      </c>
      <c r="N279" s="1" t="s">
        <v>94</v>
      </c>
      <c r="O279" s="1" t="s">
        <v>305</v>
      </c>
      <c r="P279" s="1">
        <v>401.0</v>
      </c>
      <c r="Q279" s="1">
        <f t="shared" si="1"/>
        <v>2.603144373</v>
      </c>
      <c r="R279" s="1" t="s">
        <v>87</v>
      </c>
      <c r="S279" s="1">
        <v>0.0</v>
      </c>
    </row>
    <row r="280">
      <c r="A280" s="1" t="s">
        <v>30</v>
      </c>
      <c r="B280" s="1" t="s">
        <v>32</v>
      </c>
      <c r="C280" s="1" t="s">
        <v>17</v>
      </c>
      <c r="D280" s="1" t="s">
        <v>18</v>
      </c>
      <c r="E280" s="1" t="s">
        <v>31</v>
      </c>
      <c r="F280" s="1" t="s">
        <v>20</v>
      </c>
      <c r="G280" s="1" t="s">
        <v>20</v>
      </c>
      <c r="H280" s="1" t="s">
        <v>20</v>
      </c>
      <c r="I280" s="1" t="s">
        <v>20</v>
      </c>
      <c r="J280" s="1" t="s">
        <v>20</v>
      </c>
      <c r="K280" s="1" t="s">
        <v>131</v>
      </c>
      <c r="L280" s="1" t="s">
        <v>72</v>
      </c>
      <c r="M280" s="1" t="s">
        <v>132</v>
      </c>
      <c r="N280" s="1" t="s">
        <v>111</v>
      </c>
      <c r="O280" s="1" t="s">
        <v>133</v>
      </c>
      <c r="P280" s="1">
        <v>480.0</v>
      </c>
      <c r="Q280" s="1">
        <f t="shared" si="1"/>
        <v>2.681241237</v>
      </c>
      <c r="R280" s="1" t="s">
        <v>76</v>
      </c>
      <c r="S280" s="1">
        <v>0.0</v>
      </c>
    </row>
    <row r="281">
      <c r="A281" s="1" t="s">
        <v>30</v>
      </c>
      <c r="B281" s="1" t="s">
        <v>32</v>
      </c>
      <c r="C281" s="1" t="s">
        <v>17</v>
      </c>
      <c r="D281" s="1" t="s">
        <v>18</v>
      </c>
      <c r="E281" s="1" t="s">
        <v>31</v>
      </c>
      <c r="F281" s="1" t="s">
        <v>20</v>
      </c>
      <c r="G281" s="1" t="s">
        <v>20</v>
      </c>
      <c r="H281" s="1" t="s">
        <v>20</v>
      </c>
      <c r="I281" s="1" t="s">
        <v>20</v>
      </c>
      <c r="J281" s="1" t="s">
        <v>20</v>
      </c>
      <c r="K281" s="1" t="s">
        <v>169</v>
      </c>
      <c r="L281" s="1" t="s">
        <v>72</v>
      </c>
      <c r="M281" s="1" t="s">
        <v>170</v>
      </c>
      <c r="N281" s="1" t="s">
        <v>107</v>
      </c>
      <c r="O281" s="1" t="s">
        <v>171</v>
      </c>
      <c r="P281" s="1">
        <v>414.0</v>
      </c>
      <c r="Q281" s="1">
        <f t="shared" si="1"/>
        <v>2.617000341</v>
      </c>
      <c r="R281" s="1" t="s">
        <v>76</v>
      </c>
      <c r="S281" s="1">
        <v>0.0</v>
      </c>
    </row>
    <row r="282">
      <c r="A282" s="1" t="s">
        <v>30</v>
      </c>
      <c r="B282" s="1" t="s">
        <v>32</v>
      </c>
      <c r="C282" s="1" t="s">
        <v>17</v>
      </c>
      <c r="D282" s="1" t="s">
        <v>18</v>
      </c>
      <c r="E282" s="1" t="s">
        <v>31</v>
      </c>
      <c r="F282" s="1" t="s">
        <v>20</v>
      </c>
      <c r="G282" s="1" t="s">
        <v>20</v>
      </c>
      <c r="H282" s="1" t="s">
        <v>20</v>
      </c>
      <c r="I282" s="1" t="s">
        <v>20</v>
      </c>
      <c r="J282" s="1" t="s">
        <v>20</v>
      </c>
      <c r="K282" s="1" t="s">
        <v>146</v>
      </c>
      <c r="L282" s="1" t="s">
        <v>72</v>
      </c>
      <c r="M282" s="1" t="s">
        <v>147</v>
      </c>
      <c r="N282" s="1" t="s">
        <v>94</v>
      </c>
      <c r="O282" s="1" t="s">
        <v>148</v>
      </c>
      <c r="P282" s="1">
        <v>427.0</v>
      </c>
      <c r="Q282" s="1">
        <f t="shared" si="1"/>
        <v>2.630427875</v>
      </c>
      <c r="R282" s="1" t="s">
        <v>76</v>
      </c>
      <c r="S282" s="1">
        <v>0.0</v>
      </c>
    </row>
    <row r="283">
      <c r="A283" s="1" t="s">
        <v>30</v>
      </c>
      <c r="B283" s="1" t="s">
        <v>32</v>
      </c>
      <c r="C283" s="1" t="s">
        <v>17</v>
      </c>
      <c r="D283" s="1" t="s">
        <v>18</v>
      </c>
      <c r="E283" s="1" t="s">
        <v>31</v>
      </c>
      <c r="F283" s="1" t="s">
        <v>20</v>
      </c>
      <c r="G283" s="1" t="s">
        <v>20</v>
      </c>
      <c r="H283" s="1" t="s">
        <v>20</v>
      </c>
      <c r="I283" s="1" t="s">
        <v>20</v>
      </c>
      <c r="J283" s="1" t="s">
        <v>20</v>
      </c>
      <c r="K283" s="1" t="s">
        <v>109</v>
      </c>
      <c r="L283" s="1" t="s">
        <v>72</v>
      </c>
      <c r="M283" s="1" t="s">
        <v>110</v>
      </c>
      <c r="N283" s="1" t="s">
        <v>111</v>
      </c>
      <c r="O283" s="1" t="s">
        <v>112</v>
      </c>
      <c r="P283" s="1">
        <v>471.0</v>
      </c>
      <c r="Q283" s="1">
        <f t="shared" si="1"/>
        <v>2.673020907</v>
      </c>
      <c r="R283" s="1" t="s">
        <v>87</v>
      </c>
      <c r="S283" s="1">
        <v>0.0</v>
      </c>
    </row>
    <row r="284">
      <c r="A284" s="1" t="s">
        <v>30</v>
      </c>
      <c r="B284" s="1" t="s">
        <v>32</v>
      </c>
      <c r="C284" s="1" t="s">
        <v>17</v>
      </c>
      <c r="D284" s="1" t="s">
        <v>18</v>
      </c>
      <c r="E284" s="1" t="s">
        <v>31</v>
      </c>
      <c r="F284" s="1" t="s">
        <v>20</v>
      </c>
      <c r="G284" s="1" t="s">
        <v>20</v>
      </c>
      <c r="H284" s="1" t="s">
        <v>20</v>
      </c>
      <c r="I284" s="1" t="s">
        <v>20</v>
      </c>
      <c r="J284" s="1" t="s">
        <v>20</v>
      </c>
      <c r="K284" s="1" t="s">
        <v>151</v>
      </c>
      <c r="L284" s="1" t="s">
        <v>72</v>
      </c>
      <c r="M284" s="1" t="s">
        <v>152</v>
      </c>
      <c r="N284" s="1" t="s">
        <v>94</v>
      </c>
      <c r="O284" s="1" t="s">
        <v>153</v>
      </c>
      <c r="P284" s="1">
        <v>407.0</v>
      </c>
      <c r="Q284" s="1">
        <f t="shared" si="1"/>
        <v>2.609594409</v>
      </c>
      <c r="R284" s="1" t="s">
        <v>87</v>
      </c>
      <c r="S284" s="1">
        <v>0.0</v>
      </c>
    </row>
    <row r="285">
      <c r="A285" s="1" t="s">
        <v>30</v>
      </c>
      <c r="B285" s="1" t="s">
        <v>32</v>
      </c>
      <c r="C285" s="1" t="s">
        <v>17</v>
      </c>
      <c r="D285" s="1" t="s">
        <v>18</v>
      </c>
      <c r="E285" s="1" t="s">
        <v>31</v>
      </c>
      <c r="F285" s="1" t="s">
        <v>20</v>
      </c>
      <c r="G285" s="1" t="s">
        <v>20</v>
      </c>
      <c r="H285" s="1" t="s">
        <v>20</v>
      </c>
      <c r="I285" s="1" t="s">
        <v>20</v>
      </c>
      <c r="J285" s="1" t="s">
        <v>20</v>
      </c>
      <c r="K285" s="1" t="s">
        <v>125</v>
      </c>
      <c r="L285" s="1" t="s">
        <v>72</v>
      </c>
      <c r="M285" s="1" t="s">
        <v>126</v>
      </c>
      <c r="N285" s="1" t="s">
        <v>107</v>
      </c>
      <c r="O285" s="1" t="s">
        <v>127</v>
      </c>
      <c r="P285" s="1">
        <v>481.0</v>
      </c>
      <c r="Q285" s="1">
        <f t="shared" si="1"/>
        <v>2.682145076</v>
      </c>
      <c r="R285" s="1" t="s">
        <v>76</v>
      </c>
      <c r="S285" s="1">
        <v>0.0</v>
      </c>
    </row>
    <row r="286">
      <c r="A286" s="1" t="s">
        <v>30</v>
      </c>
      <c r="B286" s="1" t="s">
        <v>32</v>
      </c>
      <c r="C286" s="1" t="s">
        <v>17</v>
      </c>
      <c r="D286" s="1" t="s">
        <v>18</v>
      </c>
      <c r="E286" s="1" t="s">
        <v>31</v>
      </c>
      <c r="F286" s="1" t="s">
        <v>20</v>
      </c>
      <c r="G286" s="1" t="s">
        <v>20</v>
      </c>
      <c r="H286" s="1" t="s">
        <v>20</v>
      </c>
      <c r="I286" s="1" t="s">
        <v>20</v>
      </c>
      <c r="J286" s="1" t="s">
        <v>20</v>
      </c>
      <c r="K286" s="1" t="s">
        <v>160</v>
      </c>
      <c r="L286" s="1" t="s">
        <v>72</v>
      </c>
      <c r="M286" s="1" t="s">
        <v>161</v>
      </c>
      <c r="N286" s="1" t="s">
        <v>94</v>
      </c>
      <c r="O286" s="1" t="s">
        <v>162</v>
      </c>
      <c r="P286" s="1">
        <v>450.0</v>
      </c>
      <c r="Q286" s="1">
        <f t="shared" si="1"/>
        <v>2.653212514</v>
      </c>
      <c r="R286" s="1" t="s">
        <v>87</v>
      </c>
      <c r="S286" s="1">
        <v>0.0</v>
      </c>
    </row>
    <row r="287">
      <c r="A287" s="1" t="s">
        <v>30</v>
      </c>
      <c r="B287" s="1" t="s">
        <v>32</v>
      </c>
      <c r="C287" s="1" t="s">
        <v>17</v>
      </c>
      <c r="D287" s="1" t="s">
        <v>18</v>
      </c>
      <c r="E287" s="1" t="s">
        <v>31</v>
      </c>
      <c r="F287" s="1" t="s">
        <v>20</v>
      </c>
      <c r="G287" s="1" t="s">
        <v>20</v>
      </c>
      <c r="H287" s="1" t="s">
        <v>20</v>
      </c>
      <c r="I287" s="1" t="s">
        <v>20</v>
      </c>
      <c r="J287" s="1" t="s">
        <v>20</v>
      </c>
      <c r="K287" s="1" t="s">
        <v>116</v>
      </c>
      <c r="L287" s="1" t="s">
        <v>72</v>
      </c>
      <c r="M287" s="1" t="s">
        <v>117</v>
      </c>
      <c r="N287" s="1" t="s">
        <v>111</v>
      </c>
      <c r="O287" s="1" t="s">
        <v>118</v>
      </c>
      <c r="P287" s="1">
        <v>518.0</v>
      </c>
      <c r="Q287" s="1">
        <f t="shared" si="1"/>
        <v>2.71432976</v>
      </c>
      <c r="R287" s="1" t="s">
        <v>76</v>
      </c>
      <c r="S287" s="1">
        <v>0.0</v>
      </c>
    </row>
    <row r="288">
      <c r="A288" s="1" t="s">
        <v>30</v>
      </c>
      <c r="B288" s="1" t="s">
        <v>32</v>
      </c>
      <c r="C288" s="1" t="s">
        <v>17</v>
      </c>
      <c r="D288" s="1" t="s">
        <v>18</v>
      </c>
      <c r="E288" s="1" t="s">
        <v>31</v>
      </c>
      <c r="F288" s="1" t="s">
        <v>20</v>
      </c>
      <c r="G288" s="1" t="s">
        <v>20</v>
      </c>
      <c r="H288" s="1" t="s">
        <v>20</v>
      </c>
      <c r="I288" s="1" t="s">
        <v>20</v>
      </c>
      <c r="J288" s="1" t="s">
        <v>20</v>
      </c>
      <c r="K288" s="1" t="s">
        <v>154</v>
      </c>
      <c r="L288" s="1" t="s">
        <v>72</v>
      </c>
      <c r="M288" s="1" t="s">
        <v>155</v>
      </c>
      <c r="N288" s="1" t="s">
        <v>111</v>
      </c>
      <c r="O288" s="1" t="s">
        <v>156</v>
      </c>
      <c r="P288" s="1">
        <v>425.0</v>
      </c>
      <c r="Q288" s="1">
        <f t="shared" si="1"/>
        <v>2.62838893</v>
      </c>
      <c r="R288" s="1" t="s">
        <v>87</v>
      </c>
      <c r="S288" s="1">
        <v>0.0</v>
      </c>
    </row>
    <row r="289">
      <c r="A289" s="1" t="s">
        <v>30</v>
      </c>
      <c r="B289" s="1" t="s">
        <v>32</v>
      </c>
      <c r="C289" s="1" t="s">
        <v>17</v>
      </c>
      <c r="D289" s="1" t="s">
        <v>18</v>
      </c>
      <c r="E289" s="1" t="s">
        <v>31</v>
      </c>
      <c r="F289" s="1" t="s">
        <v>20</v>
      </c>
      <c r="G289" s="1" t="s">
        <v>20</v>
      </c>
      <c r="H289" s="1" t="s">
        <v>20</v>
      </c>
      <c r="I289" s="1" t="s">
        <v>20</v>
      </c>
      <c r="J289" s="1" t="s">
        <v>20</v>
      </c>
      <c r="K289" s="1" t="s">
        <v>157</v>
      </c>
      <c r="L289" s="1" t="s">
        <v>72</v>
      </c>
      <c r="M289" s="1" t="s">
        <v>158</v>
      </c>
      <c r="N289" s="1" t="s">
        <v>111</v>
      </c>
      <c r="O289" s="1" t="s">
        <v>159</v>
      </c>
      <c r="P289" s="1">
        <v>415.0</v>
      </c>
      <c r="Q289" s="1">
        <f t="shared" si="1"/>
        <v>2.618048097</v>
      </c>
      <c r="R289" s="1" t="s">
        <v>76</v>
      </c>
      <c r="S289" s="1">
        <v>0.0</v>
      </c>
    </row>
    <row r="290">
      <c r="A290" s="1" t="s">
        <v>30</v>
      </c>
      <c r="B290" s="1" t="s">
        <v>32</v>
      </c>
      <c r="C290" s="1" t="s">
        <v>17</v>
      </c>
      <c r="D290" s="1" t="s">
        <v>18</v>
      </c>
      <c r="E290" s="1" t="s">
        <v>31</v>
      </c>
      <c r="F290" s="1" t="s">
        <v>20</v>
      </c>
      <c r="G290" s="1" t="s">
        <v>20</v>
      </c>
      <c r="H290" s="1" t="s">
        <v>20</v>
      </c>
      <c r="I290" s="1" t="s">
        <v>20</v>
      </c>
      <c r="J290" s="1" t="s">
        <v>20</v>
      </c>
      <c r="K290" s="1" t="s">
        <v>196</v>
      </c>
      <c r="L290" s="1" t="s">
        <v>72</v>
      </c>
      <c r="M290" s="1" t="s">
        <v>197</v>
      </c>
      <c r="N290" s="1" t="s">
        <v>107</v>
      </c>
      <c r="O290" s="1" t="s">
        <v>198</v>
      </c>
      <c r="P290" s="1">
        <v>455.0</v>
      </c>
      <c r="Q290" s="1">
        <f t="shared" si="1"/>
        <v>2.658011397</v>
      </c>
      <c r="R290" s="1" t="s">
        <v>76</v>
      </c>
      <c r="S290" s="1">
        <v>0.0</v>
      </c>
    </row>
    <row r="291">
      <c r="A291" s="1" t="s">
        <v>30</v>
      </c>
      <c r="B291" s="1" t="s">
        <v>32</v>
      </c>
      <c r="C291" s="1" t="s">
        <v>17</v>
      </c>
      <c r="D291" s="1" t="s">
        <v>18</v>
      </c>
      <c r="E291" s="1" t="s">
        <v>31</v>
      </c>
      <c r="F291" s="1" t="s">
        <v>20</v>
      </c>
      <c r="G291" s="1" t="s">
        <v>20</v>
      </c>
      <c r="H291" s="1" t="s">
        <v>20</v>
      </c>
      <c r="I291" s="1" t="s">
        <v>20</v>
      </c>
      <c r="J291" s="1" t="s">
        <v>20</v>
      </c>
      <c r="K291" s="1" t="s">
        <v>193</v>
      </c>
      <c r="L291" s="1" t="s">
        <v>72</v>
      </c>
      <c r="M291" s="1" t="s">
        <v>194</v>
      </c>
      <c r="N291" s="1" t="s">
        <v>94</v>
      </c>
      <c r="O291" s="1" t="s">
        <v>195</v>
      </c>
      <c r="P291" s="1">
        <v>453.0</v>
      </c>
      <c r="Q291" s="1">
        <f t="shared" si="1"/>
        <v>2.656098202</v>
      </c>
      <c r="R291" s="1" t="s">
        <v>76</v>
      </c>
      <c r="S291" s="1">
        <v>0.0</v>
      </c>
    </row>
    <row r="292">
      <c r="A292" s="1" t="s">
        <v>30</v>
      </c>
      <c r="B292" s="1" t="s">
        <v>32</v>
      </c>
      <c r="C292" s="1" t="s">
        <v>17</v>
      </c>
      <c r="D292" s="1" t="s">
        <v>18</v>
      </c>
      <c r="E292" s="1" t="s">
        <v>31</v>
      </c>
      <c r="F292" s="1" t="s">
        <v>20</v>
      </c>
      <c r="G292" s="1" t="s">
        <v>20</v>
      </c>
      <c r="H292" s="1" t="s">
        <v>20</v>
      </c>
      <c r="I292" s="1" t="s">
        <v>20</v>
      </c>
      <c r="J292" s="1" t="s">
        <v>20</v>
      </c>
      <c r="K292" s="1" t="s">
        <v>166</v>
      </c>
      <c r="L292" s="1" t="s">
        <v>72</v>
      </c>
      <c r="M292" s="1" t="s">
        <v>167</v>
      </c>
      <c r="N292" s="1" t="s">
        <v>111</v>
      </c>
      <c r="O292" s="1" t="s">
        <v>168</v>
      </c>
      <c r="P292" s="1">
        <v>470.0</v>
      </c>
      <c r="Q292" s="1">
        <f t="shared" si="1"/>
        <v>2.672097858</v>
      </c>
      <c r="R292" s="1" t="s">
        <v>87</v>
      </c>
      <c r="S292" s="1">
        <v>0.0</v>
      </c>
    </row>
    <row r="293">
      <c r="A293" s="1" t="s">
        <v>30</v>
      </c>
      <c r="B293" s="1" t="s">
        <v>32</v>
      </c>
      <c r="C293" s="1" t="s">
        <v>17</v>
      </c>
      <c r="D293" s="1" t="s">
        <v>18</v>
      </c>
      <c r="E293" s="1" t="s">
        <v>31</v>
      </c>
      <c r="F293" s="1" t="s">
        <v>20</v>
      </c>
      <c r="G293" s="1" t="s">
        <v>20</v>
      </c>
      <c r="H293" s="1" t="s">
        <v>20</v>
      </c>
      <c r="I293" s="1" t="s">
        <v>20</v>
      </c>
      <c r="J293" s="1" t="s">
        <v>20</v>
      </c>
      <c r="K293" s="1" t="s">
        <v>99</v>
      </c>
      <c r="L293" s="1" t="s">
        <v>72</v>
      </c>
      <c r="M293" s="1" t="s">
        <v>100</v>
      </c>
      <c r="N293" s="1" t="s">
        <v>94</v>
      </c>
      <c r="O293" s="1" t="s">
        <v>101</v>
      </c>
      <c r="P293" s="1">
        <v>401.0</v>
      </c>
      <c r="Q293" s="1">
        <f t="shared" si="1"/>
        <v>2.603144373</v>
      </c>
      <c r="R293" s="1" t="s">
        <v>87</v>
      </c>
      <c r="S293" s="1">
        <v>0.0</v>
      </c>
    </row>
    <row r="294">
      <c r="A294" s="1" t="s">
        <v>30</v>
      </c>
      <c r="B294" s="1" t="s">
        <v>32</v>
      </c>
      <c r="C294" s="1" t="s">
        <v>17</v>
      </c>
      <c r="D294" s="1" t="s">
        <v>18</v>
      </c>
      <c r="E294" s="1" t="s">
        <v>31</v>
      </c>
      <c r="F294" s="1" t="s">
        <v>20</v>
      </c>
      <c r="G294" s="1" t="s">
        <v>20</v>
      </c>
      <c r="H294" s="1" t="s">
        <v>20</v>
      </c>
      <c r="I294" s="1" t="s">
        <v>20</v>
      </c>
      <c r="J294" s="1" t="s">
        <v>20</v>
      </c>
      <c r="K294" s="1" t="s">
        <v>190</v>
      </c>
      <c r="L294" s="1" t="s">
        <v>72</v>
      </c>
      <c r="M294" s="1" t="s">
        <v>191</v>
      </c>
      <c r="N294" s="1" t="s">
        <v>107</v>
      </c>
      <c r="O294" s="1" t="s">
        <v>192</v>
      </c>
      <c r="P294" s="1">
        <v>410.0</v>
      </c>
      <c r="Q294" s="1">
        <f t="shared" si="1"/>
        <v>2.612783857</v>
      </c>
      <c r="R294" s="1" t="s">
        <v>87</v>
      </c>
      <c r="S294" s="1">
        <v>0.0</v>
      </c>
    </row>
    <row r="295">
      <c r="A295" s="1" t="s">
        <v>30</v>
      </c>
      <c r="B295" s="1" t="s">
        <v>32</v>
      </c>
      <c r="C295" s="1" t="s">
        <v>17</v>
      </c>
      <c r="D295" s="1" t="s">
        <v>18</v>
      </c>
      <c r="E295" s="1" t="s">
        <v>31</v>
      </c>
      <c r="K295" s="1" t="s">
        <v>199</v>
      </c>
      <c r="L295" s="1" t="s">
        <v>22</v>
      </c>
      <c r="M295" s="1" t="s">
        <v>200</v>
      </c>
      <c r="N295" s="1"/>
      <c r="O295" s="1" t="s">
        <v>24</v>
      </c>
      <c r="P295" s="1">
        <v>1344.0</v>
      </c>
      <c r="Q295" s="1">
        <f t="shared" si="1"/>
        <v>3.128399269</v>
      </c>
      <c r="R295" s="1" t="s">
        <v>37</v>
      </c>
      <c r="S295" s="1">
        <v>0.0</v>
      </c>
    </row>
    <row r="296">
      <c r="A296" s="1" t="s">
        <v>30</v>
      </c>
      <c r="B296" s="1" t="s">
        <v>32</v>
      </c>
      <c r="C296" s="1" t="s">
        <v>17</v>
      </c>
      <c r="D296" s="1" t="s">
        <v>18</v>
      </c>
      <c r="E296" s="1" t="s">
        <v>31</v>
      </c>
      <c r="K296" s="1" t="s">
        <v>202</v>
      </c>
      <c r="L296" s="1" t="s">
        <v>22</v>
      </c>
      <c r="M296" s="1" t="s">
        <v>203</v>
      </c>
      <c r="N296" s="1"/>
      <c r="O296" s="1" t="s">
        <v>24</v>
      </c>
      <c r="P296" s="1">
        <v>11756.0</v>
      </c>
      <c r="Q296" s="1">
        <f t="shared" si="1"/>
        <v>4.070259577</v>
      </c>
      <c r="R296" s="1" t="s">
        <v>37</v>
      </c>
      <c r="S296" s="1">
        <v>0.0</v>
      </c>
    </row>
    <row r="297">
      <c r="A297" s="1" t="s">
        <v>30</v>
      </c>
      <c r="B297" s="1" t="s">
        <v>32</v>
      </c>
      <c r="C297" s="1" t="s">
        <v>17</v>
      </c>
      <c r="D297" s="1" t="s">
        <v>18</v>
      </c>
      <c r="E297" s="1" t="s">
        <v>31</v>
      </c>
      <c r="K297" s="1" t="s">
        <v>214</v>
      </c>
      <c r="L297" s="1" t="s">
        <v>72</v>
      </c>
      <c r="M297" s="1" t="s">
        <v>215</v>
      </c>
      <c r="N297" s="1" t="s">
        <v>223</v>
      </c>
      <c r="O297" s="1" t="s">
        <v>217</v>
      </c>
      <c r="P297" s="1">
        <v>1673.0</v>
      </c>
      <c r="Q297" s="1">
        <f t="shared" si="1"/>
        <v>3.223495941</v>
      </c>
      <c r="R297" s="1" t="s">
        <v>25</v>
      </c>
      <c r="S297" s="1">
        <v>0.0</v>
      </c>
    </row>
    <row r="298">
      <c r="A298" s="1" t="s">
        <v>30</v>
      </c>
      <c r="B298" s="1" t="s">
        <v>32</v>
      </c>
      <c r="C298" s="1" t="s">
        <v>17</v>
      </c>
      <c r="D298" s="1" t="s">
        <v>18</v>
      </c>
      <c r="E298" s="1" t="s">
        <v>31</v>
      </c>
      <c r="K298" s="1" t="s">
        <v>208</v>
      </c>
      <c r="L298" s="1" t="s">
        <v>72</v>
      </c>
      <c r="M298" s="1" t="s">
        <v>155</v>
      </c>
      <c r="N298" s="1" t="s">
        <v>233</v>
      </c>
      <c r="O298" s="1" t="s">
        <v>210</v>
      </c>
      <c r="P298" s="1">
        <v>1110.0</v>
      </c>
      <c r="Q298" s="1">
        <f t="shared" si="1"/>
        <v>3.045322979</v>
      </c>
      <c r="R298" s="1" t="s">
        <v>25</v>
      </c>
      <c r="S298" s="1">
        <v>0.0</v>
      </c>
    </row>
    <row r="299">
      <c r="A299" s="1" t="s">
        <v>30</v>
      </c>
      <c r="B299" s="1" t="s">
        <v>32</v>
      </c>
      <c r="C299" s="1" t="s">
        <v>17</v>
      </c>
      <c r="D299" s="1" t="s">
        <v>18</v>
      </c>
      <c r="E299" s="1" t="s">
        <v>31</v>
      </c>
      <c r="K299" s="1" t="s">
        <v>218</v>
      </c>
      <c r="L299" s="1" t="s">
        <v>72</v>
      </c>
      <c r="M299" s="1" t="s">
        <v>197</v>
      </c>
      <c r="N299" s="1" t="s">
        <v>233</v>
      </c>
      <c r="O299" s="1" t="s">
        <v>219</v>
      </c>
      <c r="P299" s="1">
        <v>963.0</v>
      </c>
      <c r="Q299" s="1">
        <f t="shared" si="1"/>
        <v>2.983626287</v>
      </c>
      <c r="R299" s="1" t="s">
        <v>32</v>
      </c>
      <c r="S299" s="1">
        <v>0.0</v>
      </c>
    </row>
    <row r="300">
      <c r="A300" s="1" t="s">
        <v>30</v>
      </c>
      <c r="B300" s="1" t="s">
        <v>32</v>
      </c>
      <c r="C300" s="1" t="s">
        <v>17</v>
      </c>
      <c r="D300" s="1" t="s">
        <v>18</v>
      </c>
      <c r="E300" s="1" t="s">
        <v>31</v>
      </c>
      <c r="K300" s="1" t="s">
        <v>204</v>
      </c>
      <c r="L300" s="1" t="s">
        <v>72</v>
      </c>
      <c r="M300" s="1" t="s">
        <v>205</v>
      </c>
      <c r="N300" s="1" t="s">
        <v>229</v>
      </c>
      <c r="O300" s="1" t="s">
        <v>207</v>
      </c>
      <c r="P300" s="1">
        <v>648.0</v>
      </c>
      <c r="Q300" s="1">
        <f t="shared" si="1"/>
        <v>2.811575006</v>
      </c>
      <c r="R300" s="1" t="s">
        <v>32</v>
      </c>
      <c r="S300" s="1">
        <v>0.0</v>
      </c>
    </row>
    <row r="301">
      <c r="A301" s="1" t="s">
        <v>30</v>
      </c>
      <c r="B301" s="1" t="s">
        <v>32</v>
      </c>
      <c r="C301" s="1" t="s">
        <v>17</v>
      </c>
      <c r="D301" s="1" t="s">
        <v>18</v>
      </c>
      <c r="E301" s="1" t="s">
        <v>31</v>
      </c>
      <c r="K301" s="1" t="s">
        <v>211</v>
      </c>
      <c r="L301" s="1" t="s">
        <v>72</v>
      </c>
      <c r="M301" s="1" t="s">
        <v>212</v>
      </c>
      <c r="N301" s="1" t="s">
        <v>229</v>
      </c>
      <c r="O301" s="1" t="s">
        <v>213</v>
      </c>
      <c r="P301" s="1">
        <v>767.0</v>
      </c>
      <c r="Q301" s="1">
        <f t="shared" si="1"/>
        <v>2.884795364</v>
      </c>
      <c r="R301" s="1" t="s">
        <v>25</v>
      </c>
      <c r="S301" s="1">
        <v>0.0</v>
      </c>
    </row>
    <row r="302">
      <c r="A302" s="1" t="s">
        <v>30</v>
      </c>
      <c r="B302" s="1" t="s">
        <v>32</v>
      </c>
      <c r="C302" s="1" t="s">
        <v>17</v>
      </c>
      <c r="D302" s="1" t="s">
        <v>18</v>
      </c>
      <c r="E302" s="1" t="s">
        <v>31</v>
      </c>
      <c r="K302" s="1" t="s">
        <v>220</v>
      </c>
      <c r="L302" s="1" t="s">
        <v>22</v>
      </c>
      <c r="O302" s="1" t="s">
        <v>24</v>
      </c>
      <c r="P302" s="1">
        <v>1545.0</v>
      </c>
      <c r="Q302" s="1">
        <f t="shared" si="1"/>
        <v>3.188928484</v>
      </c>
      <c r="R302" s="1" t="s">
        <v>37</v>
      </c>
      <c r="S302" s="1">
        <v>0.0</v>
      </c>
    </row>
    <row r="303">
      <c r="A303" s="1" t="s">
        <v>30</v>
      </c>
      <c r="B303" s="1" t="s">
        <v>32</v>
      </c>
      <c r="C303" s="1" t="s">
        <v>17</v>
      </c>
      <c r="D303" s="1" t="s">
        <v>18</v>
      </c>
      <c r="E303" s="1" t="s">
        <v>31</v>
      </c>
      <c r="K303" s="1" t="s">
        <v>282</v>
      </c>
      <c r="L303" s="1" t="s">
        <v>72</v>
      </c>
      <c r="M303" s="1" t="s">
        <v>283</v>
      </c>
      <c r="N303" s="1" t="s">
        <v>233</v>
      </c>
      <c r="O303" s="1" t="s">
        <v>284</v>
      </c>
      <c r="P303" s="1">
        <v>797.0</v>
      </c>
      <c r="Q303" s="1">
        <f t="shared" si="1"/>
        <v>2.901458321</v>
      </c>
      <c r="R303" s="1" t="s">
        <v>32</v>
      </c>
      <c r="S303" s="1">
        <v>0.0</v>
      </c>
    </row>
    <row r="304">
      <c r="A304" s="1" t="s">
        <v>30</v>
      </c>
      <c r="B304" s="1" t="s">
        <v>32</v>
      </c>
      <c r="C304" s="1" t="s">
        <v>17</v>
      </c>
      <c r="D304" s="1" t="s">
        <v>18</v>
      </c>
      <c r="E304" s="1" t="s">
        <v>31</v>
      </c>
      <c r="K304" s="1" t="s">
        <v>258</v>
      </c>
      <c r="L304" s="1" t="s">
        <v>72</v>
      </c>
      <c r="M304" s="1" t="s">
        <v>259</v>
      </c>
      <c r="N304" s="1" t="s">
        <v>233</v>
      </c>
      <c r="O304" s="1" t="s">
        <v>260</v>
      </c>
      <c r="P304" s="1">
        <v>548.0</v>
      </c>
      <c r="Q304" s="1">
        <f t="shared" si="1"/>
        <v>2.738780558</v>
      </c>
      <c r="R304" s="1" t="s">
        <v>32</v>
      </c>
      <c r="S304" s="1">
        <v>0.0</v>
      </c>
    </row>
    <row r="305">
      <c r="A305" s="1" t="s">
        <v>30</v>
      </c>
      <c r="B305" s="1" t="s">
        <v>32</v>
      </c>
      <c r="C305" s="1" t="s">
        <v>17</v>
      </c>
      <c r="D305" s="1" t="s">
        <v>18</v>
      </c>
      <c r="E305" s="1" t="s">
        <v>31</v>
      </c>
      <c r="K305" s="1" t="s">
        <v>241</v>
      </c>
      <c r="L305" s="1" t="s">
        <v>72</v>
      </c>
      <c r="M305" s="1" t="s">
        <v>242</v>
      </c>
      <c r="N305" s="1" t="s">
        <v>229</v>
      </c>
      <c r="O305" s="1" t="s">
        <v>243</v>
      </c>
      <c r="P305" s="1">
        <v>696.0</v>
      </c>
      <c r="Q305" s="1">
        <f t="shared" si="1"/>
        <v>2.84260924</v>
      </c>
      <c r="R305" s="1" t="s">
        <v>25</v>
      </c>
      <c r="S305" s="1">
        <v>0.0</v>
      </c>
    </row>
    <row r="306">
      <c r="A306" s="1" t="s">
        <v>30</v>
      </c>
      <c r="B306" s="1" t="s">
        <v>32</v>
      </c>
      <c r="C306" s="1" t="s">
        <v>17</v>
      </c>
      <c r="D306" s="1" t="s">
        <v>18</v>
      </c>
      <c r="E306" s="1" t="s">
        <v>31</v>
      </c>
      <c r="K306" s="1" t="s">
        <v>225</v>
      </c>
      <c r="L306" s="1" t="s">
        <v>72</v>
      </c>
      <c r="M306" s="1" t="s">
        <v>226</v>
      </c>
      <c r="N306" s="1" t="s">
        <v>223</v>
      </c>
      <c r="O306" s="1" t="s">
        <v>227</v>
      </c>
      <c r="P306" s="1">
        <v>584.0</v>
      </c>
      <c r="Q306" s="1">
        <f t="shared" si="1"/>
        <v>2.766412847</v>
      </c>
      <c r="R306" s="1" t="s">
        <v>32</v>
      </c>
      <c r="S306" s="1">
        <v>0.0</v>
      </c>
    </row>
    <row r="307">
      <c r="A307" s="1" t="s">
        <v>30</v>
      </c>
      <c r="B307" s="1" t="s">
        <v>32</v>
      </c>
      <c r="C307" s="1" t="s">
        <v>17</v>
      </c>
      <c r="D307" s="1" t="s">
        <v>18</v>
      </c>
      <c r="E307" s="1" t="s">
        <v>31</v>
      </c>
      <c r="K307" s="1" t="s">
        <v>298</v>
      </c>
      <c r="L307" s="1" t="s">
        <v>72</v>
      </c>
      <c r="M307" s="1" t="s">
        <v>299</v>
      </c>
      <c r="N307" s="1" t="s">
        <v>229</v>
      </c>
      <c r="O307" s="1" t="s">
        <v>300</v>
      </c>
      <c r="P307" s="1">
        <v>556.0</v>
      </c>
      <c r="Q307" s="1">
        <f t="shared" si="1"/>
        <v>2.745074792</v>
      </c>
      <c r="R307" s="1" t="s">
        <v>25</v>
      </c>
      <c r="S307" s="1">
        <v>0.0</v>
      </c>
    </row>
    <row r="308">
      <c r="A308" s="1" t="s">
        <v>30</v>
      </c>
      <c r="B308" s="1" t="s">
        <v>32</v>
      </c>
      <c r="C308" s="1" t="s">
        <v>17</v>
      </c>
      <c r="D308" s="1" t="s">
        <v>18</v>
      </c>
      <c r="E308" s="1" t="s">
        <v>31</v>
      </c>
      <c r="K308" s="1" t="s">
        <v>255</v>
      </c>
      <c r="L308" s="1" t="s">
        <v>72</v>
      </c>
      <c r="M308" s="1" t="s">
        <v>256</v>
      </c>
      <c r="N308" s="1" t="s">
        <v>223</v>
      </c>
      <c r="O308" s="1" t="s">
        <v>257</v>
      </c>
      <c r="P308" s="1">
        <v>559.0</v>
      </c>
      <c r="Q308" s="1">
        <f t="shared" si="1"/>
        <v>2.747411808</v>
      </c>
      <c r="R308" s="1" t="s">
        <v>32</v>
      </c>
      <c r="S308" s="1">
        <v>0.0</v>
      </c>
    </row>
    <row r="309">
      <c r="A309" s="1" t="s">
        <v>30</v>
      </c>
      <c r="B309" s="1" t="s">
        <v>32</v>
      </c>
      <c r="C309" s="1" t="s">
        <v>17</v>
      </c>
      <c r="D309" s="1" t="s">
        <v>18</v>
      </c>
      <c r="E309" s="1" t="s">
        <v>31</v>
      </c>
      <c r="K309" s="1" t="s">
        <v>221</v>
      </c>
      <c r="L309" s="1" t="s">
        <v>72</v>
      </c>
      <c r="M309" s="1" t="s">
        <v>222</v>
      </c>
      <c r="N309" s="1" t="s">
        <v>223</v>
      </c>
      <c r="O309" s="1" t="s">
        <v>224</v>
      </c>
      <c r="P309" s="1">
        <v>624.0</v>
      </c>
      <c r="Q309" s="1">
        <f t="shared" si="1"/>
        <v>2.79518459</v>
      </c>
      <c r="R309" s="1" t="s">
        <v>25</v>
      </c>
      <c r="S309" s="1">
        <v>0.0</v>
      </c>
    </row>
    <row r="310">
      <c r="A310" s="1" t="s">
        <v>30</v>
      </c>
      <c r="B310" s="1" t="s">
        <v>32</v>
      </c>
      <c r="C310" s="1" t="s">
        <v>17</v>
      </c>
      <c r="D310" s="1" t="s">
        <v>18</v>
      </c>
      <c r="E310" s="1" t="s">
        <v>31</v>
      </c>
      <c r="K310" s="1" t="s">
        <v>290</v>
      </c>
      <c r="L310" s="1" t="s">
        <v>72</v>
      </c>
      <c r="M310" s="1" t="s">
        <v>291</v>
      </c>
      <c r="N310" s="1" t="s">
        <v>229</v>
      </c>
      <c r="O310" s="1" t="s">
        <v>292</v>
      </c>
      <c r="P310" s="1">
        <v>566.0</v>
      </c>
      <c r="Q310" s="1">
        <f t="shared" si="1"/>
        <v>2.752816431</v>
      </c>
      <c r="R310" s="1" t="s">
        <v>25</v>
      </c>
      <c r="S310" s="1">
        <v>0.0</v>
      </c>
    </row>
    <row r="311">
      <c r="A311" s="1" t="s">
        <v>30</v>
      </c>
      <c r="B311" s="1" t="s">
        <v>32</v>
      </c>
      <c r="C311" s="1" t="s">
        <v>17</v>
      </c>
      <c r="D311" s="1" t="s">
        <v>18</v>
      </c>
      <c r="E311" s="1" t="s">
        <v>31</v>
      </c>
      <c r="K311" s="1" t="s">
        <v>293</v>
      </c>
      <c r="L311" s="1" t="s">
        <v>72</v>
      </c>
      <c r="M311" s="1" t="s">
        <v>173</v>
      </c>
      <c r="N311" s="1" t="s">
        <v>229</v>
      </c>
      <c r="O311" s="1" t="s">
        <v>294</v>
      </c>
      <c r="P311" s="1">
        <v>514.0</v>
      </c>
      <c r="Q311" s="1">
        <f t="shared" si="1"/>
        <v>2.710963119</v>
      </c>
      <c r="R311" s="1" t="s">
        <v>32</v>
      </c>
      <c r="S311" s="1">
        <v>0.0</v>
      </c>
    </row>
    <row r="312">
      <c r="A312" s="1" t="s">
        <v>30</v>
      </c>
      <c r="B312" s="1" t="s">
        <v>32</v>
      </c>
      <c r="C312" s="1" t="s">
        <v>17</v>
      </c>
      <c r="D312" s="1" t="s">
        <v>18</v>
      </c>
      <c r="E312" s="1" t="s">
        <v>31</v>
      </c>
      <c r="K312" s="1" t="s">
        <v>244</v>
      </c>
      <c r="L312" s="1" t="s">
        <v>72</v>
      </c>
      <c r="M312" s="1" t="s">
        <v>182</v>
      </c>
      <c r="N312" s="1" t="s">
        <v>229</v>
      </c>
      <c r="O312" s="1" t="s">
        <v>245</v>
      </c>
      <c r="P312" s="1">
        <v>514.0</v>
      </c>
      <c r="Q312" s="1">
        <f t="shared" si="1"/>
        <v>2.710963119</v>
      </c>
      <c r="R312" s="1" t="s">
        <v>32</v>
      </c>
      <c r="S312" s="1">
        <v>0.0</v>
      </c>
    </row>
    <row r="313">
      <c r="A313" s="1" t="s">
        <v>30</v>
      </c>
      <c r="B313" s="1" t="s">
        <v>32</v>
      </c>
      <c r="C313" s="1" t="s">
        <v>17</v>
      </c>
      <c r="D313" s="1" t="s">
        <v>18</v>
      </c>
      <c r="E313" s="1" t="s">
        <v>31</v>
      </c>
      <c r="K313" s="1" t="s">
        <v>246</v>
      </c>
      <c r="L313" s="1" t="s">
        <v>72</v>
      </c>
      <c r="M313" s="1" t="s">
        <v>158</v>
      </c>
      <c r="N313" s="1" t="s">
        <v>233</v>
      </c>
      <c r="O313" s="1" t="s">
        <v>247</v>
      </c>
      <c r="P313" s="1">
        <v>1081.0</v>
      </c>
      <c r="Q313" s="1">
        <f t="shared" si="1"/>
        <v>3.033825694</v>
      </c>
      <c r="R313" s="1" t="s">
        <v>32</v>
      </c>
      <c r="S313" s="1">
        <v>1.0</v>
      </c>
    </row>
    <row r="314">
      <c r="A314" s="1" t="s">
        <v>30</v>
      </c>
      <c r="B314" s="1" t="s">
        <v>32</v>
      </c>
      <c r="C314" s="1" t="s">
        <v>17</v>
      </c>
      <c r="D314" s="1" t="s">
        <v>18</v>
      </c>
      <c r="E314" s="1" t="s">
        <v>31</v>
      </c>
      <c r="K314" s="1" t="s">
        <v>228</v>
      </c>
      <c r="L314" s="1" t="s">
        <v>72</v>
      </c>
      <c r="M314" s="1" t="s">
        <v>205</v>
      </c>
      <c r="N314" s="1" t="s">
        <v>229</v>
      </c>
      <c r="O314" s="1" t="s">
        <v>230</v>
      </c>
      <c r="P314" s="1">
        <v>626.0</v>
      </c>
      <c r="Q314" s="1">
        <f t="shared" si="1"/>
        <v>2.796574333</v>
      </c>
      <c r="R314" s="1" t="s">
        <v>32</v>
      </c>
      <c r="S314" s="1">
        <v>0.0</v>
      </c>
    </row>
    <row r="315">
      <c r="A315" s="1" t="s">
        <v>30</v>
      </c>
      <c r="B315" s="1" t="s">
        <v>32</v>
      </c>
      <c r="C315" s="1" t="s">
        <v>17</v>
      </c>
      <c r="D315" s="1" t="s">
        <v>18</v>
      </c>
      <c r="E315" s="1" t="s">
        <v>31</v>
      </c>
      <c r="K315" s="1" t="s">
        <v>271</v>
      </c>
      <c r="L315" s="1" t="s">
        <v>72</v>
      </c>
      <c r="M315" s="1" t="s">
        <v>191</v>
      </c>
      <c r="N315" s="1" t="s">
        <v>229</v>
      </c>
      <c r="O315" s="1" t="s">
        <v>272</v>
      </c>
      <c r="P315" s="1">
        <v>880.0</v>
      </c>
      <c r="Q315" s="1">
        <f t="shared" si="1"/>
        <v>2.944482672</v>
      </c>
      <c r="R315" s="1" t="s">
        <v>32</v>
      </c>
      <c r="S315" s="1">
        <v>1.0</v>
      </c>
    </row>
    <row r="316">
      <c r="A316" s="1" t="s">
        <v>30</v>
      </c>
      <c r="B316" s="1" t="s">
        <v>32</v>
      </c>
      <c r="C316" s="1" t="s">
        <v>17</v>
      </c>
      <c r="D316" s="1" t="s">
        <v>18</v>
      </c>
      <c r="E316" s="1" t="s">
        <v>31</v>
      </c>
      <c r="K316" s="1" t="s">
        <v>264</v>
      </c>
      <c r="L316" s="1" t="s">
        <v>72</v>
      </c>
      <c r="M316" s="1" t="s">
        <v>144</v>
      </c>
      <c r="N316" s="1" t="s">
        <v>233</v>
      </c>
      <c r="O316" s="1" t="s">
        <v>265</v>
      </c>
      <c r="P316" s="1">
        <v>769.0</v>
      </c>
      <c r="Q316" s="1">
        <f t="shared" si="1"/>
        <v>2.88592634</v>
      </c>
      <c r="R316" s="1" t="s">
        <v>25</v>
      </c>
      <c r="S316" s="1">
        <v>0.0</v>
      </c>
    </row>
    <row r="317">
      <c r="A317" s="1" t="s">
        <v>30</v>
      </c>
      <c r="B317" s="1" t="s">
        <v>32</v>
      </c>
      <c r="C317" s="1" t="s">
        <v>17</v>
      </c>
      <c r="D317" s="1" t="s">
        <v>18</v>
      </c>
      <c r="E317" s="1" t="s">
        <v>31</v>
      </c>
      <c r="K317" s="1" t="s">
        <v>279</v>
      </c>
      <c r="L317" s="1" t="s">
        <v>72</v>
      </c>
      <c r="M317" s="1" t="s">
        <v>280</v>
      </c>
      <c r="N317" s="1" t="s">
        <v>223</v>
      </c>
      <c r="O317" s="1" t="s">
        <v>281</v>
      </c>
      <c r="P317" s="1">
        <v>1232.0</v>
      </c>
      <c r="Q317" s="1">
        <f t="shared" si="1"/>
        <v>3.090610708</v>
      </c>
      <c r="R317" s="1" t="s">
        <v>25</v>
      </c>
      <c r="S317" s="1">
        <v>1.0</v>
      </c>
    </row>
    <row r="318">
      <c r="A318" s="1" t="s">
        <v>30</v>
      </c>
      <c r="B318" s="1" t="s">
        <v>32</v>
      </c>
      <c r="C318" s="1" t="s">
        <v>17</v>
      </c>
      <c r="D318" s="1" t="s">
        <v>18</v>
      </c>
      <c r="E318" s="1" t="s">
        <v>31</v>
      </c>
      <c r="K318" s="1" t="s">
        <v>266</v>
      </c>
      <c r="L318" s="1" t="s">
        <v>72</v>
      </c>
      <c r="M318" s="1" t="s">
        <v>267</v>
      </c>
      <c r="N318" s="1" t="s">
        <v>233</v>
      </c>
      <c r="O318" s="1" t="s">
        <v>268</v>
      </c>
      <c r="P318" s="1">
        <v>1054.0</v>
      </c>
      <c r="Q318" s="1">
        <f t="shared" si="1"/>
        <v>3.022840611</v>
      </c>
      <c r="R318" s="1" t="s">
        <v>25</v>
      </c>
      <c r="S318" s="1">
        <v>0.0</v>
      </c>
    </row>
    <row r="319">
      <c r="A319" s="1" t="s">
        <v>30</v>
      </c>
      <c r="B319" s="1" t="s">
        <v>32</v>
      </c>
      <c r="C319" s="1" t="s">
        <v>17</v>
      </c>
      <c r="D319" s="1" t="s">
        <v>18</v>
      </c>
      <c r="E319" s="1" t="s">
        <v>31</v>
      </c>
      <c r="K319" s="1" t="s">
        <v>238</v>
      </c>
      <c r="L319" s="1" t="s">
        <v>72</v>
      </c>
      <c r="M319" s="1" t="s">
        <v>239</v>
      </c>
      <c r="N319" s="1" t="s">
        <v>223</v>
      </c>
      <c r="O319" s="1" t="s">
        <v>240</v>
      </c>
      <c r="P319" s="1">
        <v>791.0</v>
      </c>
      <c r="Q319" s="1">
        <f t="shared" si="1"/>
        <v>2.898176483</v>
      </c>
      <c r="R319" s="1" t="s">
        <v>25</v>
      </c>
      <c r="S319" s="1">
        <v>0.0</v>
      </c>
    </row>
    <row r="320">
      <c r="A320" s="1" t="s">
        <v>30</v>
      </c>
      <c r="B320" s="1" t="s">
        <v>32</v>
      </c>
      <c r="C320" s="1" t="s">
        <v>17</v>
      </c>
      <c r="D320" s="1" t="s">
        <v>18</v>
      </c>
      <c r="E320" s="1" t="s">
        <v>31</v>
      </c>
      <c r="K320" s="1" t="s">
        <v>248</v>
      </c>
      <c r="L320" s="1" t="s">
        <v>72</v>
      </c>
      <c r="M320" s="1" t="s">
        <v>197</v>
      </c>
      <c r="N320" s="1" t="s">
        <v>233</v>
      </c>
      <c r="O320" s="1" t="s">
        <v>249</v>
      </c>
      <c r="P320" s="1">
        <v>498.0</v>
      </c>
      <c r="Q320" s="1">
        <f t="shared" si="1"/>
        <v>2.697229343</v>
      </c>
      <c r="R320" s="1" t="s">
        <v>32</v>
      </c>
      <c r="S320" s="1">
        <v>0.0</v>
      </c>
    </row>
    <row r="321">
      <c r="A321" s="1" t="s">
        <v>30</v>
      </c>
      <c r="B321" s="1" t="s">
        <v>32</v>
      </c>
      <c r="C321" s="1" t="s">
        <v>17</v>
      </c>
      <c r="D321" s="1" t="s">
        <v>18</v>
      </c>
      <c r="E321" s="1" t="s">
        <v>31</v>
      </c>
      <c r="K321" s="1" t="s">
        <v>231</v>
      </c>
      <c r="L321" s="1" t="s">
        <v>72</v>
      </c>
      <c r="M321" s="1" t="s">
        <v>232</v>
      </c>
      <c r="N321" s="1" t="s">
        <v>233</v>
      </c>
      <c r="O321" s="1" t="s">
        <v>234</v>
      </c>
      <c r="P321" s="1">
        <v>481.0</v>
      </c>
      <c r="Q321" s="1">
        <f t="shared" si="1"/>
        <v>2.682145076</v>
      </c>
      <c r="R321" s="1" t="s">
        <v>25</v>
      </c>
      <c r="S321" s="1">
        <v>0.0</v>
      </c>
    </row>
    <row r="322">
      <c r="A322" s="1" t="s">
        <v>30</v>
      </c>
      <c r="B322" s="1" t="s">
        <v>32</v>
      </c>
      <c r="C322" s="1" t="s">
        <v>17</v>
      </c>
      <c r="D322" s="1" t="s">
        <v>18</v>
      </c>
      <c r="E322" s="1" t="s">
        <v>31</v>
      </c>
      <c r="K322" s="1" t="s">
        <v>261</v>
      </c>
      <c r="L322" s="1" t="s">
        <v>72</v>
      </c>
      <c r="M322" s="1" t="s">
        <v>262</v>
      </c>
      <c r="N322" s="1" t="s">
        <v>223</v>
      </c>
      <c r="O322" s="1" t="s">
        <v>263</v>
      </c>
      <c r="P322" s="1">
        <v>600.0</v>
      </c>
      <c r="Q322" s="1">
        <f t="shared" si="1"/>
        <v>2.77815125</v>
      </c>
      <c r="R322" s="1" t="s">
        <v>32</v>
      </c>
      <c r="S322" s="1">
        <v>0.0</v>
      </c>
    </row>
    <row r="323">
      <c r="A323" s="1" t="s">
        <v>30</v>
      </c>
      <c r="B323" s="1" t="s">
        <v>32</v>
      </c>
      <c r="C323" s="1" t="s">
        <v>17</v>
      </c>
      <c r="D323" s="1" t="s">
        <v>18</v>
      </c>
      <c r="E323" s="1" t="s">
        <v>31</v>
      </c>
      <c r="K323" s="1" t="s">
        <v>273</v>
      </c>
      <c r="L323" s="1" t="s">
        <v>72</v>
      </c>
      <c r="M323" s="1" t="s">
        <v>274</v>
      </c>
      <c r="N323" s="1" t="s">
        <v>233</v>
      </c>
      <c r="O323" s="1" t="s">
        <v>275</v>
      </c>
      <c r="P323" s="1">
        <v>561.0</v>
      </c>
      <c r="Q323" s="1">
        <f t="shared" si="1"/>
        <v>2.748962861</v>
      </c>
      <c r="R323" s="1" t="s">
        <v>25</v>
      </c>
      <c r="S323" s="1">
        <v>0.0</v>
      </c>
    </row>
    <row r="324">
      <c r="A324" s="1" t="s">
        <v>30</v>
      </c>
      <c r="B324" s="1" t="s">
        <v>32</v>
      </c>
      <c r="C324" s="1" t="s">
        <v>17</v>
      </c>
      <c r="D324" s="1" t="s">
        <v>18</v>
      </c>
      <c r="E324" s="1" t="s">
        <v>31</v>
      </c>
      <c r="K324" s="1" t="s">
        <v>250</v>
      </c>
      <c r="L324" s="1" t="s">
        <v>72</v>
      </c>
      <c r="M324" s="1" t="s">
        <v>185</v>
      </c>
      <c r="N324" s="1" t="s">
        <v>233</v>
      </c>
      <c r="O324" s="1" t="s">
        <v>251</v>
      </c>
      <c r="P324" s="1">
        <v>825.0</v>
      </c>
      <c r="Q324" s="1">
        <f t="shared" si="1"/>
        <v>2.916453949</v>
      </c>
      <c r="R324" s="1" t="s">
        <v>32</v>
      </c>
      <c r="S324" s="1">
        <v>1.0</v>
      </c>
    </row>
    <row r="325">
      <c r="A325" s="1" t="s">
        <v>30</v>
      </c>
      <c r="B325" s="1" t="s">
        <v>32</v>
      </c>
      <c r="C325" s="1" t="s">
        <v>17</v>
      </c>
      <c r="D325" s="1" t="s">
        <v>18</v>
      </c>
      <c r="E325" s="1" t="s">
        <v>31</v>
      </c>
      <c r="K325" s="1" t="s">
        <v>235</v>
      </c>
      <c r="L325" s="1" t="s">
        <v>72</v>
      </c>
      <c r="M325" s="1" t="s">
        <v>236</v>
      </c>
      <c r="N325" s="1" t="s">
        <v>233</v>
      </c>
      <c r="O325" s="1" t="s">
        <v>237</v>
      </c>
      <c r="P325" s="1">
        <v>603.0</v>
      </c>
      <c r="Q325" s="1">
        <f t="shared" si="1"/>
        <v>2.780317312</v>
      </c>
      <c r="R325" s="1" t="s">
        <v>25</v>
      </c>
      <c r="S325" s="1">
        <v>0.0</v>
      </c>
    </row>
    <row r="326">
      <c r="A326" s="1" t="s">
        <v>30</v>
      </c>
      <c r="B326" s="1" t="s">
        <v>32</v>
      </c>
      <c r="C326" s="1" t="s">
        <v>17</v>
      </c>
      <c r="D326" s="1" t="s">
        <v>18</v>
      </c>
      <c r="E326" s="1" t="s">
        <v>31</v>
      </c>
      <c r="K326" s="1" t="s">
        <v>285</v>
      </c>
      <c r="L326" s="1" t="s">
        <v>72</v>
      </c>
      <c r="M326" s="1" t="s">
        <v>123</v>
      </c>
      <c r="N326" s="1" t="s">
        <v>229</v>
      </c>
      <c r="O326" s="1" t="s">
        <v>286</v>
      </c>
      <c r="P326" s="1">
        <v>1369.0</v>
      </c>
      <c r="Q326" s="1">
        <f t="shared" si="1"/>
        <v>3.136403448</v>
      </c>
      <c r="R326" s="1" t="s">
        <v>25</v>
      </c>
      <c r="S326" s="1">
        <v>1.0</v>
      </c>
    </row>
    <row r="327">
      <c r="A327" s="1" t="s">
        <v>30</v>
      </c>
      <c r="B327" s="1" t="s">
        <v>32</v>
      </c>
      <c r="C327" s="1" t="s">
        <v>17</v>
      </c>
      <c r="D327" s="1" t="s">
        <v>18</v>
      </c>
      <c r="E327" s="1" t="s">
        <v>31</v>
      </c>
      <c r="K327" s="1" t="s">
        <v>295</v>
      </c>
      <c r="L327" s="1" t="s">
        <v>72</v>
      </c>
      <c r="M327" s="1" t="s">
        <v>296</v>
      </c>
      <c r="N327" s="1" t="s">
        <v>223</v>
      </c>
      <c r="O327" s="1" t="s">
        <v>297</v>
      </c>
      <c r="P327" s="1">
        <v>1174.0</v>
      </c>
      <c r="Q327" s="1">
        <f t="shared" si="1"/>
        <v>3.069668097</v>
      </c>
      <c r="R327" s="1" t="s">
        <v>32</v>
      </c>
      <c r="S327" s="1">
        <v>0.0</v>
      </c>
    </row>
    <row r="328">
      <c r="A328" s="1" t="s">
        <v>30</v>
      </c>
      <c r="B328" s="1" t="s">
        <v>32</v>
      </c>
      <c r="C328" s="1" t="s">
        <v>17</v>
      </c>
      <c r="D328" s="1" t="s">
        <v>18</v>
      </c>
      <c r="E328" s="1" t="s">
        <v>31</v>
      </c>
      <c r="K328" s="1" t="s">
        <v>269</v>
      </c>
      <c r="L328" s="1" t="s">
        <v>72</v>
      </c>
      <c r="M328" s="1" t="s">
        <v>188</v>
      </c>
      <c r="N328" s="1" t="s">
        <v>229</v>
      </c>
      <c r="O328" s="1" t="s">
        <v>270</v>
      </c>
      <c r="P328" s="1">
        <v>739.0</v>
      </c>
      <c r="Q328" s="1">
        <f t="shared" si="1"/>
        <v>2.868644438</v>
      </c>
      <c r="R328" s="1" t="s">
        <v>32</v>
      </c>
      <c r="S328" s="1">
        <v>1.0</v>
      </c>
    </row>
    <row r="329">
      <c r="A329" s="1" t="s">
        <v>30</v>
      </c>
      <c r="B329" s="1" t="s">
        <v>32</v>
      </c>
      <c r="C329" s="1" t="s">
        <v>17</v>
      </c>
      <c r="D329" s="1" t="s">
        <v>18</v>
      </c>
      <c r="E329" s="1" t="s">
        <v>31</v>
      </c>
      <c r="K329" s="1" t="s">
        <v>276</v>
      </c>
      <c r="L329" s="1" t="s">
        <v>72</v>
      </c>
      <c r="M329" s="1" t="s">
        <v>277</v>
      </c>
      <c r="N329" s="1" t="s">
        <v>229</v>
      </c>
      <c r="O329" s="1" t="s">
        <v>278</v>
      </c>
      <c r="P329" s="1">
        <v>583.0</v>
      </c>
      <c r="Q329" s="1">
        <f t="shared" si="1"/>
        <v>2.765668555</v>
      </c>
      <c r="R329" s="1" t="s">
        <v>25</v>
      </c>
      <c r="S329" s="1">
        <v>0.0</v>
      </c>
    </row>
    <row r="330">
      <c r="A330" s="1" t="s">
        <v>30</v>
      </c>
      <c r="B330" s="1" t="s">
        <v>32</v>
      </c>
      <c r="C330" s="1" t="s">
        <v>17</v>
      </c>
      <c r="D330" s="1" t="s">
        <v>18</v>
      </c>
      <c r="E330" s="1" t="s">
        <v>31</v>
      </c>
      <c r="K330" s="1" t="s">
        <v>287</v>
      </c>
      <c r="L330" s="1" t="s">
        <v>72</v>
      </c>
      <c r="M330" s="1" t="s">
        <v>288</v>
      </c>
      <c r="N330" s="1" t="s">
        <v>223</v>
      </c>
      <c r="O330" s="1" t="s">
        <v>289</v>
      </c>
      <c r="P330" s="1">
        <v>889.0</v>
      </c>
      <c r="Q330" s="1">
        <f t="shared" si="1"/>
        <v>2.948901761</v>
      </c>
      <c r="R330" s="1" t="s">
        <v>25</v>
      </c>
      <c r="S330" s="1">
        <v>1.0</v>
      </c>
    </row>
    <row r="331">
      <c r="A331" s="1" t="s">
        <v>30</v>
      </c>
      <c r="B331" s="1" t="s">
        <v>32</v>
      </c>
      <c r="C331" s="1" t="s">
        <v>17</v>
      </c>
      <c r="D331" s="1" t="s">
        <v>18</v>
      </c>
      <c r="E331" s="1" t="s">
        <v>31</v>
      </c>
      <c r="K331" s="1" t="s">
        <v>301</v>
      </c>
      <c r="L331" s="1" t="s">
        <v>72</v>
      </c>
      <c r="M331" s="1" t="s">
        <v>302</v>
      </c>
      <c r="N331" s="1" t="s">
        <v>223</v>
      </c>
      <c r="O331" s="1" t="s">
        <v>303</v>
      </c>
      <c r="P331" s="1">
        <v>599.0</v>
      </c>
      <c r="Q331" s="1">
        <f t="shared" si="1"/>
        <v>2.777426822</v>
      </c>
      <c r="R331" s="1" t="s">
        <v>32</v>
      </c>
      <c r="S331" s="1">
        <v>0.0</v>
      </c>
    </row>
    <row r="332">
      <c r="A332" s="1" t="s">
        <v>30</v>
      </c>
      <c r="B332" s="1" t="s">
        <v>32</v>
      </c>
      <c r="C332" s="1" t="s">
        <v>17</v>
      </c>
      <c r="D332" s="1" t="s">
        <v>18</v>
      </c>
      <c r="E332" s="1" t="s">
        <v>31</v>
      </c>
      <c r="K332" s="1" t="s">
        <v>252</v>
      </c>
      <c r="L332" s="1" t="s">
        <v>72</v>
      </c>
      <c r="M332" s="1" t="s">
        <v>253</v>
      </c>
      <c r="N332" s="1" t="s">
        <v>223</v>
      </c>
      <c r="O332" s="1" t="s">
        <v>254</v>
      </c>
      <c r="P332" s="1">
        <v>748.0</v>
      </c>
      <c r="Q332" s="1">
        <f t="shared" si="1"/>
        <v>2.873901598</v>
      </c>
      <c r="R332" s="1" t="s">
        <v>25</v>
      </c>
      <c r="S332" s="1">
        <v>1.0</v>
      </c>
    </row>
    <row r="333">
      <c r="A333" s="1" t="s">
        <v>30</v>
      </c>
      <c r="B333" s="1" t="s">
        <v>32</v>
      </c>
      <c r="C333" s="1" t="s">
        <v>17</v>
      </c>
      <c r="D333" s="1" t="s">
        <v>18</v>
      </c>
      <c r="E333" s="1" t="s">
        <v>31</v>
      </c>
      <c r="K333" s="1" t="s">
        <v>304</v>
      </c>
      <c r="L333" s="1" t="s">
        <v>22</v>
      </c>
      <c r="O333" s="1" t="s">
        <v>24</v>
      </c>
      <c r="P333" s="1">
        <v>1678.0</v>
      </c>
      <c r="Q333" s="1">
        <f t="shared" si="1"/>
        <v>3.224791956</v>
      </c>
      <c r="R333" s="1" t="s">
        <v>37</v>
      </c>
      <c r="S333" s="1">
        <v>0.0</v>
      </c>
    </row>
    <row r="334">
      <c r="A334" s="1" t="s">
        <v>33</v>
      </c>
      <c r="B334" s="1" t="s">
        <v>32</v>
      </c>
      <c r="C334" s="1" t="s">
        <v>17</v>
      </c>
      <c r="D334" s="1" t="s">
        <v>18</v>
      </c>
      <c r="E334" s="1" t="s">
        <v>34</v>
      </c>
      <c r="K334" s="1" t="s">
        <v>21</v>
      </c>
      <c r="L334" s="1" t="s">
        <v>22</v>
      </c>
      <c r="M334" s="1" t="s">
        <v>23</v>
      </c>
      <c r="N334" s="1"/>
      <c r="O334" s="1" t="s">
        <v>24</v>
      </c>
      <c r="P334" s="1">
        <v>12140.0</v>
      </c>
      <c r="Q334" s="1">
        <f t="shared" si="1"/>
        <v>4.084218687</v>
      </c>
      <c r="R334" s="1" t="s">
        <v>32</v>
      </c>
      <c r="S334" s="1">
        <v>0.0</v>
      </c>
    </row>
    <row r="335">
      <c r="A335" s="1" t="s">
        <v>33</v>
      </c>
      <c r="B335" s="1" t="s">
        <v>32</v>
      </c>
      <c r="C335" s="1" t="s">
        <v>17</v>
      </c>
      <c r="D335" s="1" t="s">
        <v>18</v>
      </c>
      <c r="E335" s="1" t="s">
        <v>34</v>
      </c>
      <c r="K335" s="1" t="s">
        <v>68</v>
      </c>
      <c r="L335" s="1" t="s">
        <v>22</v>
      </c>
      <c r="O335" s="1" t="s">
        <v>24</v>
      </c>
      <c r="P335" s="1">
        <v>25026.0</v>
      </c>
      <c r="Q335" s="1">
        <f t="shared" si="1"/>
        <v>4.39839144</v>
      </c>
      <c r="R335" s="1" t="s">
        <v>37</v>
      </c>
      <c r="S335" s="1">
        <v>0.0</v>
      </c>
    </row>
    <row r="336">
      <c r="A336" s="1" t="s">
        <v>33</v>
      </c>
      <c r="B336" s="1" t="s">
        <v>32</v>
      </c>
      <c r="C336" s="1" t="s">
        <v>17</v>
      </c>
      <c r="D336" s="1" t="s">
        <v>18</v>
      </c>
      <c r="E336" s="1" t="s">
        <v>34</v>
      </c>
      <c r="K336" s="1" t="s">
        <v>70</v>
      </c>
      <c r="L336" s="1" t="s">
        <v>22</v>
      </c>
      <c r="O336" s="1" t="s">
        <v>24</v>
      </c>
      <c r="P336" s="1">
        <v>1289.0</v>
      </c>
      <c r="Q336" s="1">
        <f t="shared" si="1"/>
        <v>3.110252917</v>
      </c>
      <c r="R336" s="1" t="s">
        <v>37</v>
      </c>
      <c r="S336" s="1">
        <v>0.0</v>
      </c>
    </row>
    <row r="337">
      <c r="A337" s="1" t="s">
        <v>33</v>
      </c>
      <c r="B337" s="1" t="s">
        <v>32</v>
      </c>
      <c r="C337" s="1" t="s">
        <v>17</v>
      </c>
      <c r="D337" s="1" t="s">
        <v>18</v>
      </c>
      <c r="E337" s="1" t="s">
        <v>34</v>
      </c>
      <c r="F337" s="1" t="s">
        <v>20</v>
      </c>
      <c r="G337" s="1" t="s">
        <v>20</v>
      </c>
      <c r="H337" s="1" t="s">
        <v>20</v>
      </c>
      <c r="I337" s="1" t="s">
        <v>20</v>
      </c>
      <c r="J337" s="1" t="s">
        <v>20</v>
      </c>
      <c r="K337" s="1" t="s">
        <v>88</v>
      </c>
      <c r="L337" s="1" t="s">
        <v>72</v>
      </c>
      <c r="M337" s="1" t="s">
        <v>89</v>
      </c>
      <c r="N337" s="1" t="s">
        <v>82</v>
      </c>
      <c r="O337" s="1" t="s">
        <v>90</v>
      </c>
      <c r="P337" s="1">
        <v>702.0</v>
      </c>
      <c r="Q337" s="1">
        <f t="shared" si="1"/>
        <v>2.846337112</v>
      </c>
      <c r="R337" s="1" t="s">
        <v>87</v>
      </c>
      <c r="S337" s="1">
        <v>0.0</v>
      </c>
    </row>
    <row r="338">
      <c r="A338" s="1" t="s">
        <v>33</v>
      </c>
      <c r="B338" s="1" t="s">
        <v>32</v>
      </c>
      <c r="C338" s="1" t="s">
        <v>17</v>
      </c>
      <c r="D338" s="1" t="s">
        <v>18</v>
      </c>
      <c r="E338" s="1" t="s">
        <v>34</v>
      </c>
      <c r="F338" s="1" t="s">
        <v>20</v>
      </c>
      <c r="G338" s="1" t="s">
        <v>20</v>
      </c>
      <c r="H338" s="1" t="s">
        <v>20</v>
      </c>
      <c r="I338" s="1" t="s">
        <v>20</v>
      </c>
      <c r="J338" s="1" t="s">
        <v>20</v>
      </c>
      <c r="K338" s="1" t="s">
        <v>77</v>
      </c>
      <c r="L338" s="1" t="s">
        <v>72</v>
      </c>
      <c r="M338" s="1" t="s">
        <v>78</v>
      </c>
      <c r="N338" s="1" t="s">
        <v>74</v>
      </c>
      <c r="O338" s="1" t="s">
        <v>79</v>
      </c>
      <c r="P338" s="1">
        <v>787.0</v>
      </c>
      <c r="Q338" s="1">
        <f t="shared" si="1"/>
        <v>2.895974732</v>
      </c>
      <c r="R338" s="1" t="s">
        <v>76</v>
      </c>
      <c r="S338" s="1">
        <v>0.0</v>
      </c>
    </row>
    <row r="339">
      <c r="A339" s="1" t="s">
        <v>33</v>
      </c>
      <c r="B339" s="1" t="s">
        <v>32</v>
      </c>
      <c r="C339" s="1" t="s">
        <v>17</v>
      </c>
      <c r="D339" s="1" t="s">
        <v>18</v>
      </c>
      <c r="E339" s="1" t="s">
        <v>34</v>
      </c>
      <c r="F339" s="1" t="s">
        <v>20</v>
      </c>
      <c r="G339" s="1" t="s">
        <v>20</v>
      </c>
      <c r="H339" s="1" t="s">
        <v>20</v>
      </c>
      <c r="I339" s="1" t="s">
        <v>20</v>
      </c>
      <c r="J339" s="1" t="s">
        <v>20</v>
      </c>
      <c r="K339" s="1" t="s">
        <v>71</v>
      </c>
      <c r="L339" s="1" t="s">
        <v>72</v>
      </c>
      <c r="M339" s="1" t="s">
        <v>73</v>
      </c>
      <c r="N339" s="1" t="s">
        <v>74</v>
      </c>
      <c r="O339" s="1" t="s">
        <v>75</v>
      </c>
      <c r="P339" s="1">
        <v>787.0</v>
      </c>
      <c r="Q339" s="1">
        <f t="shared" si="1"/>
        <v>2.895974732</v>
      </c>
      <c r="R339" s="1" t="s">
        <v>76</v>
      </c>
      <c r="S339" s="1">
        <v>0.0</v>
      </c>
    </row>
    <row r="340">
      <c r="A340" s="1" t="s">
        <v>33</v>
      </c>
      <c r="B340" s="1" t="s">
        <v>32</v>
      </c>
      <c r="C340" s="1" t="s">
        <v>17</v>
      </c>
      <c r="D340" s="1" t="s">
        <v>18</v>
      </c>
      <c r="E340" s="1" t="s">
        <v>34</v>
      </c>
      <c r="F340" s="1" t="s">
        <v>20</v>
      </c>
      <c r="G340" s="1" t="s">
        <v>20</v>
      </c>
      <c r="H340" s="1" t="s">
        <v>20</v>
      </c>
      <c r="I340" s="1" t="s">
        <v>20</v>
      </c>
      <c r="J340" s="1" t="s">
        <v>20</v>
      </c>
      <c r="K340" s="1" t="s">
        <v>80</v>
      </c>
      <c r="L340" s="1" t="s">
        <v>72</v>
      </c>
      <c r="M340" s="1" t="s">
        <v>81</v>
      </c>
      <c r="N340" s="1" t="s">
        <v>82</v>
      </c>
      <c r="O340" s="1" t="s">
        <v>83</v>
      </c>
      <c r="P340" s="1">
        <v>692.0</v>
      </c>
      <c r="Q340" s="1">
        <f t="shared" si="1"/>
        <v>2.840106094</v>
      </c>
      <c r="R340" s="1" t="s">
        <v>76</v>
      </c>
      <c r="S340" s="1">
        <v>0.0</v>
      </c>
    </row>
    <row r="341">
      <c r="A341" s="1" t="s">
        <v>33</v>
      </c>
      <c r="B341" s="1" t="s">
        <v>32</v>
      </c>
      <c r="C341" s="1" t="s">
        <v>17</v>
      </c>
      <c r="D341" s="1" t="s">
        <v>18</v>
      </c>
      <c r="E341" s="1" t="s">
        <v>34</v>
      </c>
      <c r="F341" s="1" t="s">
        <v>20</v>
      </c>
      <c r="G341" s="1" t="s">
        <v>20</v>
      </c>
      <c r="H341" s="1" t="s">
        <v>20</v>
      </c>
      <c r="I341" s="1" t="s">
        <v>20</v>
      </c>
      <c r="J341" s="1" t="s">
        <v>20</v>
      </c>
      <c r="K341" s="1" t="s">
        <v>84</v>
      </c>
      <c r="L341" s="1" t="s">
        <v>72</v>
      </c>
      <c r="M341" s="1" t="s">
        <v>85</v>
      </c>
      <c r="N341" s="1" t="s">
        <v>74</v>
      </c>
      <c r="O341" s="1" t="s">
        <v>86</v>
      </c>
      <c r="P341" s="1">
        <v>711.0</v>
      </c>
      <c r="Q341" s="1">
        <f t="shared" si="1"/>
        <v>2.851869601</v>
      </c>
      <c r="R341" s="1" t="s">
        <v>87</v>
      </c>
      <c r="S341" s="1">
        <v>0.0</v>
      </c>
    </row>
    <row r="342">
      <c r="A342" s="1" t="s">
        <v>33</v>
      </c>
      <c r="B342" s="1" t="s">
        <v>32</v>
      </c>
      <c r="C342" s="1" t="s">
        <v>17</v>
      </c>
      <c r="D342" s="1" t="s">
        <v>18</v>
      </c>
      <c r="E342" s="1" t="s">
        <v>34</v>
      </c>
      <c r="K342" s="1" t="s">
        <v>91</v>
      </c>
      <c r="L342" s="1" t="s">
        <v>22</v>
      </c>
      <c r="O342" s="1" t="s">
        <v>24</v>
      </c>
      <c r="P342" s="1">
        <v>3333.0</v>
      </c>
      <c r="Q342" s="1">
        <f t="shared" si="1"/>
        <v>3.522835314</v>
      </c>
      <c r="R342" s="1" t="s">
        <v>37</v>
      </c>
      <c r="S342" s="1">
        <v>0.0</v>
      </c>
    </row>
    <row r="343">
      <c r="A343" s="1" t="s">
        <v>33</v>
      </c>
      <c r="B343" s="1" t="s">
        <v>32</v>
      </c>
      <c r="C343" s="1" t="s">
        <v>17</v>
      </c>
      <c r="D343" s="1" t="s">
        <v>18</v>
      </c>
      <c r="E343" s="1" t="s">
        <v>34</v>
      </c>
      <c r="F343" s="1" t="s">
        <v>20</v>
      </c>
      <c r="G343" s="1" t="s">
        <v>20</v>
      </c>
      <c r="H343" s="1" t="s">
        <v>20</v>
      </c>
      <c r="I343" s="1" t="s">
        <v>20</v>
      </c>
      <c r="J343" s="1" t="s">
        <v>20</v>
      </c>
      <c r="K343" s="1" t="s">
        <v>193</v>
      </c>
      <c r="L343" s="1" t="s">
        <v>72</v>
      </c>
      <c r="M343" s="1" t="s">
        <v>194</v>
      </c>
      <c r="N343" s="1" t="s">
        <v>94</v>
      </c>
      <c r="O343" s="1" t="s">
        <v>195</v>
      </c>
      <c r="P343" s="1">
        <v>863.0</v>
      </c>
      <c r="Q343" s="1">
        <f t="shared" si="1"/>
        <v>2.936010796</v>
      </c>
      <c r="R343" s="1" t="s">
        <v>76</v>
      </c>
      <c r="S343" s="1">
        <v>0.0</v>
      </c>
    </row>
    <row r="344">
      <c r="A344" s="1" t="s">
        <v>33</v>
      </c>
      <c r="B344" s="1" t="s">
        <v>32</v>
      </c>
      <c r="C344" s="1" t="s">
        <v>17</v>
      </c>
      <c r="D344" s="1" t="s">
        <v>18</v>
      </c>
      <c r="E344" s="1" t="s">
        <v>34</v>
      </c>
      <c r="F344" s="1" t="s">
        <v>20</v>
      </c>
      <c r="G344" s="1" t="s">
        <v>20</v>
      </c>
      <c r="H344" s="1" t="s">
        <v>20</v>
      </c>
      <c r="I344" s="1" t="s">
        <v>20</v>
      </c>
      <c r="J344" s="1" t="s">
        <v>20</v>
      </c>
      <c r="K344" s="1" t="s">
        <v>122</v>
      </c>
      <c r="L344" s="1" t="s">
        <v>72</v>
      </c>
      <c r="M344" s="1" t="s">
        <v>123</v>
      </c>
      <c r="N344" s="1" t="s">
        <v>107</v>
      </c>
      <c r="O344" s="1" t="s">
        <v>124</v>
      </c>
      <c r="P344" s="1">
        <v>684.0</v>
      </c>
      <c r="Q344" s="1">
        <f t="shared" si="1"/>
        <v>2.835056102</v>
      </c>
      <c r="R344" s="1" t="s">
        <v>76</v>
      </c>
      <c r="S344" s="1">
        <v>0.0</v>
      </c>
    </row>
    <row r="345">
      <c r="A345" s="1" t="s">
        <v>33</v>
      </c>
      <c r="B345" s="1" t="s">
        <v>32</v>
      </c>
      <c r="C345" s="1" t="s">
        <v>17</v>
      </c>
      <c r="D345" s="1" t="s">
        <v>18</v>
      </c>
      <c r="E345" s="1" t="s">
        <v>34</v>
      </c>
      <c r="F345" s="1" t="s">
        <v>20</v>
      </c>
      <c r="G345" s="1" t="s">
        <v>20</v>
      </c>
      <c r="H345" s="1" t="s">
        <v>20</v>
      </c>
      <c r="I345" s="1" t="s">
        <v>20</v>
      </c>
      <c r="J345" s="1" t="s">
        <v>20</v>
      </c>
      <c r="K345" s="1" t="s">
        <v>113</v>
      </c>
      <c r="L345" s="1" t="s">
        <v>72</v>
      </c>
      <c r="M345" s="1" t="s">
        <v>114</v>
      </c>
      <c r="N345" s="1" t="s">
        <v>107</v>
      </c>
      <c r="O345" s="1" t="s">
        <v>115</v>
      </c>
      <c r="P345" s="1">
        <v>769.0</v>
      </c>
      <c r="Q345" s="1">
        <f t="shared" si="1"/>
        <v>2.88592634</v>
      </c>
      <c r="R345" s="1" t="s">
        <v>87</v>
      </c>
      <c r="S345" s="1">
        <v>0.0</v>
      </c>
    </row>
    <row r="346">
      <c r="A346" s="1" t="s">
        <v>33</v>
      </c>
      <c r="B346" s="1" t="s">
        <v>32</v>
      </c>
      <c r="C346" s="1" t="s">
        <v>17</v>
      </c>
      <c r="D346" s="1" t="s">
        <v>18</v>
      </c>
      <c r="E346" s="1" t="s">
        <v>34</v>
      </c>
      <c r="F346" s="1" t="s">
        <v>20</v>
      </c>
      <c r="G346" s="1" t="s">
        <v>20</v>
      </c>
      <c r="H346" s="1" t="s">
        <v>20</v>
      </c>
      <c r="I346" s="1" t="s">
        <v>20</v>
      </c>
      <c r="J346" s="1" t="s">
        <v>20</v>
      </c>
      <c r="K346" s="1" t="s">
        <v>102</v>
      </c>
      <c r="L346" s="1" t="s">
        <v>72</v>
      </c>
      <c r="M346" s="1" t="s">
        <v>103</v>
      </c>
      <c r="N346" s="1" t="s">
        <v>94</v>
      </c>
      <c r="O346" s="1" t="s">
        <v>104</v>
      </c>
      <c r="P346" s="1">
        <v>702.0</v>
      </c>
      <c r="Q346" s="1">
        <f t="shared" si="1"/>
        <v>2.846337112</v>
      </c>
      <c r="R346" s="1" t="s">
        <v>87</v>
      </c>
      <c r="S346" s="1">
        <v>0.0</v>
      </c>
    </row>
    <row r="347">
      <c r="A347" s="1" t="s">
        <v>33</v>
      </c>
      <c r="B347" s="1" t="s">
        <v>32</v>
      </c>
      <c r="C347" s="1" t="s">
        <v>17</v>
      </c>
      <c r="D347" s="1" t="s">
        <v>18</v>
      </c>
      <c r="E347" s="1" t="s">
        <v>34</v>
      </c>
      <c r="F347" s="1" t="s">
        <v>20</v>
      </c>
      <c r="G347" s="1" t="s">
        <v>20</v>
      </c>
      <c r="H347" s="1" t="s">
        <v>20</v>
      </c>
      <c r="I347" s="1" t="s">
        <v>20</v>
      </c>
      <c r="J347" s="1" t="s">
        <v>20</v>
      </c>
      <c r="K347" s="1" t="s">
        <v>149</v>
      </c>
      <c r="L347" s="1" t="s">
        <v>72</v>
      </c>
      <c r="M347" s="1" t="s">
        <v>150</v>
      </c>
      <c r="N347" s="1" t="s">
        <v>94</v>
      </c>
      <c r="O347" s="1" t="s">
        <v>305</v>
      </c>
      <c r="P347" s="1">
        <v>690.0</v>
      </c>
      <c r="Q347" s="1">
        <f t="shared" si="1"/>
        <v>2.838849091</v>
      </c>
      <c r="R347" s="1" t="s">
        <v>87</v>
      </c>
      <c r="S347" s="1">
        <v>0.0</v>
      </c>
    </row>
    <row r="348">
      <c r="A348" s="1" t="s">
        <v>33</v>
      </c>
      <c r="B348" s="1" t="s">
        <v>32</v>
      </c>
      <c r="C348" s="1" t="s">
        <v>17</v>
      </c>
      <c r="D348" s="1" t="s">
        <v>18</v>
      </c>
      <c r="E348" s="1" t="s">
        <v>34</v>
      </c>
      <c r="F348" s="1" t="s">
        <v>20</v>
      </c>
      <c r="G348" s="1" t="s">
        <v>20</v>
      </c>
      <c r="H348" s="1" t="s">
        <v>20</v>
      </c>
      <c r="I348" s="1" t="s">
        <v>20</v>
      </c>
      <c r="J348" s="1" t="s">
        <v>20</v>
      </c>
      <c r="K348" s="1" t="s">
        <v>187</v>
      </c>
      <c r="L348" s="1" t="s">
        <v>72</v>
      </c>
      <c r="M348" s="1" t="s">
        <v>188</v>
      </c>
      <c r="N348" s="1" t="s">
        <v>107</v>
      </c>
      <c r="O348" s="1" t="s">
        <v>189</v>
      </c>
      <c r="P348" s="1">
        <v>673.0</v>
      </c>
      <c r="Q348" s="1">
        <f t="shared" si="1"/>
        <v>2.828015064</v>
      </c>
      <c r="R348" s="1" t="s">
        <v>87</v>
      </c>
      <c r="S348" s="1">
        <v>0.0</v>
      </c>
    </row>
    <row r="349">
      <c r="A349" s="1" t="s">
        <v>33</v>
      </c>
      <c r="B349" s="1" t="s">
        <v>32</v>
      </c>
      <c r="C349" s="1" t="s">
        <v>17</v>
      </c>
      <c r="D349" s="1" t="s">
        <v>18</v>
      </c>
      <c r="E349" s="1" t="s">
        <v>34</v>
      </c>
      <c r="F349" s="1" t="s">
        <v>20</v>
      </c>
      <c r="G349" s="1" t="s">
        <v>20</v>
      </c>
      <c r="H349" s="1" t="s">
        <v>20</v>
      </c>
      <c r="I349" s="1" t="s">
        <v>20</v>
      </c>
      <c r="J349" s="1" t="s">
        <v>20</v>
      </c>
      <c r="K349" s="1" t="s">
        <v>146</v>
      </c>
      <c r="L349" s="1" t="s">
        <v>72</v>
      </c>
      <c r="M349" s="1" t="s">
        <v>147</v>
      </c>
      <c r="N349" s="1" t="s">
        <v>94</v>
      </c>
      <c r="O349" s="1" t="s">
        <v>148</v>
      </c>
      <c r="P349" s="1">
        <v>652.0</v>
      </c>
      <c r="Q349" s="1">
        <f t="shared" si="1"/>
        <v>2.814247596</v>
      </c>
      <c r="R349" s="1" t="s">
        <v>76</v>
      </c>
      <c r="S349" s="1">
        <v>0.0</v>
      </c>
    </row>
    <row r="350">
      <c r="A350" s="1" t="s">
        <v>33</v>
      </c>
      <c r="B350" s="1" t="s">
        <v>32</v>
      </c>
      <c r="C350" s="1" t="s">
        <v>17</v>
      </c>
      <c r="D350" s="1" t="s">
        <v>18</v>
      </c>
      <c r="E350" s="1" t="s">
        <v>34</v>
      </c>
      <c r="F350" s="1" t="s">
        <v>20</v>
      </c>
      <c r="G350" s="1" t="s">
        <v>20</v>
      </c>
      <c r="H350" s="1" t="s">
        <v>20</v>
      </c>
      <c r="I350" s="1" t="s">
        <v>20</v>
      </c>
      <c r="J350" s="1" t="s">
        <v>20</v>
      </c>
      <c r="K350" s="1" t="s">
        <v>128</v>
      </c>
      <c r="L350" s="1" t="s">
        <v>72</v>
      </c>
      <c r="M350" s="1" t="s">
        <v>129</v>
      </c>
      <c r="N350" s="1" t="s">
        <v>107</v>
      </c>
      <c r="O350" s="1" t="s">
        <v>130</v>
      </c>
      <c r="P350" s="1">
        <v>681.0</v>
      </c>
      <c r="Q350" s="1">
        <f t="shared" si="1"/>
        <v>2.833147112</v>
      </c>
      <c r="R350" s="1" t="s">
        <v>76</v>
      </c>
      <c r="S350" s="1">
        <v>0.0</v>
      </c>
    </row>
    <row r="351">
      <c r="A351" s="1" t="s">
        <v>33</v>
      </c>
      <c r="B351" s="1" t="s">
        <v>32</v>
      </c>
      <c r="C351" s="1" t="s">
        <v>17</v>
      </c>
      <c r="D351" s="1" t="s">
        <v>18</v>
      </c>
      <c r="E351" s="1" t="s">
        <v>34</v>
      </c>
      <c r="F351" s="1" t="s">
        <v>20</v>
      </c>
      <c r="G351" s="1" t="s">
        <v>20</v>
      </c>
      <c r="H351" s="1" t="s">
        <v>20</v>
      </c>
      <c r="I351" s="1" t="s">
        <v>20</v>
      </c>
      <c r="J351" s="1" t="s">
        <v>20</v>
      </c>
      <c r="K351" s="1" t="s">
        <v>154</v>
      </c>
      <c r="L351" s="1" t="s">
        <v>72</v>
      </c>
      <c r="M351" s="1" t="s">
        <v>155</v>
      </c>
      <c r="N351" s="1" t="s">
        <v>111</v>
      </c>
      <c r="O351" s="1" t="s">
        <v>156</v>
      </c>
      <c r="P351" s="1">
        <v>754.0</v>
      </c>
      <c r="Q351" s="1">
        <f t="shared" si="1"/>
        <v>2.877371346</v>
      </c>
      <c r="R351" s="1" t="s">
        <v>87</v>
      </c>
      <c r="S351" s="1">
        <v>0.0</v>
      </c>
    </row>
    <row r="352">
      <c r="A352" s="1" t="s">
        <v>33</v>
      </c>
      <c r="B352" s="1" t="s">
        <v>32</v>
      </c>
      <c r="C352" s="1" t="s">
        <v>17</v>
      </c>
      <c r="D352" s="1" t="s">
        <v>18</v>
      </c>
      <c r="E352" s="1" t="s">
        <v>34</v>
      </c>
      <c r="F352" s="1" t="s">
        <v>20</v>
      </c>
      <c r="G352" s="1" t="s">
        <v>20</v>
      </c>
      <c r="H352" s="1" t="s">
        <v>20</v>
      </c>
      <c r="I352" s="1" t="s">
        <v>20</v>
      </c>
      <c r="J352" s="1" t="s">
        <v>20</v>
      </c>
      <c r="K352" s="1" t="s">
        <v>105</v>
      </c>
      <c r="L352" s="1" t="s">
        <v>72</v>
      </c>
      <c r="M352" s="1" t="s">
        <v>106</v>
      </c>
      <c r="N352" s="1" t="s">
        <v>107</v>
      </c>
      <c r="O352" s="1" t="s">
        <v>108</v>
      </c>
      <c r="P352" s="1">
        <v>690.0</v>
      </c>
      <c r="Q352" s="1">
        <f t="shared" si="1"/>
        <v>2.838849091</v>
      </c>
      <c r="R352" s="1" t="s">
        <v>76</v>
      </c>
      <c r="S352" s="1">
        <v>0.0</v>
      </c>
    </row>
    <row r="353">
      <c r="A353" s="1" t="s">
        <v>33</v>
      </c>
      <c r="B353" s="1" t="s">
        <v>32</v>
      </c>
      <c r="C353" s="1" t="s">
        <v>17</v>
      </c>
      <c r="D353" s="1" t="s">
        <v>18</v>
      </c>
      <c r="E353" s="1" t="s">
        <v>34</v>
      </c>
      <c r="F353" s="1" t="s">
        <v>20</v>
      </c>
      <c r="G353" s="1" t="s">
        <v>20</v>
      </c>
      <c r="H353" s="1" t="s">
        <v>20</v>
      </c>
      <c r="I353" s="1" t="s">
        <v>20</v>
      </c>
      <c r="J353" s="1" t="s">
        <v>20</v>
      </c>
      <c r="K353" s="1" t="s">
        <v>125</v>
      </c>
      <c r="L353" s="1" t="s">
        <v>72</v>
      </c>
      <c r="M353" s="1" t="s">
        <v>126</v>
      </c>
      <c r="N353" s="1" t="s">
        <v>107</v>
      </c>
      <c r="O353" s="1" t="s">
        <v>127</v>
      </c>
      <c r="P353" s="1">
        <v>671.0</v>
      </c>
      <c r="Q353" s="1">
        <f t="shared" si="1"/>
        <v>2.82672252</v>
      </c>
      <c r="R353" s="1" t="s">
        <v>76</v>
      </c>
      <c r="S353" s="1">
        <v>0.0</v>
      </c>
    </row>
    <row r="354">
      <c r="A354" s="1" t="s">
        <v>33</v>
      </c>
      <c r="B354" s="1" t="s">
        <v>32</v>
      </c>
      <c r="C354" s="1" t="s">
        <v>17</v>
      </c>
      <c r="D354" s="1" t="s">
        <v>18</v>
      </c>
      <c r="E354" s="1" t="s">
        <v>34</v>
      </c>
      <c r="F354" s="1" t="s">
        <v>20</v>
      </c>
      <c r="G354" s="1" t="s">
        <v>20</v>
      </c>
      <c r="H354" s="1" t="s">
        <v>20</v>
      </c>
      <c r="I354" s="1" t="s">
        <v>20</v>
      </c>
      <c r="J354" s="1" t="s">
        <v>20</v>
      </c>
      <c r="K354" s="1" t="s">
        <v>109</v>
      </c>
      <c r="L354" s="1" t="s">
        <v>72</v>
      </c>
      <c r="M354" s="1" t="s">
        <v>110</v>
      </c>
      <c r="N354" s="1" t="s">
        <v>111</v>
      </c>
      <c r="O354" s="1" t="s">
        <v>112</v>
      </c>
      <c r="P354" s="1">
        <v>717.0</v>
      </c>
      <c r="Q354" s="1">
        <f t="shared" si="1"/>
        <v>2.855519156</v>
      </c>
      <c r="R354" s="1" t="s">
        <v>87</v>
      </c>
      <c r="S354" s="1">
        <v>0.0</v>
      </c>
    </row>
    <row r="355">
      <c r="A355" s="1" t="s">
        <v>33</v>
      </c>
      <c r="B355" s="1" t="s">
        <v>32</v>
      </c>
      <c r="C355" s="1" t="s">
        <v>17</v>
      </c>
      <c r="D355" s="1" t="s">
        <v>18</v>
      </c>
      <c r="E355" s="1" t="s">
        <v>34</v>
      </c>
      <c r="F355" s="1" t="s">
        <v>20</v>
      </c>
      <c r="G355" s="1" t="s">
        <v>20</v>
      </c>
      <c r="H355" s="1" t="s">
        <v>20</v>
      </c>
      <c r="I355" s="1" t="s">
        <v>20</v>
      </c>
      <c r="J355" s="1" t="s">
        <v>20</v>
      </c>
      <c r="K355" s="1" t="s">
        <v>196</v>
      </c>
      <c r="L355" s="1" t="s">
        <v>72</v>
      </c>
      <c r="M355" s="1" t="s">
        <v>197</v>
      </c>
      <c r="N355" s="1" t="s">
        <v>107</v>
      </c>
      <c r="O355" s="1" t="s">
        <v>198</v>
      </c>
      <c r="P355" s="1">
        <v>700.0</v>
      </c>
      <c r="Q355" s="1">
        <f t="shared" si="1"/>
        <v>2.84509804</v>
      </c>
      <c r="R355" s="1" t="s">
        <v>76</v>
      </c>
      <c r="S355" s="1">
        <v>0.0</v>
      </c>
    </row>
    <row r="356">
      <c r="A356" s="1" t="s">
        <v>33</v>
      </c>
      <c r="B356" s="1" t="s">
        <v>32</v>
      </c>
      <c r="C356" s="1" t="s">
        <v>17</v>
      </c>
      <c r="D356" s="1" t="s">
        <v>18</v>
      </c>
      <c r="E356" s="1" t="s">
        <v>34</v>
      </c>
      <c r="F356" s="1" t="s">
        <v>20</v>
      </c>
      <c r="G356" s="1" t="s">
        <v>20</v>
      </c>
      <c r="H356" s="1" t="s">
        <v>20</v>
      </c>
      <c r="I356" s="1" t="s">
        <v>20</v>
      </c>
      <c r="J356" s="1" t="s">
        <v>20</v>
      </c>
      <c r="K356" s="1" t="s">
        <v>131</v>
      </c>
      <c r="L356" s="1" t="s">
        <v>72</v>
      </c>
      <c r="M356" s="1" t="s">
        <v>132</v>
      </c>
      <c r="N356" s="1" t="s">
        <v>111</v>
      </c>
      <c r="O356" s="1" t="s">
        <v>133</v>
      </c>
      <c r="P356" s="1">
        <v>745.0</v>
      </c>
      <c r="Q356" s="1">
        <f t="shared" si="1"/>
        <v>2.872156273</v>
      </c>
      <c r="R356" s="1" t="s">
        <v>76</v>
      </c>
      <c r="S356" s="1">
        <v>0.0</v>
      </c>
    </row>
    <row r="357">
      <c r="A357" s="1" t="s">
        <v>33</v>
      </c>
      <c r="B357" s="1" t="s">
        <v>32</v>
      </c>
      <c r="C357" s="1" t="s">
        <v>17</v>
      </c>
      <c r="D357" s="1" t="s">
        <v>18</v>
      </c>
      <c r="E357" s="1" t="s">
        <v>34</v>
      </c>
      <c r="F357" s="1" t="s">
        <v>20</v>
      </c>
      <c r="G357" s="1" t="s">
        <v>20</v>
      </c>
      <c r="H357" s="1" t="s">
        <v>20</v>
      </c>
      <c r="I357" s="1" t="s">
        <v>20</v>
      </c>
      <c r="J357" s="1" t="s">
        <v>20</v>
      </c>
      <c r="K357" s="1" t="s">
        <v>160</v>
      </c>
      <c r="L357" s="1" t="s">
        <v>72</v>
      </c>
      <c r="M357" s="1" t="s">
        <v>161</v>
      </c>
      <c r="N357" s="1" t="s">
        <v>94</v>
      </c>
      <c r="O357" s="1" t="s">
        <v>162</v>
      </c>
      <c r="P357" s="1">
        <v>613.0</v>
      </c>
      <c r="Q357" s="1">
        <f t="shared" si="1"/>
        <v>2.787460475</v>
      </c>
      <c r="R357" s="1" t="s">
        <v>87</v>
      </c>
      <c r="S357" s="1">
        <v>0.0</v>
      </c>
    </row>
    <row r="358">
      <c r="A358" s="1" t="s">
        <v>33</v>
      </c>
      <c r="B358" s="1" t="s">
        <v>32</v>
      </c>
      <c r="C358" s="1" t="s">
        <v>17</v>
      </c>
      <c r="D358" s="1" t="s">
        <v>18</v>
      </c>
      <c r="E358" s="1" t="s">
        <v>34</v>
      </c>
      <c r="F358" s="1" t="s">
        <v>20</v>
      </c>
      <c r="G358" s="1" t="s">
        <v>20</v>
      </c>
      <c r="H358" s="1" t="s">
        <v>20</v>
      </c>
      <c r="I358" s="1" t="s">
        <v>20</v>
      </c>
      <c r="J358" s="1" t="s">
        <v>20</v>
      </c>
      <c r="K358" s="1" t="s">
        <v>184</v>
      </c>
      <c r="L358" s="1" t="s">
        <v>72</v>
      </c>
      <c r="M358" s="1" t="s">
        <v>185</v>
      </c>
      <c r="N358" s="1" t="s">
        <v>111</v>
      </c>
      <c r="O358" s="1" t="s">
        <v>186</v>
      </c>
      <c r="P358" s="1">
        <v>731.0</v>
      </c>
      <c r="Q358" s="1">
        <f t="shared" si="1"/>
        <v>2.863917377</v>
      </c>
      <c r="R358" s="1" t="s">
        <v>76</v>
      </c>
      <c r="S358" s="1">
        <v>0.0</v>
      </c>
    </row>
    <row r="359">
      <c r="A359" s="1" t="s">
        <v>33</v>
      </c>
      <c r="B359" s="1" t="s">
        <v>32</v>
      </c>
      <c r="C359" s="1" t="s">
        <v>17</v>
      </c>
      <c r="D359" s="1" t="s">
        <v>18</v>
      </c>
      <c r="E359" s="1" t="s">
        <v>34</v>
      </c>
      <c r="F359" s="1" t="s">
        <v>20</v>
      </c>
      <c r="G359" s="1" t="s">
        <v>20</v>
      </c>
      <c r="H359" s="1" t="s">
        <v>20</v>
      </c>
      <c r="I359" s="1" t="s">
        <v>20</v>
      </c>
      <c r="J359" s="1" t="s">
        <v>20</v>
      </c>
      <c r="K359" s="1" t="s">
        <v>96</v>
      </c>
      <c r="L359" s="1" t="s">
        <v>72</v>
      </c>
      <c r="M359" s="1" t="s">
        <v>97</v>
      </c>
      <c r="N359" s="1" t="s">
        <v>94</v>
      </c>
      <c r="O359" s="1" t="s">
        <v>98</v>
      </c>
      <c r="P359" s="1">
        <v>737.0</v>
      </c>
      <c r="Q359" s="1">
        <f t="shared" si="1"/>
        <v>2.867467488</v>
      </c>
      <c r="R359" s="1" t="s">
        <v>76</v>
      </c>
      <c r="S359" s="1">
        <v>0.0</v>
      </c>
    </row>
    <row r="360">
      <c r="A360" s="1" t="s">
        <v>33</v>
      </c>
      <c r="B360" s="1" t="s">
        <v>32</v>
      </c>
      <c r="C360" s="1" t="s">
        <v>17</v>
      </c>
      <c r="D360" s="1" t="s">
        <v>18</v>
      </c>
      <c r="E360" s="1" t="s">
        <v>34</v>
      </c>
      <c r="F360" s="1" t="s">
        <v>20</v>
      </c>
      <c r="G360" s="1" t="s">
        <v>20</v>
      </c>
      <c r="H360" s="1" t="s">
        <v>20</v>
      </c>
      <c r="I360" s="1" t="s">
        <v>20</v>
      </c>
      <c r="J360" s="1" t="s">
        <v>20</v>
      </c>
      <c r="K360" s="1" t="s">
        <v>190</v>
      </c>
      <c r="L360" s="1" t="s">
        <v>72</v>
      </c>
      <c r="M360" s="1" t="s">
        <v>191</v>
      </c>
      <c r="N360" s="1" t="s">
        <v>107</v>
      </c>
      <c r="O360" s="1" t="s">
        <v>192</v>
      </c>
      <c r="P360" s="1">
        <v>658.0</v>
      </c>
      <c r="Q360" s="1">
        <f t="shared" si="1"/>
        <v>2.818225894</v>
      </c>
      <c r="R360" s="1" t="s">
        <v>87</v>
      </c>
      <c r="S360" s="1">
        <v>0.0</v>
      </c>
    </row>
    <row r="361">
      <c r="A361" s="1" t="s">
        <v>33</v>
      </c>
      <c r="B361" s="1" t="s">
        <v>32</v>
      </c>
      <c r="C361" s="1" t="s">
        <v>17</v>
      </c>
      <c r="D361" s="1" t="s">
        <v>18</v>
      </c>
      <c r="E361" s="1" t="s">
        <v>34</v>
      </c>
      <c r="F361" s="1" t="s">
        <v>20</v>
      </c>
      <c r="G361" s="1" t="s">
        <v>20</v>
      </c>
      <c r="H361" s="1" t="s">
        <v>20</v>
      </c>
      <c r="I361" s="1" t="s">
        <v>20</v>
      </c>
      <c r="J361" s="1" t="s">
        <v>20</v>
      </c>
      <c r="K361" s="1" t="s">
        <v>151</v>
      </c>
      <c r="L361" s="1" t="s">
        <v>72</v>
      </c>
      <c r="M361" s="1" t="s">
        <v>152</v>
      </c>
      <c r="N361" s="1" t="s">
        <v>94</v>
      </c>
      <c r="O361" s="1" t="s">
        <v>153</v>
      </c>
      <c r="P361" s="1">
        <v>624.0</v>
      </c>
      <c r="Q361" s="1">
        <f t="shared" si="1"/>
        <v>2.79518459</v>
      </c>
      <c r="R361" s="1" t="s">
        <v>87</v>
      </c>
      <c r="S361" s="1">
        <v>0.0</v>
      </c>
    </row>
    <row r="362">
      <c r="A362" s="1" t="s">
        <v>33</v>
      </c>
      <c r="B362" s="1" t="s">
        <v>32</v>
      </c>
      <c r="C362" s="1" t="s">
        <v>17</v>
      </c>
      <c r="D362" s="1" t="s">
        <v>18</v>
      </c>
      <c r="E362" s="1" t="s">
        <v>34</v>
      </c>
      <c r="F362" s="1" t="s">
        <v>20</v>
      </c>
      <c r="G362" s="1" t="s">
        <v>20</v>
      </c>
      <c r="H362" s="1" t="s">
        <v>20</v>
      </c>
      <c r="I362" s="1" t="s">
        <v>20</v>
      </c>
      <c r="J362" s="1" t="s">
        <v>20</v>
      </c>
      <c r="K362" s="1" t="s">
        <v>163</v>
      </c>
      <c r="L362" s="1" t="s">
        <v>72</v>
      </c>
      <c r="M362" s="1" t="s">
        <v>164</v>
      </c>
      <c r="N362" s="1" t="s">
        <v>94</v>
      </c>
      <c r="O362" s="1" t="s">
        <v>165</v>
      </c>
      <c r="P362" s="1">
        <v>605.0</v>
      </c>
      <c r="Q362" s="1">
        <f t="shared" si="1"/>
        <v>2.781755375</v>
      </c>
      <c r="R362" s="1" t="s">
        <v>87</v>
      </c>
      <c r="S362" s="1">
        <v>0.0</v>
      </c>
    </row>
    <row r="363">
      <c r="A363" s="1" t="s">
        <v>33</v>
      </c>
      <c r="B363" s="1" t="s">
        <v>32</v>
      </c>
      <c r="C363" s="1" t="s">
        <v>17</v>
      </c>
      <c r="D363" s="1" t="s">
        <v>18</v>
      </c>
      <c r="E363" s="1" t="s">
        <v>34</v>
      </c>
      <c r="F363" s="1" t="s">
        <v>20</v>
      </c>
      <c r="G363" s="1" t="s">
        <v>20</v>
      </c>
      <c r="H363" s="1" t="s">
        <v>20</v>
      </c>
      <c r="I363" s="1" t="s">
        <v>20</v>
      </c>
      <c r="J363" s="1" t="s">
        <v>20</v>
      </c>
      <c r="K363" s="1" t="s">
        <v>175</v>
      </c>
      <c r="L363" s="1" t="s">
        <v>72</v>
      </c>
      <c r="M363" s="1" t="s">
        <v>176</v>
      </c>
      <c r="N363" s="1" t="s">
        <v>94</v>
      </c>
      <c r="O363" s="1" t="s">
        <v>177</v>
      </c>
      <c r="P363" s="1">
        <v>614.0</v>
      </c>
      <c r="Q363" s="1">
        <f t="shared" si="1"/>
        <v>2.788168371</v>
      </c>
      <c r="R363" s="1" t="s">
        <v>76</v>
      </c>
      <c r="S363" s="1">
        <v>0.0</v>
      </c>
    </row>
    <row r="364">
      <c r="A364" s="1" t="s">
        <v>33</v>
      </c>
      <c r="B364" s="1" t="s">
        <v>32</v>
      </c>
      <c r="C364" s="1" t="s">
        <v>17</v>
      </c>
      <c r="D364" s="1" t="s">
        <v>18</v>
      </c>
      <c r="E364" s="1" t="s">
        <v>34</v>
      </c>
      <c r="F364" s="1" t="s">
        <v>20</v>
      </c>
      <c r="G364" s="1" t="s">
        <v>20</v>
      </c>
      <c r="H364" s="1" t="s">
        <v>20</v>
      </c>
      <c r="I364" s="1" t="s">
        <v>20</v>
      </c>
      <c r="J364" s="1" t="s">
        <v>20</v>
      </c>
      <c r="K364" s="1" t="s">
        <v>119</v>
      </c>
      <c r="L364" s="1" t="s">
        <v>72</v>
      </c>
      <c r="M364" s="1" t="s">
        <v>120</v>
      </c>
      <c r="N364" s="1" t="s">
        <v>107</v>
      </c>
      <c r="O364" s="1" t="s">
        <v>121</v>
      </c>
      <c r="P364" s="1">
        <v>725.0</v>
      </c>
      <c r="Q364" s="1">
        <f t="shared" si="1"/>
        <v>2.860338007</v>
      </c>
      <c r="R364" s="1" t="s">
        <v>87</v>
      </c>
      <c r="S364" s="1">
        <v>0.0</v>
      </c>
    </row>
    <row r="365">
      <c r="A365" s="1" t="s">
        <v>33</v>
      </c>
      <c r="B365" s="1" t="s">
        <v>32</v>
      </c>
      <c r="C365" s="1" t="s">
        <v>17</v>
      </c>
      <c r="D365" s="1" t="s">
        <v>18</v>
      </c>
      <c r="E365" s="1" t="s">
        <v>34</v>
      </c>
      <c r="F365" s="1" t="s">
        <v>20</v>
      </c>
      <c r="G365" s="1" t="s">
        <v>20</v>
      </c>
      <c r="H365" s="1" t="s">
        <v>20</v>
      </c>
      <c r="I365" s="1" t="s">
        <v>20</v>
      </c>
      <c r="J365" s="1" t="s">
        <v>20</v>
      </c>
      <c r="K365" s="1" t="s">
        <v>166</v>
      </c>
      <c r="L365" s="1" t="s">
        <v>72</v>
      </c>
      <c r="M365" s="1" t="s">
        <v>167</v>
      </c>
      <c r="N365" s="1" t="s">
        <v>111</v>
      </c>
      <c r="O365" s="1" t="s">
        <v>168</v>
      </c>
      <c r="P365" s="1">
        <v>768.0</v>
      </c>
      <c r="Q365" s="1">
        <f t="shared" si="1"/>
        <v>2.88536122</v>
      </c>
      <c r="R365" s="1" t="s">
        <v>87</v>
      </c>
      <c r="S365" s="1">
        <v>0.0</v>
      </c>
    </row>
    <row r="366">
      <c r="A366" s="1" t="s">
        <v>33</v>
      </c>
      <c r="B366" s="1" t="s">
        <v>32</v>
      </c>
      <c r="C366" s="1" t="s">
        <v>17</v>
      </c>
      <c r="D366" s="1" t="s">
        <v>18</v>
      </c>
      <c r="E366" s="1" t="s">
        <v>34</v>
      </c>
      <c r="F366" s="1" t="s">
        <v>20</v>
      </c>
      <c r="G366" s="1" t="s">
        <v>20</v>
      </c>
      <c r="H366" s="1" t="s">
        <v>20</v>
      </c>
      <c r="I366" s="1" t="s">
        <v>20</v>
      </c>
      <c r="J366" s="1" t="s">
        <v>20</v>
      </c>
      <c r="K366" s="1" t="s">
        <v>172</v>
      </c>
      <c r="L366" s="1" t="s">
        <v>72</v>
      </c>
      <c r="M366" s="1" t="s">
        <v>173</v>
      </c>
      <c r="N366" s="1" t="s">
        <v>107</v>
      </c>
      <c r="O366" s="1" t="s">
        <v>174</v>
      </c>
      <c r="P366" s="1">
        <v>671.0</v>
      </c>
      <c r="Q366" s="1">
        <f t="shared" si="1"/>
        <v>2.82672252</v>
      </c>
      <c r="R366" s="1" t="s">
        <v>87</v>
      </c>
      <c r="S366" s="1">
        <v>0.0</v>
      </c>
    </row>
    <row r="367">
      <c r="A367" s="1" t="s">
        <v>33</v>
      </c>
      <c r="B367" s="1" t="s">
        <v>32</v>
      </c>
      <c r="C367" s="1" t="s">
        <v>17</v>
      </c>
      <c r="D367" s="1" t="s">
        <v>18</v>
      </c>
      <c r="E367" s="1" t="s">
        <v>34</v>
      </c>
      <c r="F367" s="1" t="s">
        <v>20</v>
      </c>
      <c r="G367" s="1" t="s">
        <v>20</v>
      </c>
      <c r="H367" s="1" t="s">
        <v>20</v>
      </c>
      <c r="I367" s="1" t="s">
        <v>20</v>
      </c>
      <c r="J367" s="1" t="s">
        <v>20</v>
      </c>
      <c r="K367" s="1" t="s">
        <v>140</v>
      </c>
      <c r="L367" s="1" t="s">
        <v>72</v>
      </c>
      <c r="M367" s="1" t="s">
        <v>141</v>
      </c>
      <c r="N367" s="1" t="s">
        <v>94</v>
      </c>
      <c r="O367" s="1" t="s">
        <v>142</v>
      </c>
      <c r="P367" s="1">
        <v>649.0</v>
      </c>
      <c r="Q367" s="1">
        <f t="shared" si="1"/>
        <v>2.812244697</v>
      </c>
      <c r="R367" s="1" t="s">
        <v>76</v>
      </c>
      <c r="S367" s="1">
        <v>0.0</v>
      </c>
    </row>
    <row r="368">
      <c r="A368" s="1" t="s">
        <v>33</v>
      </c>
      <c r="B368" s="1" t="s">
        <v>32</v>
      </c>
      <c r="C368" s="1" t="s">
        <v>17</v>
      </c>
      <c r="D368" s="1" t="s">
        <v>18</v>
      </c>
      <c r="E368" s="1" t="s">
        <v>34</v>
      </c>
      <c r="F368" s="1" t="s">
        <v>20</v>
      </c>
      <c r="G368" s="1" t="s">
        <v>20</v>
      </c>
      <c r="H368" s="1" t="s">
        <v>20</v>
      </c>
      <c r="I368" s="1" t="s">
        <v>20</v>
      </c>
      <c r="J368" s="1" t="s">
        <v>20</v>
      </c>
      <c r="K368" s="1" t="s">
        <v>169</v>
      </c>
      <c r="L368" s="1" t="s">
        <v>72</v>
      </c>
      <c r="M368" s="1" t="s">
        <v>170</v>
      </c>
      <c r="N368" s="1" t="s">
        <v>107</v>
      </c>
      <c r="O368" s="1" t="s">
        <v>171</v>
      </c>
      <c r="P368" s="1">
        <v>758.0</v>
      </c>
      <c r="Q368" s="1">
        <f t="shared" si="1"/>
        <v>2.879669206</v>
      </c>
      <c r="R368" s="1" t="s">
        <v>76</v>
      </c>
      <c r="S368" s="1">
        <v>0.0</v>
      </c>
    </row>
    <row r="369">
      <c r="A369" s="1" t="s">
        <v>33</v>
      </c>
      <c r="B369" s="1" t="s">
        <v>32</v>
      </c>
      <c r="C369" s="1" t="s">
        <v>17</v>
      </c>
      <c r="D369" s="1" t="s">
        <v>18</v>
      </c>
      <c r="E369" s="1" t="s">
        <v>34</v>
      </c>
      <c r="F369" s="1" t="s">
        <v>20</v>
      </c>
      <c r="G369" s="1" t="s">
        <v>20</v>
      </c>
      <c r="H369" s="1" t="s">
        <v>20</v>
      </c>
      <c r="I369" s="1" t="s">
        <v>20</v>
      </c>
      <c r="J369" s="1" t="s">
        <v>20</v>
      </c>
      <c r="K369" s="1" t="s">
        <v>178</v>
      </c>
      <c r="L369" s="1" t="s">
        <v>72</v>
      </c>
      <c r="M369" s="1" t="s">
        <v>179</v>
      </c>
      <c r="N369" s="1" t="s">
        <v>111</v>
      </c>
      <c r="O369" s="1" t="s">
        <v>180</v>
      </c>
      <c r="P369" s="1">
        <v>686.0</v>
      </c>
      <c r="Q369" s="1">
        <f t="shared" si="1"/>
        <v>2.836324116</v>
      </c>
      <c r="R369" s="1" t="s">
        <v>87</v>
      </c>
      <c r="S369" s="1">
        <v>0.0</v>
      </c>
    </row>
    <row r="370">
      <c r="A370" s="1" t="s">
        <v>33</v>
      </c>
      <c r="B370" s="1" t="s">
        <v>32</v>
      </c>
      <c r="C370" s="1" t="s">
        <v>17</v>
      </c>
      <c r="D370" s="1" t="s">
        <v>18</v>
      </c>
      <c r="E370" s="1" t="s">
        <v>34</v>
      </c>
      <c r="F370" s="1" t="s">
        <v>20</v>
      </c>
      <c r="G370" s="1" t="s">
        <v>20</v>
      </c>
      <c r="H370" s="1" t="s">
        <v>20</v>
      </c>
      <c r="I370" s="1" t="s">
        <v>20</v>
      </c>
      <c r="J370" s="1" t="s">
        <v>20</v>
      </c>
      <c r="K370" s="1" t="s">
        <v>116</v>
      </c>
      <c r="L370" s="1" t="s">
        <v>72</v>
      </c>
      <c r="M370" s="1" t="s">
        <v>117</v>
      </c>
      <c r="N370" s="1" t="s">
        <v>111</v>
      </c>
      <c r="O370" s="1" t="s">
        <v>118</v>
      </c>
      <c r="P370" s="1">
        <v>2197.0</v>
      </c>
      <c r="Q370" s="1">
        <f t="shared" si="1"/>
        <v>3.341830057</v>
      </c>
      <c r="R370" s="1" t="s">
        <v>76</v>
      </c>
      <c r="S370" s="1">
        <v>1.0</v>
      </c>
    </row>
    <row r="371">
      <c r="A371" s="1" t="s">
        <v>33</v>
      </c>
      <c r="B371" s="1" t="s">
        <v>32</v>
      </c>
      <c r="C371" s="1" t="s">
        <v>17</v>
      </c>
      <c r="D371" s="1" t="s">
        <v>18</v>
      </c>
      <c r="E371" s="1" t="s">
        <v>34</v>
      </c>
      <c r="F371" s="1" t="s">
        <v>20</v>
      </c>
      <c r="G371" s="1" t="s">
        <v>20</v>
      </c>
      <c r="H371" s="1" t="s">
        <v>20</v>
      </c>
      <c r="I371" s="1" t="s">
        <v>20</v>
      </c>
      <c r="J371" s="1" t="s">
        <v>20</v>
      </c>
      <c r="K371" s="1" t="s">
        <v>143</v>
      </c>
      <c r="L371" s="1" t="s">
        <v>72</v>
      </c>
      <c r="M371" s="1" t="s">
        <v>144</v>
      </c>
      <c r="N371" s="1" t="s">
        <v>111</v>
      </c>
      <c r="O371" s="1" t="s">
        <v>145</v>
      </c>
      <c r="P371" s="1">
        <v>1743.0</v>
      </c>
      <c r="Q371" s="1">
        <f t="shared" si="1"/>
        <v>3.241297387</v>
      </c>
      <c r="R371" s="1" t="s">
        <v>87</v>
      </c>
      <c r="S371" s="1">
        <v>0.0</v>
      </c>
    </row>
    <row r="372">
      <c r="A372" s="1" t="s">
        <v>33</v>
      </c>
      <c r="B372" s="1" t="s">
        <v>32</v>
      </c>
      <c r="C372" s="1" t="s">
        <v>17</v>
      </c>
      <c r="D372" s="1" t="s">
        <v>18</v>
      </c>
      <c r="E372" s="1" t="s">
        <v>34</v>
      </c>
      <c r="F372" s="1" t="s">
        <v>20</v>
      </c>
      <c r="G372" s="1" t="s">
        <v>20</v>
      </c>
      <c r="H372" s="1" t="s">
        <v>20</v>
      </c>
      <c r="I372" s="1" t="s">
        <v>20</v>
      </c>
      <c r="J372" s="1" t="s">
        <v>20</v>
      </c>
      <c r="K372" s="1" t="s">
        <v>157</v>
      </c>
      <c r="L372" s="1" t="s">
        <v>72</v>
      </c>
      <c r="M372" s="1" t="s">
        <v>158</v>
      </c>
      <c r="N372" s="1" t="s">
        <v>111</v>
      </c>
      <c r="O372" s="1" t="s">
        <v>159</v>
      </c>
      <c r="P372" s="1">
        <v>1200.0</v>
      </c>
      <c r="Q372" s="1">
        <f t="shared" si="1"/>
        <v>3.079181246</v>
      </c>
      <c r="R372" s="1" t="s">
        <v>76</v>
      </c>
      <c r="S372" s="1">
        <v>0.0</v>
      </c>
    </row>
    <row r="373">
      <c r="A373" s="1" t="s">
        <v>33</v>
      </c>
      <c r="B373" s="1" t="s">
        <v>32</v>
      </c>
      <c r="C373" s="1" t="s">
        <v>17</v>
      </c>
      <c r="D373" s="1" t="s">
        <v>18</v>
      </c>
      <c r="E373" s="1" t="s">
        <v>34</v>
      </c>
      <c r="F373" s="1" t="s">
        <v>20</v>
      </c>
      <c r="G373" s="1" t="s">
        <v>20</v>
      </c>
      <c r="H373" s="1" t="s">
        <v>20</v>
      </c>
      <c r="I373" s="1" t="s">
        <v>20</v>
      </c>
      <c r="J373" s="1" t="s">
        <v>20</v>
      </c>
      <c r="K373" s="1" t="s">
        <v>181</v>
      </c>
      <c r="L373" s="1" t="s">
        <v>72</v>
      </c>
      <c r="M373" s="1" t="s">
        <v>182</v>
      </c>
      <c r="N373" s="1" t="s">
        <v>107</v>
      </c>
      <c r="O373" s="1" t="s">
        <v>183</v>
      </c>
      <c r="P373" s="1">
        <v>1054.0</v>
      </c>
      <c r="Q373" s="1">
        <f t="shared" si="1"/>
        <v>3.022840611</v>
      </c>
      <c r="R373" s="1" t="s">
        <v>87</v>
      </c>
      <c r="S373" s="1">
        <v>0.0</v>
      </c>
    </row>
    <row r="374">
      <c r="A374" s="1" t="s">
        <v>33</v>
      </c>
      <c r="B374" s="1" t="s">
        <v>32</v>
      </c>
      <c r="C374" s="1" t="s">
        <v>17</v>
      </c>
      <c r="D374" s="1" t="s">
        <v>18</v>
      </c>
      <c r="E374" s="1" t="s">
        <v>34</v>
      </c>
      <c r="F374" s="1" t="s">
        <v>20</v>
      </c>
      <c r="G374" s="1" t="s">
        <v>20</v>
      </c>
      <c r="H374" s="1" t="s">
        <v>20</v>
      </c>
      <c r="I374" s="1" t="s">
        <v>20</v>
      </c>
      <c r="J374" s="1" t="s">
        <v>20</v>
      </c>
      <c r="K374" s="1" t="s">
        <v>137</v>
      </c>
      <c r="L374" s="1" t="s">
        <v>72</v>
      </c>
      <c r="M374" s="1" t="s">
        <v>138</v>
      </c>
      <c r="N374" s="1" t="s">
        <v>94</v>
      </c>
      <c r="O374" s="1" t="s">
        <v>139</v>
      </c>
      <c r="P374" s="1">
        <v>856.0</v>
      </c>
      <c r="Q374" s="1">
        <f t="shared" si="1"/>
        <v>2.932473765</v>
      </c>
      <c r="R374" s="1" t="s">
        <v>76</v>
      </c>
      <c r="S374" s="1">
        <v>0.0</v>
      </c>
    </row>
    <row r="375">
      <c r="A375" s="1" t="s">
        <v>33</v>
      </c>
      <c r="B375" s="1" t="s">
        <v>32</v>
      </c>
      <c r="C375" s="1" t="s">
        <v>17</v>
      </c>
      <c r="D375" s="1" t="s">
        <v>18</v>
      </c>
      <c r="E375" s="1" t="s">
        <v>34</v>
      </c>
      <c r="F375" s="1" t="s">
        <v>20</v>
      </c>
      <c r="G375" s="1" t="s">
        <v>20</v>
      </c>
      <c r="H375" s="1" t="s">
        <v>20</v>
      </c>
      <c r="I375" s="1" t="s">
        <v>20</v>
      </c>
      <c r="J375" s="1" t="s">
        <v>20</v>
      </c>
      <c r="K375" s="1" t="s">
        <v>99</v>
      </c>
      <c r="L375" s="1" t="s">
        <v>72</v>
      </c>
      <c r="M375" s="1" t="s">
        <v>100</v>
      </c>
      <c r="N375" s="1" t="s">
        <v>94</v>
      </c>
      <c r="O375" s="1" t="s">
        <v>101</v>
      </c>
      <c r="P375" s="1">
        <v>686.0</v>
      </c>
      <c r="Q375" s="1">
        <f t="shared" si="1"/>
        <v>2.836324116</v>
      </c>
      <c r="R375" s="1" t="s">
        <v>87</v>
      </c>
      <c r="S375" s="1">
        <v>0.0</v>
      </c>
    </row>
    <row r="376">
      <c r="A376" s="1" t="s">
        <v>33</v>
      </c>
      <c r="B376" s="1" t="s">
        <v>32</v>
      </c>
      <c r="C376" s="1" t="s">
        <v>17</v>
      </c>
      <c r="D376" s="1" t="s">
        <v>18</v>
      </c>
      <c r="E376" s="1" t="s">
        <v>34</v>
      </c>
      <c r="F376" s="1" t="s">
        <v>20</v>
      </c>
      <c r="G376" s="1" t="s">
        <v>20</v>
      </c>
      <c r="H376" s="1" t="s">
        <v>20</v>
      </c>
      <c r="I376" s="1" t="s">
        <v>20</v>
      </c>
      <c r="J376" s="1" t="s">
        <v>20</v>
      </c>
      <c r="K376" s="1" t="s">
        <v>134</v>
      </c>
      <c r="L376" s="1" t="s">
        <v>72</v>
      </c>
      <c r="M376" s="1" t="s">
        <v>135</v>
      </c>
      <c r="N376" s="1" t="s">
        <v>107</v>
      </c>
      <c r="O376" s="1" t="s">
        <v>136</v>
      </c>
      <c r="P376" s="1">
        <v>781.0</v>
      </c>
      <c r="Q376" s="1">
        <f t="shared" si="1"/>
        <v>2.892651034</v>
      </c>
      <c r="R376" s="1" t="s">
        <v>76</v>
      </c>
      <c r="S376" s="1">
        <v>0.0</v>
      </c>
    </row>
    <row r="377">
      <c r="A377" s="1" t="s">
        <v>33</v>
      </c>
      <c r="B377" s="1" t="s">
        <v>32</v>
      </c>
      <c r="C377" s="1" t="s">
        <v>17</v>
      </c>
      <c r="D377" s="1" t="s">
        <v>18</v>
      </c>
      <c r="E377" s="1" t="s">
        <v>34</v>
      </c>
      <c r="F377" s="1" t="s">
        <v>20</v>
      </c>
      <c r="G377" s="1" t="s">
        <v>20</v>
      </c>
      <c r="H377" s="1" t="s">
        <v>20</v>
      </c>
      <c r="I377" s="1" t="s">
        <v>20</v>
      </c>
      <c r="J377" s="1" t="s">
        <v>20</v>
      </c>
      <c r="K377" s="1" t="s">
        <v>92</v>
      </c>
      <c r="L377" s="1" t="s">
        <v>72</v>
      </c>
      <c r="M377" s="1" t="s">
        <v>93</v>
      </c>
      <c r="N377" s="1" t="s">
        <v>94</v>
      </c>
      <c r="O377" s="1" t="s">
        <v>95</v>
      </c>
      <c r="P377" s="1">
        <v>742.0</v>
      </c>
      <c r="Q377" s="1">
        <f t="shared" si="1"/>
        <v>2.870403905</v>
      </c>
      <c r="R377" s="1" t="s">
        <v>87</v>
      </c>
      <c r="S377" s="1">
        <v>0.0</v>
      </c>
    </row>
    <row r="378">
      <c r="A378" s="1" t="s">
        <v>33</v>
      </c>
      <c r="B378" s="1" t="s">
        <v>32</v>
      </c>
      <c r="C378" s="1" t="s">
        <v>17</v>
      </c>
      <c r="D378" s="1" t="s">
        <v>18</v>
      </c>
      <c r="E378" s="1" t="s">
        <v>34</v>
      </c>
      <c r="K378" s="1" t="s">
        <v>199</v>
      </c>
      <c r="L378" s="1" t="s">
        <v>22</v>
      </c>
      <c r="M378" s="1" t="s">
        <v>200</v>
      </c>
      <c r="N378" s="1"/>
      <c r="O378" s="1" t="s">
        <v>24</v>
      </c>
      <c r="P378" s="1">
        <v>1377.0</v>
      </c>
      <c r="Q378" s="1">
        <f t="shared" si="1"/>
        <v>3.13893394</v>
      </c>
      <c r="R378" s="1" t="s">
        <v>37</v>
      </c>
      <c r="S378" s="1">
        <v>0.0</v>
      </c>
    </row>
    <row r="379">
      <c r="A379" s="1" t="s">
        <v>33</v>
      </c>
      <c r="B379" s="1" t="s">
        <v>32</v>
      </c>
      <c r="C379" s="1" t="s">
        <v>17</v>
      </c>
      <c r="D379" s="1" t="s">
        <v>18</v>
      </c>
      <c r="E379" s="1" t="s">
        <v>34</v>
      </c>
      <c r="K379" s="1" t="s">
        <v>202</v>
      </c>
      <c r="L379" s="1" t="s">
        <v>22</v>
      </c>
      <c r="M379" s="1" t="s">
        <v>203</v>
      </c>
      <c r="N379" s="1"/>
      <c r="O379" s="1" t="s">
        <v>24</v>
      </c>
      <c r="P379" s="1">
        <v>9676.0</v>
      </c>
      <c r="Q379" s="1">
        <f t="shared" si="1"/>
        <v>3.98569586</v>
      </c>
      <c r="R379" s="1" t="s">
        <v>37</v>
      </c>
      <c r="S379" s="1">
        <v>0.0</v>
      </c>
    </row>
    <row r="380">
      <c r="A380" s="1" t="s">
        <v>33</v>
      </c>
      <c r="B380" s="1" t="s">
        <v>32</v>
      </c>
      <c r="C380" s="1" t="s">
        <v>17</v>
      </c>
      <c r="D380" s="1" t="s">
        <v>18</v>
      </c>
      <c r="E380" s="1" t="s">
        <v>34</v>
      </c>
      <c r="K380" s="1" t="s">
        <v>218</v>
      </c>
      <c r="L380" s="1" t="s">
        <v>72</v>
      </c>
      <c r="M380" s="1" t="s">
        <v>197</v>
      </c>
      <c r="N380" s="1" t="s">
        <v>233</v>
      </c>
      <c r="O380" s="1" t="s">
        <v>219</v>
      </c>
      <c r="P380" s="1">
        <v>1472.0</v>
      </c>
      <c r="Q380" s="1">
        <f t="shared" si="1"/>
        <v>3.16790781</v>
      </c>
      <c r="R380" s="1" t="s">
        <v>32</v>
      </c>
      <c r="S380" s="1">
        <v>0.0</v>
      </c>
    </row>
    <row r="381">
      <c r="A381" s="1" t="s">
        <v>33</v>
      </c>
      <c r="B381" s="1" t="s">
        <v>32</v>
      </c>
      <c r="C381" s="1" t="s">
        <v>17</v>
      </c>
      <c r="D381" s="1" t="s">
        <v>18</v>
      </c>
      <c r="E381" s="1" t="s">
        <v>34</v>
      </c>
      <c r="K381" s="1" t="s">
        <v>204</v>
      </c>
      <c r="L381" s="1" t="s">
        <v>72</v>
      </c>
      <c r="M381" s="1" t="s">
        <v>205</v>
      </c>
      <c r="N381" s="1" t="s">
        <v>229</v>
      </c>
      <c r="O381" s="1" t="s">
        <v>207</v>
      </c>
      <c r="P381" s="1">
        <v>1183.0</v>
      </c>
      <c r="Q381" s="1">
        <f t="shared" si="1"/>
        <v>3.072984745</v>
      </c>
      <c r="R381" s="1" t="s">
        <v>32</v>
      </c>
      <c r="S381" s="1">
        <v>0.0</v>
      </c>
    </row>
    <row r="382">
      <c r="A382" s="1" t="s">
        <v>33</v>
      </c>
      <c r="B382" s="1" t="s">
        <v>32</v>
      </c>
      <c r="C382" s="1" t="s">
        <v>17</v>
      </c>
      <c r="D382" s="1" t="s">
        <v>18</v>
      </c>
      <c r="E382" s="1" t="s">
        <v>34</v>
      </c>
      <c r="K382" s="1" t="s">
        <v>214</v>
      </c>
      <c r="L382" s="1" t="s">
        <v>72</v>
      </c>
      <c r="M382" s="1" t="s">
        <v>215</v>
      </c>
      <c r="N382" s="1" t="s">
        <v>223</v>
      </c>
      <c r="O382" s="1" t="s">
        <v>217</v>
      </c>
      <c r="P382" s="1">
        <v>1012.0</v>
      </c>
      <c r="Q382" s="1">
        <f t="shared" si="1"/>
        <v>3.005180513</v>
      </c>
      <c r="R382" s="1" t="s">
        <v>25</v>
      </c>
      <c r="S382" s="1">
        <v>0.0</v>
      </c>
    </row>
    <row r="383">
      <c r="A383" s="1" t="s">
        <v>33</v>
      </c>
      <c r="B383" s="1" t="s">
        <v>32</v>
      </c>
      <c r="C383" s="1" t="s">
        <v>17</v>
      </c>
      <c r="D383" s="1" t="s">
        <v>18</v>
      </c>
      <c r="E383" s="1" t="s">
        <v>34</v>
      </c>
      <c r="K383" s="1" t="s">
        <v>208</v>
      </c>
      <c r="L383" s="1" t="s">
        <v>72</v>
      </c>
      <c r="M383" s="1" t="s">
        <v>155</v>
      </c>
      <c r="N383" s="1" t="s">
        <v>233</v>
      </c>
      <c r="O383" s="1" t="s">
        <v>210</v>
      </c>
      <c r="P383" s="1">
        <v>997.0</v>
      </c>
      <c r="Q383" s="1">
        <f t="shared" si="1"/>
        <v>2.998695158</v>
      </c>
      <c r="R383" s="1" t="s">
        <v>25</v>
      </c>
      <c r="S383" s="1">
        <v>0.0</v>
      </c>
    </row>
    <row r="384">
      <c r="A384" s="1" t="s">
        <v>33</v>
      </c>
      <c r="B384" s="1" t="s">
        <v>32</v>
      </c>
      <c r="C384" s="1" t="s">
        <v>17</v>
      </c>
      <c r="D384" s="1" t="s">
        <v>18</v>
      </c>
      <c r="E384" s="1" t="s">
        <v>34</v>
      </c>
      <c r="K384" s="1" t="s">
        <v>211</v>
      </c>
      <c r="L384" s="1" t="s">
        <v>72</v>
      </c>
      <c r="M384" s="1" t="s">
        <v>212</v>
      </c>
      <c r="N384" s="1" t="s">
        <v>229</v>
      </c>
      <c r="O384" s="1" t="s">
        <v>213</v>
      </c>
      <c r="P384" s="1">
        <v>991.0</v>
      </c>
      <c r="Q384" s="1">
        <f t="shared" si="1"/>
        <v>2.996073654</v>
      </c>
      <c r="R384" s="1" t="s">
        <v>25</v>
      </c>
      <c r="S384" s="1">
        <v>0.0</v>
      </c>
    </row>
    <row r="385">
      <c r="A385" s="1" t="s">
        <v>33</v>
      </c>
      <c r="B385" s="1" t="s">
        <v>32</v>
      </c>
      <c r="C385" s="1" t="s">
        <v>17</v>
      </c>
      <c r="D385" s="1" t="s">
        <v>18</v>
      </c>
      <c r="E385" s="1" t="s">
        <v>34</v>
      </c>
      <c r="K385" s="1" t="s">
        <v>220</v>
      </c>
      <c r="L385" s="1" t="s">
        <v>22</v>
      </c>
      <c r="O385" s="1" t="s">
        <v>24</v>
      </c>
      <c r="P385" s="1">
        <v>2845.0</v>
      </c>
      <c r="Q385" s="1">
        <f t="shared" si="1"/>
        <v>3.454082271</v>
      </c>
      <c r="R385" s="1" t="s">
        <v>37</v>
      </c>
      <c r="S385" s="1">
        <v>0.0</v>
      </c>
    </row>
    <row r="386">
      <c r="A386" s="1" t="s">
        <v>33</v>
      </c>
      <c r="B386" s="1" t="s">
        <v>32</v>
      </c>
      <c r="C386" s="1" t="s">
        <v>17</v>
      </c>
      <c r="D386" s="1" t="s">
        <v>18</v>
      </c>
      <c r="E386" s="1" t="s">
        <v>34</v>
      </c>
      <c r="K386" s="1" t="s">
        <v>301</v>
      </c>
      <c r="L386" s="1" t="s">
        <v>72</v>
      </c>
      <c r="M386" s="1" t="s">
        <v>302</v>
      </c>
      <c r="N386" s="1" t="s">
        <v>223</v>
      </c>
      <c r="O386" s="1" t="s">
        <v>303</v>
      </c>
      <c r="P386" s="1">
        <v>933.0</v>
      </c>
      <c r="Q386" s="1">
        <f t="shared" si="1"/>
        <v>2.969881644</v>
      </c>
      <c r="R386" s="1" t="s">
        <v>32</v>
      </c>
      <c r="S386" s="1">
        <v>0.0</v>
      </c>
    </row>
    <row r="387">
      <c r="A387" s="1" t="s">
        <v>33</v>
      </c>
      <c r="B387" s="1" t="s">
        <v>32</v>
      </c>
      <c r="C387" s="1" t="s">
        <v>17</v>
      </c>
      <c r="D387" s="1" t="s">
        <v>18</v>
      </c>
      <c r="E387" s="1" t="s">
        <v>34</v>
      </c>
      <c r="K387" s="1" t="s">
        <v>264</v>
      </c>
      <c r="L387" s="1" t="s">
        <v>72</v>
      </c>
      <c r="M387" s="1" t="s">
        <v>144</v>
      </c>
      <c r="N387" s="1" t="s">
        <v>233</v>
      </c>
      <c r="O387" s="1" t="s">
        <v>265</v>
      </c>
      <c r="P387" s="1">
        <v>771.0</v>
      </c>
      <c r="Q387" s="1">
        <f t="shared" si="1"/>
        <v>2.887054378</v>
      </c>
      <c r="R387" s="1" t="s">
        <v>25</v>
      </c>
      <c r="S387" s="1">
        <v>0.0</v>
      </c>
    </row>
    <row r="388">
      <c r="A388" s="1" t="s">
        <v>33</v>
      </c>
      <c r="B388" s="1" t="s">
        <v>32</v>
      </c>
      <c r="C388" s="1" t="s">
        <v>17</v>
      </c>
      <c r="D388" s="1" t="s">
        <v>18</v>
      </c>
      <c r="E388" s="1" t="s">
        <v>34</v>
      </c>
      <c r="K388" s="1" t="s">
        <v>266</v>
      </c>
      <c r="L388" s="1" t="s">
        <v>72</v>
      </c>
      <c r="M388" s="1" t="s">
        <v>267</v>
      </c>
      <c r="N388" s="1" t="s">
        <v>233</v>
      </c>
      <c r="O388" s="1" t="s">
        <v>268</v>
      </c>
      <c r="P388" s="1">
        <v>802.0</v>
      </c>
      <c r="Q388" s="1">
        <f t="shared" si="1"/>
        <v>2.904174368</v>
      </c>
      <c r="R388" s="1" t="s">
        <v>25</v>
      </c>
      <c r="S388" s="1">
        <v>0.0</v>
      </c>
    </row>
    <row r="389">
      <c r="A389" s="1" t="s">
        <v>33</v>
      </c>
      <c r="B389" s="1" t="s">
        <v>32</v>
      </c>
      <c r="C389" s="1" t="s">
        <v>17</v>
      </c>
      <c r="D389" s="1" t="s">
        <v>18</v>
      </c>
      <c r="E389" s="1" t="s">
        <v>34</v>
      </c>
      <c r="K389" s="1" t="s">
        <v>244</v>
      </c>
      <c r="L389" s="1" t="s">
        <v>72</v>
      </c>
      <c r="M389" s="1" t="s">
        <v>182</v>
      </c>
      <c r="N389" s="1" t="s">
        <v>229</v>
      </c>
      <c r="O389" s="1" t="s">
        <v>245</v>
      </c>
      <c r="P389" s="1">
        <v>832.0</v>
      </c>
      <c r="Q389" s="1">
        <f t="shared" si="1"/>
        <v>2.920123326</v>
      </c>
      <c r="R389" s="1" t="s">
        <v>32</v>
      </c>
      <c r="S389" s="1">
        <v>0.0</v>
      </c>
    </row>
    <row r="390">
      <c r="A390" s="1" t="s">
        <v>33</v>
      </c>
      <c r="B390" s="1" t="s">
        <v>32</v>
      </c>
      <c r="C390" s="1" t="s">
        <v>17</v>
      </c>
      <c r="D390" s="1" t="s">
        <v>18</v>
      </c>
      <c r="E390" s="1" t="s">
        <v>34</v>
      </c>
      <c r="K390" s="1" t="s">
        <v>282</v>
      </c>
      <c r="L390" s="1" t="s">
        <v>72</v>
      </c>
      <c r="M390" s="1" t="s">
        <v>283</v>
      </c>
      <c r="N390" s="1" t="s">
        <v>233</v>
      </c>
      <c r="O390" s="1" t="s">
        <v>284</v>
      </c>
      <c r="P390" s="1">
        <v>1064.0</v>
      </c>
      <c r="Q390" s="1">
        <f t="shared" si="1"/>
        <v>3.026941628</v>
      </c>
      <c r="R390" s="1" t="s">
        <v>32</v>
      </c>
      <c r="S390" s="1">
        <v>0.0</v>
      </c>
    </row>
    <row r="391">
      <c r="A391" s="1" t="s">
        <v>33</v>
      </c>
      <c r="B391" s="1" t="s">
        <v>32</v>
      </c>
      <c r="C391" s="1" t="s">
        <v>17</v>
      </c>
      <c r="D391" s="1" t="s">
        <v>18</v>
      </c>
      <c r="E391" s="1" t="s">
        <v>34</v>
      </c>
      <c r="K391" s="1" t="s">
        <v>290</v>
      </c>
      <c r="L391" s="1" t="s">
        <v>72</v>
      </c>
      <c r="M391" s="1" t="s">
        <v>291</v>
      </c>
      <c r="N391" s="1" t="s">
        <v>229</v>
      </c>
      <c r="O391" s="1" t="s">
        <v>292</v>
      </c>
      <c r="P391" s="1">
        <v>935.0</v>
      </c>
      <c r="Q391" s="1">
        <f t="shared" si="1"/>
        <v>2.970811611</v>
      </c>
      <c r="R391" s="1" t="s">
        <v>25</v>
      </c>
      <c r="S391" s="1">
        <v>0.0</v>
      </c>
    </row>
    <row r="392">
      <c r="A392" s="1" t="s">
        <v>33</v>
      </c>
      <c r="B392" s="1" t="s">
        <v>32</v>
      </c>
      <c r="C392" s="1" t="s">
        <v>17</v>
      </c>
      <c r="D392" s="1" t="s">
        <v>18</v>
      </c>
      <c r="E392" s="1" t="s">
        <v>34</v>
      </c>
      <c r="K392" s="1" t="s">
        <v>250</v>
      </c>
      <c r="L392" s="1" t="s">
        <v>72</v>
      </c>
      <c r="M392" s="1" t="s">
        <v>185</v>
      </c>
      <c r="N392" s="1" t="s">
        <v>233</v>
      </c>
      <c r="O392" s="1" t="s">
        <v>251</v>
      </c>
      <c r="P392" s="1">
        <v>881.0</v>
      </c>
      <c r="Q392" s="1">
        <f t="shared" si="1"/>
        <v>2.944975908</v>
      </c>
      <c r="R392" s="1" t="s">
        <v>32</v>
      </c>
      <c r="S392" s="1">
        <v>0.0</v>
      </c>
    </row>
    <row r="393">
      <c r="A393" s="1" t="s">
        <v>33</v>
      </c>
      <c r="B393" s="1" t="s">
        <v>32</v>
      </c>
      <c r="C393" s="1" t="s">
        <v>17</v>
      </c>
      <c r="D393" s="1" t="s">
        <v>18</v>
      </c>
      <c r="E393" s="1" t="s">
        <v>34</v>
      </c>
      <c r="K393" s="1" t="s">
        <v>273</v>
      </c>
      <c r="L393" s="1" t="s">
        <v>72</v>
      </c>
      <c r="M393" s="1" t="s">
        <v>274</v>
      </c>
      <c r="N393" s="1" t="s">
        <v>233</v>
      </c>
      <c r="O393" s="1" t="s">
        <v>275</v>
      </c>
      <c r="P393" s="1">
        <v>1325.0</v>
      </c>
      <c r="Q393" s="1">
        <f t="shared" si="1"/>
        <v>3.122215878</v>
      </c>
      <c r="R393" s="1" t="s">
        <v>25</v>
      </c>
      <c r="S393" s="1">
        <v>0.0</v>
      </c>
    </row>
    <row r="394">
      <c r="A394" s="1" t="s">
        <v>33</v>
      </c>
      <c r="B394" s="1" t="s">
        <v>32</v>
      </c>
      <c r="C394" s="1" t="s">
        <v>17</v>
      </c>
      <c r="D394" s="1" t="s">
        <v>18</v>
      </c>
      <c r="E394" s="1" t="s">
        <v>34</v>
      </c>
      <c r="K394" s="1" t="s">
        <v>235</v>
      </c>
      <c r="L394" s="1" t="s">
        <v>72</v>
      </c>
      <c r="M394" s="1" t="s">
        <v>236</v>
      </c>
      <c r="N394" s="1" t="s">
        <v>233</v>
      </c>
      <c r="O394" s="1" t="s">
        <v>237</v>
      </c>
      <c r="P394" s="1">
        <v>792.0</v>
      </c>
      <c r="Q394" s="1">
        <f t="shared" si="1"/>
        <v>2.898725182</v>
      </c>
      <c r="R394" s="1" t="s">
        <v>25</v>
      </c>
      <c r="S394" s="1">
        <v>0.0</v>
      </c>
    </row>
    <row r="395">
      <c r="A395" s="1" t="s">
        <v>33</v>
      </c>
      <c r="B395" s="1" t="s">
        <v>32</v>
      </c>
      <c r="C395" s="1" t="s">
        <v>17</v>
      </c>
      <c r="D395" s="1" t="s">
        <v>18</v>
      </c>
      <c r="E395" s="1" t="s">
        <v>34</v>
      </c>
      <c r="K395" s="1" t="s">
        <v>287</v>
      </c>
      <c r="L395" s="1" t="s">
        <v>72</v>
      </c>
      <c r="M395" s="1" t="s">
        <v>288</v>
      </c>
      <c r="N395" s="1" t="s">
        <v>223</v>
      </c>
      <c r="O395" s="1" t="s">
        <v>289</v>
      </c>
      <c r="P395" s="1">
        <v>1366.0</v>
      </c>
      <c r="Q395" s="1">
        <f t="shared" si="1"/>
        <v>3.135450699</v>
      </c>
      <c r="R395" s="1" t="s">
        <v>25</v>
      </c>
      <c r="S395" s="1">
        <v>0.0</v>
      </c>
    </row>
    <row r="396">
      <c r="A396" s="1" t="s">
        <v>33</v>
      </c>
      <c r="B396" s="1" t="s">
        <v>32</v>
      </c>
      <c r="C396" s="1" t="s">
        <v>17</v>
      </c>
      <c r="D396" s="1" t="s">
        <v>18</v>
      </c>
      <c r="E396" s="1" t="s">
        <v>34</v>
      </c>
      <c r="K396" s="1" t="s">
        <v>248</v>
      </c>
      <c r="L396" s="1" t="s">
        <v>72</v>
      </c>
      <c r="M396" s="1" t="s">
        <v>197</v>
      </c>
      <c r="N396" s="1" t="s">
        <v>233</v>
      </c>
      <c r="O396" s="1" t="s">
        <v>249</v>
      </c>
      <c r="P396" s="1">
        <v>1363.0</v>
      </c>
      <c r="Q396" s="1">
        <f t="shared" si="1"/>
        <v>3.134495856</v>
      </c>
      <c r="R396" s="1" t="s">
        <v>32</v>
      </c>
      <c r="S396" s="1">
        <v>0.0</v>
      </c>
    </row>
    <row r="397">
      <c r="A397" s="1" t="s">
        <v>33</v>
      </c>
      <c r="B397" s="1" t="s">
        <v>32</v>
      </c>
      <c r="C397" s="1" t="s">
        <v>17</v>
      </c>
      <c r="D397" s="1" t="s">
        <v>18</v>
      </c>
      <c r="E397" s="1" t="s">
        <v>34</v>
      </c>
      <c r="K397" s="1" t="s">
        <v>271</v>
      </c>
      <c r="L397" s="1" t="s">
        <v>72</v>
      </c>
      <c r="M397" s="1" t="s">
        <v>191</v>
      </c>
      <c r="N397" s="1" t="s">
        <v>229</v>
      </c>
      <c r="O397" s="1" t="s">
        <v>272</v>
      </c>
      <c r="P397" s="1">
        <v>746.0</v>
      </c>
      <c r="Q397" s="1">
        <f t="shared" si="1"/>
        <v>2.872738827</v>
      </c>
      <c r="R397" s="1" t="s">
        <v>32</v>
      </c>
      <c r="S397" s="1">
        <v>0.0</v>
      </c>
    </row>
    <row r="398">
      <c r="A398" s="1" t="s">
        <v>33</v>
      </c>
      <c r="B398" s="1" t="s">
        <v>32</v>
      </c>
      <c r="C398" s="1" t="s">
        <v>17</v>
      </c>
      <c r="D398" s="1" t="s">
        <v>18</v>
      </c>
      <c r="E398" s="1" t="s">
        <v>34</v>
      </c>
      <c r="K398" s="1" t="s">
        <v>258</v>
      </c>
      <c r="L398" s="1" t="s">
        <v>72</v>
      </c>
      <c r="M398" s="1" t="s">
        <v>259</v>
      </c>
      <c r="N398" s="1" t="s">
        <v>233</v>
      </c>
      <c r="O398" s="1" t="s">
        <v>260</v>
      </c>
      <c r="P398" s="1">
        <v>639.0</v>
      </c>
      <c r="Q398" s="1">
        <f t="shared" si="1"/>
        <v>2.805500858</v>
      </c>
      <c r="R398" s="1" t="s">
        <v>32</v>
      </c>
      <c r="S398" s="1">
        <v>0.0</v>
      </c>
    </row>
    <row r="399">
      <c r="A399" s="1" t="s">
        <v>33</v>
      </c>
      <c r="B399" s="1" t="s">
        <v>32</v>
      </c>
      <c r="C399" s="1" t="s">
        <v>17</v>
      </c>
      <c r="D399" s="1" t="s">
        <v>18</v>
      </c>
      <c r="E399" s="1" t="s">
        <v>34</v>
      </c>
      <c r="K399" s="1" t="s">
        <v>276</v>
      </c>
      <c r="L399" s="1" t="s">
        <v>72</v>
      </c>
      <c r="M399" s="1" t="s">
        <v>277</v>
      </c>
      <c r="N399" s="1" t="s">
        <v>229</v>
      </c>
      <c r="O399" s="1" t="s">
        <v>278</v>
      </c>
      <c r="P399" s="1">
        <v>878.0</v>
      </c>
      <c r="Q399" s="1">
        <f t="shared" si="1"/>
        <v>2.943494516</v>
      </c>
      <c r="R399" s="1" t="s">
        <v>25</v>
      </c>
      <c r="S399" s="1">
        <v>0.0</v>
      </c>
    </row>
    <row r="400">
      <c r="A400" s="1" t="s">
        <v>33</v>
      </c>
      <c r="B400" s="1" t="s">
        <v>32</v>
      </c>
      <c r="C400" s="1" t="s">
        <v>17</v>
      </c>
      <c r="D400" s="1" t="s">
        <v>18</v>
      </c>
      <c r="E400" s="1" t="s">
        <v>34</v>
      </c>
      <c r="K400" s="1" t="s">
        <v>228</v>
      </c>
      <c r="L400" s="1" t="s">
        <v>72</v>
      </c>
      <c r="M400" s="1" t="s">
        <v>205</v>
      </c>
      <c r="N400" s="1" t="s">
        <v>229</v>
      </c>
      <c r="O400" s="1" t="s">
        <v>230</v>
      </c>
      <c r="P400" s="1">
        <v>727.0</v>
      </c>
      <c r="Q400" s="1">
        <f t="shared" si="1"/>
        <v>2.861534411</v>
      </c>
      <c r="R400" s="1" t="s">
        <v>32</v>
      </c>
      <c r="S400" s="1">
        <v>0.0</v>
      </c>
    </row>
    <row r="401">
      <c r="A401" s="1" t="s">
        <v>33</v>
      </c>
      <c r="B401" s="1" t="s">
        <v>32</v>
      </c>
      <c r="C401" s="1" t="s">
        <v>17</v>
      </c>
      <c r="D401" s="1" t="s">
        <v>18</v>
      </c>
      <c r="E401" s="1" t="s">
        <v>34</v>
      </c>
      <c r="K401" s="1" t="s">
        <v>285</v>
      </c>
      <c r="L401" s="1" t="s">
        <v>72</v>
      </c>
      <c r="M401" s="1" t="s">
        <v>123</v>
      </c>
      <c r="N401" s="1" t="s">
        <v>229</v>
      </c>
      <c r="O401" s="1" t="s">
        <v>286</v>
      </c>
      <c r="P401" s="1">
        <v>1179.0</v>
      </c>
      <c r="Q401" s="1">
        <f t="shared" si="1"/>
        <v>3.071513805</v>
      </c>
      <c r="R401" s="1" t="s">
        <v>25</v>
      </c>
      <c r="S401" s="1">
        <v>0.0</v>
      </c>
    </row>
    <row r="402">
      <c r="A402" s="1" t="s">
        <v>33</v>
      </c>
      <c r="B402" s="1" t="s">
        <v>32</v>
      </c>
      <c r="C402" s="1" t="s">
        <v>17</v>
      </c>
      <c r="D402" s="1" t="s">
        <v>18</v>
      </c>
      <c r="E402" s="1" t="s">
        <v>34</v>
      </c>
      <c r="K402" s="1" t="s">
        <v>261</v>
      </c>
      <c r="L402" s="1" t="s">
        <v>72</v>
      </c>
      <c r="M402" s="1" t="s">
        <v>262</v>
      </c>
      <c r="N402" s="1" t="s">
        <v>223</v>
      </c>
      <c r="O402" s="1" t="s">
        <v>263</v>
      </c>
      <c r="P402" s="1">
        <v>1116.0</v>
      </c>
      <c r="Q402" s="1">
        <f t="shared" si="1"/>
        <v>3.047664195</v>
      </c>
      <c r="R402" s="1" t="s">
        <v>32</v>
      </c>
      <c r="S402" s="1">
        <v>0.0</v>
      </c>
    </row>
    <row r="403">
      <c r="A403" s="1" t="s">
        <v>33</v>
      </c>
      <c r="B403" s="1" t="s">
        <v>32</v>
      </c>
      <c r="C403" s="1" t="s">
        <v>17</v>
      </c>
      <c r="D403" s="1" t="s">
        <v>18</v>
      </c>
      <c r="E403" s="1" t="s">
        <v>34</v>
      </c>
      <c r="K403" s="1" t="s">
        <v>241</v>
      </c>
      <c r="L403" s="1" t="s">
        <v>72</v>
      </c>
      <c r="M403" s="1" t="s">
        <v>242</v>
      </c>
      <c r="N403" s="1" t="s">
        <v>229</v>
      </c>
      <c r="O403" s="1" t="s">
        <v>243</v>
      </c>
      <c r="P403" s="1">
        <v>1410.0</v>
      </c>
      <c r="Q403" s="1">
        <f t="shared" si="1"/>
        <v>3.149219113</v>
      </c>
      <c r="R403" s="1" t="s">
        <v>25</v>
      </c>
      <c r="S403" s="1">
        <v>0.0</v>
      </c>
    </row>
    <row r="404">
      <c r="A404" s="1" t="s">
        <v>33</v>
      </c>
      <c r="B404" s="1" t="s">
        <v>32</v>
      </c>
      <c r="C404" s="1" t="s">
        <v>17</v>
      </c>
      <c r="D404" s="1" t="s">
        <v>18</v>
      </c>
      <c r="E404" s="1" t="s">
        <v>34</v>
      </c>
      <c r="K404" s="1" t="s">
        <v>238</v>
      </c>
      <c r="L404" s="1" t="s">
        <v>72</v>
      </c>
      <c r="M404" s="1" t="s">
        <v>239</v>
      </c>
      <c r="N404" s="1" t="s">
        <v>223</v>
      </c>
      <c r="O404" s="1" t="s">
        <v>240</v>
      </c>
      <c r="P404" s="1">
        <v>778.0</v>
      </c>
      <c r="Q404" s="1">
        <f t="shared" si="1"/>
        <v>2.890979597</v>
      </c>
      <c r="R404" s="1" t="s">
        <v>25</v>
      </c>
      <c r="S404" s="1">
        <v>0.0</v>
      </c>
    </row>
    <row r="405">
      <c r="A405" s="1" t="s">
        <v>33</v>
      </c>
      <c r="B405" s="1" t="s">
        <v>32</v>
      </c>
      <c r="C405" s="1" t="s">
        <v>17</v>
      </c>
      <c r="D405" s="1" t="s">
        <v>18</v>
      </c>
      <c r="E405" s="1" t="s">
        <v>34</v>
      </c>
      <c r="K405" s="1" t="s">
        <v>295</v>
      </c>
      <c r="L405" s="1" t="s">
        <v>72</v>
      </c>
      <c r="M405" s="1" t="s">
        <v>296</v>
      </c>
      <c r="N405" s="1" t="s">
        <v>223</v>
      </c>
      <c r="O405" s="1" t="s">
        <v>297</v>
      </c>
      <c r="P405" s="1">
        <v>900.0</v>
      </c>
      <c r="Q405" s="1">
        <f t="shared" si="1"/>
        <v>2.954242509</v>
      </c>
      <c r="R405" s="1" t="s">
        <v>32</v>
      </c>
      <c r="S405" s="1">
        <v>0.0</v>
      </c>
    </row>
    <row r="406">
      <c r="A406" s="1" t="s">
        <v>33</v>
      </c>
      <c r="B406" s="1" t="s">
        <v>32</v>
      </c>
      <c r="C406" s="1" t="s">
        <v>17</v>
      </c>
      <c r="D406" s="1" t="s">
        <v>18</v>
      </c>
      <c r="E406" s="1" t="s">
        <v>34</v>
      </c>
      <c r="K406" s="1" t="s">
        <v>279</v>
      </c>
      <c r="L406" s="1" t="s">
        <v>72</v>
      </c>
      <c r="M406" s="1" t="s">
        <v>280</v>
      </c>
      <c r="N406" s="1" t="s">
        <v>223</v>
      </c>
      <c r="O406" s="1" t="s">
        <v>281</v>
      </c>
      <c r="P406" s="1">
        <v>1219.0</v>
      </c>
      <c r="Q406" s="1">
        <f t="shared" si="1"/>
        <v>3.086003706</v>
      </c>
      <c r="R406" s="1" t="s">
        <v>25</v>
      </c>
      <c r="S406" s="1">
        <v>0.0</v>
      </c>
    </row>
    <row r="407">
      <c r="A407" s="1" t="s">
        <v>33</v>
      </c>
      <c r="B407" s="1" t="s">
        <v>32</v>
      </c>
      <c r="C407" s="1" t="s">
        <v>17</v>
      </c>
      <c r="D407" s="1" t="s">
        <v>18</v>
      </c>
      <c r="E407" s="1" t="s">
        <v>34</v>
      </c>
      <c r="K407" s="1" t="s">
        <v>246</v>
      </c>
      <c r="L407" s="1" t="s">
        <v>72</v>
      </c>
      <c r="M407" s="1" t="s">
        <v>158</v>
      </c>
      <c r="N407" s="1" t="s">
        <v>233</v>
      </c>
      <c r="O407" s="1" t="s">
        <v>247</v>
      </c>
      <c r="P407" s="1">
        <v>1159.0</v>
      </c>
      <c r="Q407" s="1">
        <f t="shared" si="1"/>
        <v>3.064083436</v>
      </c>
      <c r="R407" s="1" t="s">
        <v>32</v>
      </c>
      <c r="S407" s="1">
        <v>0.0</v>
      </c>
    </row>
    <row r="408">
      <c r="A408" s="1" t="s">
        <v>33</v>
      </c>
      <c r="B408" s="1" t="s">
        <v>32</v>
      </c>
      <c r="C408" s="1" t="s">
        <v>17</v>
      </c>
      <c r="D408" s="1" t="s">
        <v>18</v>
      </c>
      <c r="E408" s="1" t="s">
        <v>34</v>
      </c>
      <c r="K408" s="1" t="s">
        <v>225</v>
      </c>
      <c r="L408" s="1" t="s">
        <v>72</v>
      </c>
      <c r="M408" s="1" t="s">
        <v>226</v>
      </c>
      <c r="N408" s="1" t="s">
        <v>223</v>
      </c>
      <c r="O408" s="1" t="s">
        <v>227</v>
      </c>
      <c r="P408" s="1">
        <v>1023.0</v>
      </c>
      <c r="Q408" s="1">
        <f t="shared" si="1"/>
        <v>3.009875634</v>
      </c>
      <c r="R408" s="1" t="s">
        <v>32</v>
      </c>
      <c r="S408" s="1">
        <v>0.0</v>
      </c>
    </row>
    <row r="409">
      <c r="A409" s="1" t="s">
        <v>33</v>
      </c>
      <c r="B409" s="1" t="s">
        <v>32</v>
      </c>
      <c r="C409" s="1" t="s">
        <v>17</v>
      </c>
      <c r="D409" s="1" t="s">
        <v>18</v>
      </c>
      <c r="E409" s="1" t="s">
        <v>34</v>
      </c>
      <c r="K409" s="1" t="s">
        <v>293</v>
      </c>
      <c r="L409" s="1" t="s">
        <v>72</v>
      </c>
      <c r="M409" s="1" t="s">
        <v>173</v>
      </c>
      <c r="N409" s="1" t="s">
        <v>229</v>
      </c>
      <c r="O409" s="1" t="s">
        <v>294</v>
      </c>
      <c r="P409" s="1">
        <v>885.0</v>
      </c>
      <c r="Q409" s="1">
        <f t="shared" si="1"/>
        <v>2.946943271</v>
      </c>
      <c r="R409" s="1" t="s">
        <v>32</v>
      </c>
      <c r="S409" s="1">
        <v>0.0</v>
      </c>
    </row>
    <row r="410">
      <c r="A410" s="1" t="s">
        <v>33</v>
      </c>
      <c r="B410" s="1" t="s">
        <v>32</v>
      </c>
      <c r="C410" s="1" t="s">
        <v>17</v>
      </c>
      <c r="D410" s="1" t="s">
        <v>18</v>
      </c>
      <c r="E410" s="1" t="s">
        <v>34</v>
      </c>
      <c r="K410" s="1" t="s">
        <v>269</v>
      </c>
      <c r="L410" s="1" t="s">
        <v>72</v>
      </c>
      <c r="M410" s="1" t="s">
        <v>188</v>
      </c>
      <c r="N410" s="1" t="s">
        <v>229</v>
      </c>
      <c r="O410" s="1" t="s">
        <v>270</v>
      </c>
      <c r="P410" s="1">
        <v>692.0</v>
      </c>
      <c r="Q410" s="1">
        <f t="shared" si="1"/>
        <v>2.840106094</v>
      </c>
      <c r="R410" s="1" t="s">
        <v>32</v>
      </c>
      <c r="S410" s="1">
        <v>0.0</v>
      </c>
    </row>
    <row r="411">
      <c r="A411" s="1" t="s">
        <v>33</v>
      </c>
      <c r="B411" s="1" t="s">
        <v>32</v>
      </c>
      <c r="C411" s="1" t="s">
        <v>17</v>
      </c>
      <c r="D411" s="1" t="s">
        <v>18</v>
      </c>
      <c r="E411" s="1" t="s">
        <v>34</v>
      </c>
      <c r="K411" s="1" t="s">
        <v>252</v>
      </c>
      <c r="L411" s="1" t="s">
        <v>72</v>
      </c>
      <c r="M411" s="1" t="s">
        <v>253</v>
      </c>
      <c r="N411" s="1" t="s">
        <v>223</v>
      </c>
      <c r="O411" s="1" t="s">
        <v>254</v>
      </c>
      <c r="P411" s="1">
        <v>774.0</v>
      </c>
      <c r="Q411" s="1">
        <f t="shared" si="1"/>
        <v>2.888740961</v>
      </c>
      <c r="R411" s="1" t="s">
        <v>25</v>
      </c>
      <c r="S411" s="1">
        <v>0.0</v>
      </c>
    </row>
    <row r="412">
      <c r="A412" s="1" t="s">
        <v>33</v>
      </c>
      <c r="B412" s="1" t="s">
        <v>32</v>
      </c>
      <c r="C412" s="1" t="s">
        <v>17</v>
      </c>
      <c r="D412" s="1" t="s">
        <v>18</v>
      </c>
      <c r="E412" s="1" t="s">
        <v>34</v>
      </c>
      <c r="K412" s="1" t="s">
        <v>298</v>
      </c>
      <c r="L412" s="1" t="s">
        <v>72</v>
      </c>
      <c r="M412" s="1" t="s">
        <v>299</v>
      </c>
      <c r="N412" s="1" t="s">
        <v>229</v>
      </c>
      <c r="O412" s="1" t="s">
        <v>300</v>
      </c>
      <c r="P412" s="1">
        <v>1132.0</v>
      </c>
      <c r="Q412" s="1">
        <f t="shared" si="1"/>
        <v>3.053846427</v>
      </c>
      <c r="R412" s="1" t="s">
        <v>25</v>
      </c>
      <c r="S412" s="1">
        <v>0.0</v>
      </c>
    </row>
    <row r="413">
      <c r="A413" s="1" t="s">
        <v>33</v>
      </c>
      <c r="B413" s="1" t="s">
        <v>32</v>
      </c>
      <c r="C413" s="1" t="s">
        <v>17</v>
      </c>
      <c r="D413" s="1" t="s">
        <v>18</v>
      </c>
      <c r="E413" s="1" t="s">
        <v>34</v>
      </c>
      <c r="K413" s="1" t="s">
        <v>231</v>
      </c>
      <c r="L413" s="1" t="s">
        <v>72</v>
      </c>
      <c r="M413" s="1" t="s">
        <v>232</v>
      </c>
      <c r="N413" s="1" t="s">
        <v>233</v>
      </c>
      <c r="O413" s="1" t="s">
        <v>234</v>
      </c>
      <c r="P413" s="1">
        <v>738.0</v>
      </c>
      <c r="Q413" s="1">
        <f t="shared" si="1"/>
        <v>2.868056362</v>
      </c>
      <c r="R413" s="1" t="s">
        <v>25</v>
      </c>
      <c r="S413" s="1">
        <v>0.0</v>
      </c>
    </row>
    <row r="414">
      <c r="A414" s="1" t="s">
        <v>33</v>
      </c>
      <c r="B414" s="1" t="s">
        <v>32</v>
      </c>
      <c r="C414" s="1" t="s">
        <v>17</v>
      </c>
      <c r="D414" s="1" t="s">
        <v>18</v>
      </c>
      <c r="E414" s="1" t="s">
        <v>34</v>
      </c>
      <c r="K414" s="1" t="s">
        <v>221</v>
      </c>
      <c r="L414" s="1" t="s">
        <v>72</v>
      </c>
      <c r="M414" s="1" t="s">
        <v>222</v>
      </c>
      <c r="N414" s="1" t="s">
        <v>223</v>
      </c>
      <c r="O414" s="1" t="s">
        <v>224</v>
      </c>
      <c r="P414" s="1">
        <v>810.0</v>
      </c>
      <c r="Q414" s="1">
        <f t="shared" si="1"/>
        <v>2.908485019</v>
      </c>
      <c r="R414" s="1" t="s">
        <v>25</v>
      </c>
      <c r="S414" s="1">
        <v>0.0</v>
      </c>
    </row>
    <row r="415">
      <c r="A415" s="1" t="s">
        <v>33</v>
      </c>
      <c r="B415" s="1" t="s">
        <v>32</v>
      </c>
      <c r="C415" s="1" t="s">
        <v>17</v>
      </c>
      <c r="D415" s="1" t="s">
        <v>18</v>
      </c>
      <c r="E415" s="1" t="s">
        <v>34</v>
      </c>
      <c r="K415" s="1" t="s">
        <v>255</v>
      </c>
      <c r="L415" s="1" t="s">
        <v>72</v>
      </c>
      <c r="M415" s="1" t="s">
        <v>256</v>
      </c>
      <c r="N415" s="1" t="s">
        <v>223</v>
      </c>
      <c r="O415" s="1" t="s">
        <v>257</v>
      </c>
      <c r="P415" s="1">
        <v>1008.0</v>
      </c>
      <c r="Q415" s="1">
        <f t="shared" si="1"/>
        <v>3.003460532</v>
      </c>
      <c r="R415" s="1" t="s">
        <v>32</v>
      </c>
      <c r="S415" s="1">
        <v>1.0</v>
      </c>
    </row>
    <row r="416">
      <c r="A416" s="1" t="s">
        <v>33</v>
      </c>
      <c r="B416" s="1" t="s">
        <v>32</v>
      </c>
      <c r="C416" s="1" t="s">
        <v>17</v>
      </c>
      <c r="D416" s="1" t="s">
        <v>18</v>
      </c>
      <c r="E416" s="1" t="s">
        <v>34</v>
      </c>
      <c r="K416" s="1" t="s">
        <v>304</v>
      </c>
      <c r="L416" s="1" t="s">
        <v>22</v>
      </c>
      <c r="O416" s="1" t="s">
        <v>24</v>
      </c>
      <c r="P416" s="1">
        <v>1201.0</v>
      </c>
      <c r="Q416" s="1">
        <f t="shared" si="1"/>
        <v>3.079543007</v>
      </c>
      <c r="R416" s="1" t="s">
        <v>37</v>
      </c>
      <c r="S416" s="1">
        <v>0.0</v>
      </c>
    </row>
    <row r="417">
      <c r="A417" s="1" t="s">
        <v>35</v>
      </c>
      <c r="B417" s="1" t="str">
        <f>VLOOKUP(A417, Raw_Data!$A$301:$P$320, 15, FALSE)</f>
        <v>spacebar</v>
      </c>
      <c r="C417" s="1" t="s">
        <v>17</v>
      </c>
      <c r="D417" s="1" t="s">
        <v>18</v>
      </c>
      <c r="E417" s="1" t="s">
        <v>36</v>
      </c>
      <c r="K417" s="1" t="s">
        <v>21</v>
      </c>
      <c r="L417" s="1" t="s">
        <v>22</v>
      </c>
      <c r="M417" s="1" t="s">
        <v>23</v>
      </c>
      <c r="N417" s="1"/>
      <c r="O417" s="1" t="s">
        <v>24</v>
      </c>
      <c r="P417" s="1">
        <v>3681.0</v>
      </c>
      <c r="Q417" s="1">
        <f t="shared" si="1"/>
        <v>3.565965817</v>
      </c>
      <c r="R417" s="1" t="s">
        <v>37</v>
      </c>
      <c r="S417" s="1">
        <v>0.0</v>
      </c>
    </row>
    <row r="418">
      <c r="A418" s="1" t="s">
        <v>35</v>
      </c>
      <c r="B418" s="1" t="str">
        <f>VLOOKUP(A418, Raw_Data!$A$301:$P$320, 15, FALSE)</f>
        <v>spacebar</v>
      </c>
      <c r="C418" s="1" t="s">
        <v>17</v>
      </c>
      <c r="D418" s="1" t="s">
        <v>18</v>
      </c>
      <c r="E418" s="1" t="s">
        <v>36</v>
      </c>
      <c r="K418" s="1" t="s">
        <v>68</v>
      </c>
      <c r="L418" s="1" t="s">
        <v>22</v>
      </c>
      <c r="O418" s="1" t="s">
        <v>24</v>
      </c>
      <c r="P418" s="1">
        <v>19702.0</v>
      </c>
      <c r="Q418" s="1">
        <f t="shared" si="1"/>
        <v>4.294510315</v>
      </c>
      <c r="R418" s="1" t="s">
        <v>37</v>
      </c>
      <c r="S418" s="1">
        <v>0.0</v>
      </c>
    </row>
    <row r="419">
      <c r="A419" s="1" t="s">
        <v>35</v>
      </c>
      <c r="B419" s="1" t="str">
        <f>VLOOKUP(A419, Raw_Data!$A$301:$P$320, 15, FALSE)</f>
        <v>spacebar</v>
      </c>
      <c r="C419" s="1" t="s">
        <v>17</v>
      </c>
      <c r="D419" s="1" t="s">
        <v>18</v>
      </c>
      <c r="E419" s="1" t="s">
        <v>36</v>
      </c>
      <c r="K419" s="1" t="s">
        <v>70</v>
      </c>
      <c r="L419" s="1" t="s">
        <v>22</v>
      </c>
      <c r="O419" s="1" t="s">
        <v>24</v>
      </c>
      <c r="P419" s="1">
        <v>3343.0</v>
      </c>
      <c r="Q419" s="1">
        <f t="shared" si="1"/>
        <v>3.524136377</v>
      </c>
      <c r="R419" s="1" t="s">
        <v>37</v>
      </c>
      <c r="S419" s="1">
        <v>0.0</v>
      </c>
    </row>
    <row r="420">
      <c r="A420" s="1" t="s">
        <v>35</v>
      </c>
      <c r="B420" s="1" t="str">
        <f>VLOOKUP(A420, Raw_Data!$A$301:$P$320, 15, FALSE)</f>
        <v>spacebar</v>
      </c>
      <c r="C420" s="1" t="s">
        <v>17</v>
      </c>
      <c r="D420" s="1" t="s">
        <v>18</v>
      </c>
      <c r="E420" s="1" t="s">
        <v>36</v>
      </c>
      <c r="F420" s="1" t="s">
        <v>20</v>
      </c>
      <c r="G420" s="1" t="s">
        <v>20</v>
      </c>
      <c r="H420" s="1" t="s">
        <v>20</v>
      </c>
      <c r="I420" s="1" t="s">
        <v>20</v>
      </c>
      <c r="J420" s="1" t="s">
        <v>20</v>
      </c>
      <c r="K420" s="1" t="s">
        <v>80</v>
      </c>
      <c r="L420" s="1" t="s">
        <v>72</v>
      </c>
      <c r="M420" s="1" t="s">
        <v>81</v>
      </c>
      <c r="N420" s="1" t="s">
        <v>82</v>
      </c>
      <c r="O420" s="1" t="s">
        <v>83</v>
      </c>
      <c r="P420" s="1">
        <v>1473.0</v>
      </c>
      <c r="Q420" s="1">
        <f t="shared" si="1"/>
        <v>3.168202747</v>
      </c>
      <c r="R420" s="1" t="s">
        <v>76</v>
      </c>
      <c r="S420" s="1">
        <v>0.0</v>
      </c>
    </row>
    <row r="421">
      <c r="A421" s="1" t="s">
        <v>35</v>
      </c>
      <c r="B421" s="1" t="str">
        <f>VLOOKUP(A421, Raw_Data!$A$301:$P$320, 15, FALSE)</f>
        <v>spacebar</v>
      </c>
      <c r="C421" s="1" t="s">
        <v>17</v>
      </c>
      <c r="D421" s="1" t="s">
        <v>18</v>
      </c>
      <c r="E421" s="1" t="s">
        <v>36</v>
      </c>
      <c r="F421" s="1" t="s">
        <v>20</v>
      </c>
      <c r="G421" s="1" t="s">
        <v>20</v>
      </c>
      <c r="H421" s="1" t="s">
        <v>20</v>
      </c>
      <c r="I421" s="1" t="s">
        <v>20</v>
      </c>
      <c r="J421" s="1" t="s">
        <v>20</v>
      </c>
      <c r="K421" s="1" t="s">
        <v>88</v>
      </c>
      <c r="L421" s="1" t="s">
        <v>72</v>
      </c>
      <c r="M421" s="1" t="s">
        <v>89</v>
      </c>
      <c r="N421" s="1" t="s">
        <v>82</v>
      </c>
      <c r="O421" s="1" t="s">
        <v>90</v>
      </c>
      <c r="P421" s="1">
        <v>1069.0</v>
      </c>
      <c r="Q421" s="1">
        <f t="shared" si="1"/>
        <v>3.028977705</v>
      </c>
      <c r="R421" s="1" t="s">
        <v>87</v>
      </c>
      <c r="S421" s="1">
        <v>0.0</v>
      </c>
    </row>
    <row r="422">
      <c r="A422" s="1" t="s">
        <v>35</v>
      </c>
      <c r="B422" s="1" t="str">
        <f>VLOOKUP(A422, Raw_Data!$A$301:$P$320, 15, FALSE)</f>
        <v>spacebar</v>
      </c>
      <c r="C422" s="1" t="s">
        <v>17</v>
      </c>
      <c r="D422" s="1" t="s">
        <v>18</v>
      </c>
      <c r="E422" s="1" t="s">
        <v>36</v>
      </c>
      <c r="F422" s="1" t="s">
        <v>20</v>
      </c>
      <c r="G422" s="1" t="s">
        <v>20</v>
      </c>
      <c r="H422" s="1" t="s">
        <v>20</v>
      </c>
      <c r="I422" s="1" t="s">
        <v>20</v>
      </c>
      <c r="J422" s="1" t="s">
        <v>20</v>
      </c>
      <c r="K422" s="1" t="s">
        <v>71</v>
      </c>
      <c r="L422" s="1" t="s">
        <v>72</v>
      </c>
      <c r="M422" s="1" t="s">
        <v>73</v>
      </c>
      <c r="N422" s="1" t="s">
        <v>74</v>
      </c>
      <c r="O422" s="1" t="s">
        <v>75</v>
      </c>
      <c r="P422" s="1">
        <v>866.0</v>
      </c>
      <c r="Q422" s="1">
        <f t="shared" si="1"/>
        <v>2.937517892</v>
      </c>
      <c r="R422" s="1" t="s">
        <v>76</v>
      </c>
      <c r="S422" s="1">
        <v>0.0</v>
      </c>
    </row>
    <row r="423">
      <c r="A423" s="1" t="s">
        <v>35</v>
      </c>
      <c r="B423" s="1" t="str">
        <f>VLOOKUP(A423, Raw_Data!$A$301:$P$320, 15, FALSE)</f>
        <v>spacebar</v>
      </c>
      <c r="C423" s="1" t="s">
        <v>17</v>
      </c>
      <c r="D423" s="1" t="s">
        <v>18</v>
      </c>
      <c r="E423" s="1" t="s">
        <v>36</v>
      </c>
      <c r="F423" s="1" t="s">
        <v>20</v>
      </c>
      <c r="G423" s="1" t="s">
        <v>20</v>
      </c>
      <c r="H423" s="1" t="s">
        <v>20</v>
      </c>
      <c r="I423" s="1" t="s">
        <v>20</v>
      </c>
      <c r="J423" s="1" t="s">
        <v>20</v>
      </c>
      <c r="K423" s="1" t="s">
        <v>84</v>
      </c>
      <c r="L423" s="1" t="s">
        <v>72</v>
      </c>
      <c r="M423" s="1" t="s">
        <v>85</v>
      </c>
      <c r="N423" s="1" t="s">
        <v>74</v>
      </c>
      <c r="O423" s="1" t="s">
        <v>86</v>
      </c>
      <c r="P423" s="1">
        <v>781.0</v>
      </c>
      <c r="Q423" s="1">
        <f t="shared" si="1"/>
        <v>2.892651034</v>
      </c>
      <c r="R423" s="1" t="s">
        <v>87</v>
      </c>
      <c r="S423" s="1">
        <v>0.0</v>
      </c>
    </row>
    <row r="424">
      <c r="A424" s="1" t="s">
        <v>35</v>
      </c>
      <c r="B424" s="1" t="str">
        <f>VLOOKUP(A424, Raw_Data!$A$301:$P$320, 15, FALSE)</f>
        <v>spacebar</v>
      </c>
      <c r="C424" s="1" t="s">
        <v>17</v>
      </c>
      <c r="D424" s="1" t="s">
        <v>18</v>
      </c>
      <c r="E424" s="1" t="s">
        <v>36</v>
      </c>
      <c r="F424" s="1" t="s">
        <v>20</v>
      </c>
      <c r="G424" s="1" t="s">
        <v>20</v>
      </c>
      <c r="H424" s="1" t="s">
        <v>20</v>
      </c>
      <c r="I424" s="1" t="s">
        <v>20</v>
      </c>
      <c r="J424" s="1" t="s">
        <v>20</v>
      </c>
      <c r="K424" s="1" t="s">
        <v>77</v>
      </c>
      <c r="L424" s="1" t="s">
        <v>72</v>
      </c>
      <c r="M424" s="1" t="s">
        <v>78</v>
      </c>
      <c r="N424" s="1" t="s">
        <v>74</v>
      </c>
      <c r="O424" s="1" t="s">
        <v>79</v>
      </c>
      <c r="P424" s="1">
        <v>803.0</v>
      </c>
      <c r="Q424" s="1">
        <f t="shared" si="1"/>
        <v>2.904715545</v>
      </c>
      <c r="R424" s="1" t="s">
        <v>76</v>
      </c>
      <c r="S424" s="1">
        <v>0.0</v>
      </c>
    </row>
    <row r="425">
      <c r="A425" s="1" t="s">
        <v>35</v>
      </c>
      <c r="B425" s="1" t="str">
        <f>VLOOKUP(A425, Raw_Data!$A$301:$P$320, 15, FALSE)</f>
        <v>spacebar</v>
      </c>
      <c r="C425" s="1" t="s">
        <v>17</v>
      </c>
      <c r="D425" s="1" t="s">
        <v>18</v>
      </c>
      <c r="E425" s="1" t="s">
        <v>36</v>
      </c>
      <c r="K425" s="1" t="s">
        <v>91</v>
      </c>
      <c r="L425" s="1" t="s">
        <v>22</v>
      </c>
      <c r="O425" s="1" t="s">
        <v>24</v>
      </c>
      <c r="P425" s="1">
        <v>1818.0</v>
      </c>
      <c r="Q425" s="1">
        <f t="shared" si="1"/>
        <v>3.259593879</v>
      </c>
      <c r="R425" s="1" t="s">
        <v>37</v>
      </c>
      <c r="S425" s="1">
        <v>0.0</v>
      </c>
    </row>
    <row r="426">
      <c r="A426" s="1" t="s">
        <v>35</v>
      </c>
      <c r="B426" s="1" t="str">
        <f>VLOOKUP(A426, Raw_Data!$A$301:$P$320, 15, FALSE)</f>
        <v>spacebar</v>
      </c>
      <c r="C426" s="1" t="s">
        <v>17</v>
      </c>
      <c r="D426" s="1" t="s">
        <v>18</v>
      </c>
      <c r="E426" s="1" t="s">
        <v>36</v>
      </c>
      <c r="F426" s="1" t="s">
        <v>20</v>
      </c>
      <c r="G426" s="1" t="s">
        <v>20</v>
      </c>
      <c r="H426" s="1" t="s">
        <v>20</v>
      </c>
      <c r="I426" s="1" t="s">
        <v>20</v>
      </c>
      <c r="J426" s="1" t="s">
        <v>20</v>
      </c>
      <c r="K426" s="1" t="s">
        <v>193</v>
      </c>
      <c r="L426" s="1" t="s">
        <v>72</v>
      </c>
      <c r="M426" s="1" t="s">
        <v>194</v>
      </c>
      <c r="N426" s="1" t="s">
        <v>94</v>
      </c>
      <c r="O426" s="1" t="s">
        <v>195</v>
      </c>
      <c r="P426" s="1">
        <v>1052.0</v>
      </c>
      <c r="Q426" s="1">
        <f t="shared" si="1"/>
        <v>3.02201574</v>
      </c>
      <c r="R426" s="1" t="s">
        <v>76</v>
      </c>
      <c r="S426" s="1">
        <v>0.0</v>
      </c>
    </row>
    <row r="427">
      <c r="A427" s="1" t="s">
        <v>35</v>
      </c>
      <c r="B427" s="1" t="str">
        <f>VLOOKUP(A427, Raw_Data!$A$301:$P$320, 15, FALSE)</f>
        <v>spacebar</v>
      </c>
      <c r="C427" s="1" t="s">
        <v>17</v>
      </c>
      <c r="D427" s="1" t="s">
        <v>18</v>
      </c>
      <c r="E427" s="1" t="s">
        <v>36</v>
      </c>
      <c r="F427" s="1" t="s">
        <v>20</v>
      </c>
      <c r="G427" s="1" t="s">
        <v>20</v>
      </c>
      <c r="H427" s="1" t="s">
        <v>20</v>
      </c>
      <c r="I427" s="1" t="s">
        <v>20</v>
      </c>
      <c r="J427" s="1" t="s">
        <v>20</v>
      </c>
      <c r="K427" s="1" t="s">
        <v>151</v>
      </c>
      <c r="L427" s="1" t="s">
        <v>72</v>
      </c>
      <c r="M427" s="1" t="s">
        <v>152</v>
      </c>
      <c r="N427" s="1" t="s">
        <v>94</v>
      </c>
      <c r="O427" s="1" t="s">
        <v>153</v>
      </c>
      <c r="P427" s="1">
        <v>604.0</v>
      </c>
      <c r="Q427" s="1">
        <f t="shared" si="1"/>
        <v>2.781036939</v>
      </c>
      <c r="R427" s="1" t="s">
        <v>87</v>
      </c>
      <c r="S427" s="1">
        <v>0.0</v>
      </c>
    </row>
    <row r="428">
      <c r="A428" s="1" t="s">
        <v>35</v>
      </c>
      <c r="B428" s="1" t="str">
        <f>VLOOKUP(A428, Raw_Data!$A$301:$P$320, 15, FALSE)</f>
        <v>spacebar</v>
      </c>
      <c r="C428" s="1" t="s">
        <v>17</v>
      </c>
      <c r="D428" s="1" t="s">
        <v>18</v>
      </c>
      <c r="E428" s="1" t="s">
        <v>36</v>
      </c>
      <c r="F428" s="1" t="s">
        <v>20</v>
      </c>
      <c r="G428" s="1" t="s">
        <v>20</v>
      </c>
      <c r="H428" s="1" t="s">
        <v>20</v>
      </c>
      <c r="I428" s="1" t="s">
        <v>20</v>
      </c>
      <c r="J428" s="1" t="s">
        <v>20</v>
      </c>
      <c r="K428" s="1" t="s">
        <v>140</v>
      </c>
      <c r="L428" s="1" t="s">
        <v>72</v>
      </c>
      <c r="M428" s="1" t="s">
        <v>141</v>
      </c>
      <c r="N428" s="1" t="s">
        <v>94</v>
      </c>
      <c r="O428" s="1" t="s">
        <v>142</v>
      </c>
      <c r="P428" s="1">
        <v>616.0</v>
      </c>
      <c r="Q428" s="1">
        <f t="shared" si="1"/>
        <v>2.789580712</v>
      </c>
      <c r="R428" s="1" t="s">
        <v>76</v>
      </c>
      <c r="S428" s="1">
        <v>0.0</v>
      </c>
    </row>
    <row r="429">
      <c r="A429" s="1" t="s">
        <v>35</v>
      </c>
      <c r="B429" s="1" t="str">
        <f>VLOOKUP(A429, Raw_Data!$A$301:$P$320, 15, FALSE)</f>
        <v>spacebar</v>
      </c>
      <c r="C429" s="1" t="s">
        <v>17</v>
      </c>
      <c r="D429" s="1" t="s">
        <v>18</v>
      </c>
      <c r="E429" s="1" t="s">
        <v>36</v>
      </c>
      <c r="F429" s="1" t="s">
        <v>20</v>
      </c>
      <c r="G429" s="1" t="s">
        <v>20</v>
      </c>
      <c r="H429" s="1" t="s">
        <v>20</v>
      </c>
      <c r="I429" s="1" t="s">
        <v>20</v>
      </c>
      <c r="J429" s="1" t="s">
        <v>20</v>
      </c>
      <c r="K429" s="1" t="s">
        <v>92</v>
      </c>
      <c r="L429" s="1" t="s">
        <v>72</v>
      </c>
      <c r="M429" s="1" t="s">
        <v>93</v>
      </c>
      <c r="N429" s="1" t="s">
        <v>94</v>
      </c>
      <c r="O429" s="1" t="s">
        <v>95</v>
      </c>
      <c r="P429" s="1">
        <v>659.0</v>
      </c>
      <c r="Q429" s="1">
        <f t="shared" si="1"/>
        <v>2.818885415</v>
      </c>
      <c r="R429" s="1" t="s">
        <v>87</v>
      </c>
      <c r="S429" s="1">
        <v>0.0</v>
      </c>
    </row>
    <row r="430">
      <c r="A430" s="1" t="s">
        <v>35</v>
      </c>
      <c r="B430" s="1" t="str">
        <f>VLOOKUP(A430, Raw_Data!$A$301:$P$320, 15, FALSE)</f>
        <v>spacebar</v>
      </c>
      <c r="C430" s="1" t="s">
        <v>17</v>
      </c>
      <c r="D430" s="1" t="s">
        <v>18</v>
      </c>
      <c r="E430" s="1" t="s">
        <v>36</v>
      </c>
      <c r="F430" s="1" t="s">
        <v>20</v>
      </c>
      <c r="G430" s="1" t="s">
        <v>20</v>
      </c>
      <c r="H430" s="1" t="s">
        <v>20</v>
      </c>
      <c r="I430" s="1" t="s">
        <v>20</v>
      </c>
      <c r="J430" s="1" t="s">
        <v>20</v>
      </c>
      <c r="K430" s="1" t="s">
        <v>143</v>
      </c>
      <c r="L430" s="1" t="s">
        <v>72</v>
      </c>
      <c r="M430" s="1" t="s">
        <v>144</v>
      </c>
      <c r="N430" s="1" t="s">
        <v>111</v>
      </c>
      <c r="O430" s="1" t="s">
        <v>145</v>
      </c>
      <c r="P430" s="1">
        <v>692.0</v>
      </c>
      <c r="Q430" s="1">
        <f t="shared" si="1"/>
        <v>2.840106094</v>
      </c>
      <c r="R430" s="1" t="s">
        <v>87</v>
      </c>
      <c r="S430" s="1">
        <v>0.0</v>
      </c>
    </row>
    <row r="431">
      <c r="A431" s="1" t="s">
        <v>35</v>
      </c>
      <c r="B431" s="1" t="str">
        <f>VLOOKUP(A431, Raw_Data!$A$301:$P$320, 15, FALSE)</f>
        <v>spacebar</v>
      </c>
      <c r="C431" s="1" t="s">
        <v>17</v>
      </c>
      <c r="D431" s="1" t="s">
        <v>18</v>
      </c>
      <c r="E431" s="1" t="s">
        <v>36</v>
      </c>
      <c r="F431" s="1" t="s">
        <v>20</v>
      </c>
      <c r="G431" s="1" t="s">
        <v>20</v>
      </c>
      <c r="H431" s="1" t="s">
        <v>20</v>
      </c>
      <c r="I431" s="1" t="s">
        <v>20</v>
      </c>
      <c r="J431" s="1" t="s">
        <v>20</v>
      </c>
      <c r="K431" s="1" t="s">
        <v>122</v>
      </c>
      <c r="L431" s="1" t="s">
        <v>72</v>
      </c>
      <c r="M431" s="1" t="s">
        <v>123</v>
      </c>
      <c r="N431" s="1" t="s">
        <v>107</v>
      </c>
      <c r="O431" s="1" t="s">
        <v>124</v>
      </c>
      <c r="P431" s="1">
        <v>699.0</v>
      </c>
      <c r="Q431" s="1">
        <f t="shared" si="1"/>
        <v>2.844477176</v>
      </c>
      <c r="R431" s="1" t="s">
        <v>76</v>
      </c>
      <c r="S431" s="1">
        <v>0.0</v>
      </c>
    </row>
    <row r="432">
      <c r="A432" s="1" t="s">
        <v>35</v>
      </c>
      <c r="B432" s="1" t="str">
        <f>VLOOKUP(A432, Raw_Data!$A$301:$P$320, 15, FALSE)</f>
        <v>spacebar</v>
      </c>
      <c r="C432" s="1" t="s">
        <v>17</v>
      </c>
      <c r="D432" s="1" t="s">
        <v>18</v>
      </c>
      <c r="E432" s="1" t="s">
        <v>36</v>
      </c>
      <c r="F432" s="1" t="s">
        <v>20</v>
      </c>
      <c r="G432" s="1" t="s">
        <v>20</v>
      </c>
      <c r="H432" s="1" t="s">
        <v>20</v>
      </c>
      <c r="I432" s="1" t="s">
        <v>20</v>
      </c>
      <c r="J432" s="1" t="s">
        <v>20</v>
      </c>
      <c r="K432" s="1" t="s">
        <v>137</v>
      </c>
      <c r="L432" s="1" t="s">
        <v>72</v>
      </c>
      <c r="M432" s="1" t="s">
        <v>138</v>
      </c>
      <c r="N432" s="1" t="s">
        <v>94</v>
      </c>
      <c r="O432" s="1" t="s">
        <v>139</v>
      </c>
      <c r="P432" s="1">
        <v>665.0</v>
      </c>
      <c r="Q432" s="1">
        <f t="shared" si="1"/>
        <v>2.822821645</v>
      </c>
      <c r="R432" s="1" t="s">
        <v>76</v>
      </c>
      <c r="S432" s="1">
        <v>0.0</v>
      </c>
    </row>
    <row r="433">
      <c r="A433" s="1" t="s">
        <v>35</v>
      </c>
      <c r="B433" s="1" t="str">
        <f>VLOOKUP(A433, Raw_Data!$A$301:$P$320, 15, FALSE)</f>
        <v>spacebar</v>
      </c>
      <c r="C433" s="1" t="s">
        <v>17</v>
      </c>
      <c r="D433" s="1" t="s">
        <v>18</v>
      </c>
      <c r="E433" s="1" t="s">
        <v>36</v>
      </c>
      <c r="F433" s="1" t="s">
        <v>20</v>
      </c>
      <c r="G433" s="1" t="s">
        <v>20</v>
      </c>
      <c r="H433" s="1" t="s">
        <v>20</v>
      </c>
      <c r="I433" s="1" t="s">
        <v>20</v>
      </c>
      <c r="J433" s="1" t="s">
        <v>20</v>
      </c>
      <c r="K433" s="1" t="s">
        <v>105</v>
      </c>
      <c r="L433" s="1" t="s">
        <v>72</v>
      </c>
      <c r="M433" s="1" t="s">
        <v>106</v>
      </c>
      <c r="N433" s="1" t="s">
        <v>107</v>
      </c>
      <c r="O433" s="1" t="s">
        <v>108</v>
      </c>
      <c r="P433" s="1">
        <v>614.0</v>
      </c>
      <c r="Q433" s="1">
        <f t="shared" si="1"/>
        <v>2.788168371</v>
      </c>
      <c r="R433" s="1" t="s">
        <v>76</v>
      </c>
      <c r="S433" s="1">
        <v>0.0</v>
      </c>
    </row>
    <row r="434">
      <c r="A434" s="1" t="s">
        <v>35</v>
      </c>
      <c r="B434" s="1" t="str">
        <f>VLOOKUP(A434, Raw_Data!$A$301:$P$320, 15, FALSE)</f>
        <v>spacebar</v>
      </c>
      <c r="C434" s="1" t="s">
        <v>17</v>
      </c>
      <c r="D434" s="1" t="s">
        <v>18</v>
      </c>
      <c r="E434" s="1" t="s">
        <v>36</v>
      </c>
      <c r="F434" s="1" t="s">
        <v>20</v>
      </c>
      <c r="G434" s="1" t="s">
        <v>20</v>
      </c>
      <c r="H434" s="1" t="s">
        <v>20</v>
      </c>
      <c r="I434" s="1" t="s">
        <v>20</v>
      </c>
      <c r="J434" s="1" t="s">
        <v>20</v>
      </c>
      <c r="K434" s="1" t="s">
        <v>166</v>
      </c>
      <c r="L434" s="1" t="s">
        <v>72</v>
      </c>
      <c r="M434" s="1" t="s">
        <v>167</v>
      </c>
      <c r="N434" s="1" t="s">
        <v>111</v>
      </c>
      <c r="O434" s="1" t="s">
        <v>168</v>
      </c>
      <c r="P434" s="1">
        <v>749.0</v>
      </c>
      <c r="Q434" s="1">
        <f t="shared" si="1"/>
        <v>2.874481818</v>
      </c>
      <c r="R434" s="1" t="s">
        <v>87</v>
      </c>
      <c r="S434" s="1">
        <v>0.0</v>
      </c>
    </row>
    <row r="435">
      <c r="A435" s="1" t="s">
        <v>35</v>
      </c>
      <c r="B435" s="1" t="str">
        <f>VLOOKUP(A435, Raw_Data!$A$301:$P$320, 15, FALSE)</f>
        <v>spacebar</v>
      </c>
      <c r="C435" s="1" t="s">
        <v>17</v>
      </c>
      <c r="D435" s="1" t="s">
        <v>18</v>
      </c>
      <c r="E435" s="1" t="s">
        <v>36</v>
      </c>
      <c r="F435" s="1" t="s">
        <v>20</v>
      </c>
      <c r="G435" s="1" t="s">
        <v>20</v>
      </c>
      <c r="H435" s="1" t="s">
        <v>20</v>
      </c>
      <c r="I435" s="1" t="s">
        <v>20</v>
      </c>
      <c r="J435" s="1" t="s">
        <v>20</v>
      </c>
      <c r="K435" s="1" t="s">
        <v>178</v>
      </c>
      <c r="L435" s="1" t="s">
        <v>72</v>
      </c>
      <c r="M435" s="1" t="s">
        <v>179</v>
      </c>
      <c r="N435" s="1" t="s">
        <v>111</v>
      </c>
      <c r="O435" s="1" t="s">
        <v>180</v>
      </c>
      <c r="P435" s="1">
        <v>647.0</v>
      </c>
      <c r="Q435" s="1">
        <f t="shared" si="1"/>
        <v>2.810904281</v>
      </c>
      <c r="R435" s="1" t="s">
        <v>87</v>
      </c>
      <c r="S435" s="1">
        <v>0.0</v>
      </c>
    </row>
    <row r="436">
      <c r="A436" s="1" t="s">
        <v>35</v>
      </c>
      <c r="B436" s="1" t="str">
        <f>VLOOKUP(A436, Raw_Data!$A$301:$P$320, 15, FALSE)</f>
        <v>spacebar</v>
      </c>
      <c r="C436" s="1" t="s">
        <v>17</v>
      </c>
      <c r="D436" s="1" t="s">
        <v>18</v>
      </c>
      <c r="E436" s="1" t="s">
        <v>36</v>
      </c>
      <c r="F436" s="1" t="s">
        <v>20</v>
      </c>
      <c r="G436" s="1" t="s">
        <v>20</v>
      </c>
      <c r="H436" s="1" t="s">
        <v>20</v>
      </c>
      <c r="I436" s="1" t="s">
        <v>20</v>
      </c>
      <c r="J436" s="1" t="s">
        <v>20</v>
      </c>
      <c r="K436" s="1" t="s">
        <v>96</v>
      </c>
      <c r="L436" s="1" t="s">
        <v>72</v>
      </c>
      <c r="M436" s="1" t="s">
        <v>97</v>
      </c>
      <c r="N436" s="1" t="s">
        <v>94</v>
      </c>
      <c r="O436" s="1" t="s">
        <v>98</v>
      </c>
      <c r="P436" s="1">
        <v>764.0</v>
      </c>
      <c r="Q436" s="1">
        <f t="shared" si="1"/>
        <v>2.883093359</v>
      </c>
      <c r="R436" s="1" t="s">
        <v>76</v>
      </c>
      <c r="S436" s="1">
        <v>0.0</v>
      </c>
    </row>
    <row r="437">
      <c r="A437" s="1" t="s">
        <v>35</v>
      </c>
      <c r="B437" s="1" t="str">
        <f>VLOOKUP(A437, Raw_Data!$A$301:$P$320, 15, FALSE)</f>
        <v>spacebar</v>
      </c>
      <c r="C437" s="1" t="s">
        <v>17</v>
      </c>
      <c r="D437" s="1" t="s">
        <v>18</v>
      </c>
      <c r="E437" s="1" t="s">
        <v>36</v>
      </c>
      <c r="F437" s="1" t="s">
        <v>20</v>
      </c>
      <c r="G437" s="1" t="s">
        <v>20</v>
      </c>
      <c r="H437" s="1" t="s">
        <v>20</v>
      </c>
      <c r="I437" s="1" t="s">
        <v>20</v>
      </c>
      <c r="J437" s="1" t="s">
        <v>20</v>
      </c>
      <c r="K437" s="1" t="s">
        <v>196</v>
      </c>
      <c r="L437" s="1" t="s">
        <v>72</v>
      </c>
      <c r="M437" s="1" t="s">
        <v>197</v>
      </c>
      <c r="N437" s="1" t="s">
        <v>107</v>
      </c>
      <c r="O437" s="1" t="s">
        <v>198</v>
      </c>
      <c r="P437" s="1">
        <v>615.0</v>
      </c>
      <c r="Q437" s="1">
        <f t="shared" si="1"/>
        <v>2.788875116</v>
      </c>
      <c r="R437" s="1" t="s">
        <v>76</v>
      </c>
      <c r="S437" s="1">
        <v>0.0</v>
      </c>
    </row>
    <row r="438">
      <c r="A438" s="1" t="s">
        <v>35</v>
      </c>
      <c r="B438" s="1" t="str">
        <f>VLOOKUP(A438, Raw_Data!$A$301:$P$320, 15, FALSE)</f>
        <v>spacebar</v>
      </c>
      <c r="C438" s="1" t="s">
        <v>17</v>
      </c>
      <c r="D438" s="1" t="s">
        <v>18</v>
      </c>
      <c r="E438" s="1" t="s">
        <v>36</v>
      </c>
      <c r="F438" s="1" t="s">
        <v>20</v>
      </c>
      <c r="G438" s="1" t="s">
        <v>20</v>
      </c>
      <c r="H438" s="1" t="s">
        <v>20</v>
      </c>
      <c r="I438" s="1" t="s">
        <v>20</v>
      </c>
      <c r="J438" s="1" t="s">
        <v>20</v>
      </c>
      <c r="K438" s="1" t="s">
        <v>160</v>
      </c>
      <c r="L438" s="1" t="s">
        <v>72</v>
      </c>
      <c r="M438" s="1" t="s">
        <v>161</v>
      </c>
      <c r="N438" s="1" t="s">
        <v>94</v>
      </c>
      <c r="O438" s="1" t="s">
        <v>162</v>
      </c>
      <c r="P438" s="1">
        <v>657.0</v>
      </c>
      <c r="Q438" s="1">
        <f t="shared" si="1"/>
        <v>2.81756537</v>
      </c>
      <c r="R438" s="1" t="s">
        <v>87</v>
      </c>
      <c r="S438" s="1">
        <v>0.0</v>
      </c>
    </row>
    <row r="439">
      <c r="A439" s="1" t="s">
        <v>35</v>
      </c>
      <c r="B439" s="1" t="str">
        <f>VLOOKUP(A439, Raw_Data!$A$301:$P$320, 15, FALSE)</f>
        <v>spacebar</v>
      </c>
      <c r="C439" s="1" t="s">
        <v>17</v>
      </c>
      <c r="D439" s="1" t="s">
        <v>18</v>
      </c>
      <c r="E439" s="1" t="s">
        <v>36</v>
      </c>
      <c r="F439" s="1" t="s">
        <v>20</v>
      </c>
      <c r="G439" s="1" t="s">
        <v>20</v>
      </c>
      <c r="H439" s="1" t="s">
        <v>20</v>
      </c>
      <c r="I439" s="1" t="s">
        <v>20</v>
      </c>
      <c r="J439" s="1" t="s">
        <v>20</v>
      </c>
      <c r="K439" s="1" t="s">
        <v>184</v>
      </c>
      <c r="L439" s="1" t="s">
        <v>72</v>
      </c>
      <c r="M439" s="1" t="s">
        <v>185</v>
      </c>
      <c r="N439" s="1" t="s">
        <v>111</v>
      </c>
      <c r="O439" s="1" t="s">
        <v>186</v>
      </c>
      <c r="P439" s="1">
        <v>714.0</v>
      </c>
      <c r="Q439" s="1">
        <f t="shared" si="1"/>
        <v>2.853698212</v>
      </c>
      <c r="R439" s="1" t="s">
        <v>76</v>
      </c>
      <c r="S439" s="1">
        <v>0.0</v>
      </c>
    </row>
    <row r="440">
      <c r="A440" s="1" t="s">
        <v>35</v>
      </c>
      <c r="B440" s="1" t="str">
        <f>VLOOKUP(A440, Raw_Data!$A$301:$P$320, 15, FALSE)</f>
        <v>spacebar</v>
      </c>
      <c r="C440" s="1" t="s">
        <v>17</v>
      </c>
      <c r="D440" s="1" t="s">
        <v>18</v>
      </c>
      <c r="E440" s="1" t="s">
        <v>36</v>
      </c>
      <c r="F440" s="1" t="s">
        <v>20</v>
      </c>
      <c r="G440" s="1" t="s">
        <v>20</v>
      </c>
      <c r="H440" s="1" t="s">
        <v>20</v>
      </c>
      <c r="I440" s="1" t="s">
        <v>20</v>
      </c>
      <c r="J440" s="1" t="s">
        <v>20</v>
      </c>
      <c r="K440" s="1" t="s">
        <v>119</v>
      </c>
      <c r="L440" s="1" t="s">
        <v>72</v>
      </c>
      <c r="M440" s="1" t="s">
        <v>120</v>
      </c>
      <c r="N440" s="1" t="s">
        <v>107</v>
      </c>
      <c r="O440" s="1" t="s">
        <v>121</v>
      </c>
      <c r="P440" s="1">
        <v>638.0</v>
      </c>
      <c r="Q440" s="1">
        <f t="shared" si="1"/>
        <v>2.804820679</v>
      </c>
      <c r="R440" s="1" t="s">
        <v>87</v>
      </c>
      <c r="S440" s="1">
        <v>0.0</v>
      </c>
    </row>
    <row r="441">
      <c r="A441" s="1" t="s">
        <v>35</v>
      </c>
      <c r="B441" s="1" t="str">
        <f>VLOOKUP(A441, Raw_Data!$A$301:$P$320, 15, FALSE)</f>
        <v>spacebar</v>
      </c>
      <c r="C441" s="1" t="s">
        <v>17</v>
      </c>
      <c r="D441" s="1" t="s">
        <v>18</v>
      </c>
      <c r="E441" s="1" t="s">
        <v>36</v>
      </c>
      <c r="F441" s="1" t="s">
        <v>20</v>
      </c>
      <c r="G441" s="1" t="s">
        <v>20</v>
      </c>
      <c r="H441" s="1" t="s">
        <v>20</v>
      </c>
      <c r="I441" s="1" t="s">
        <v>20</v>
      </c>
      <c r="J441" s="1" t="s">
        <v>20</v>
      </c>
      <c r="K441" s="1" t="s">
        <v>99</v>
      </c>
      <c r="L441" s="1" t="s">
        <v>72</v>
      </c>
      <c r="M441" s="1" t="s">
        <v>100</v>
      </c>
      <c r="N441" s="1" t="s">
        <v>94</v>
      </c>
      <c r="O441" s="1" t="s">
        <v>101</v>
      </c>
      <c r="P441" s="1">
        <v>570.0</v>
      </c>
      <c r="Q441" s="1">
        <f t="shared" si="1"/>
        <v>2.755874856</v>
      </c>
      <c r="R441" s="1" t="s">
        <v>87</v>
      </c>
      <c r="S441" s="1">
        <v>0.0</v>
      </c>
    </row>
    <row r="442">
      <c r="A442" s="1" t="s">
        <v>35</v>
      </c>
      <c r="B442" s="1" t="str">
        <f>VLOOKUP(A442, Raw_Data!$A$301:$P$320, 15, FALSE)</f>
        <v>spacebar</v>
      </c>
      <c r="C442" s="1" t="s">
        <v>17</v>
      </c>
      <c r="D442" s="1" t="s">
        <v>18</v>
      </c>
      <c r="E442" s="1" t="s">
        <v>36</v>
      </c>
      <c r="F442" s="1" t="s">
        <v>20</v>
      </c>
      <c r="G442" s="1" t="s">
        <v>20</v>
      </c>
      <c r="H442" s="1" t="s">
        <v>20</v>
      </c>
      <c r="I442" s="1" t="s">
        <v>20</v>
      </c>
      <c r="J442" s="1" t="s">
        <v>20</v>
      </c>
      <c r="K442" s="1" t="s">
        <v>163</v>
      </c>
      <c r="L442" s="1" t="s">
        <v>72</v>
      </c>
      <c r="M442" s="1" t="s">
        <v>164</v>
      </c>
      <c r="N442" s="1" t="s">
        <v>94</v>
      </c>
      <c r="O442" s="1" t="s">
        <v>165</v>
      </c>
      <c r="P442" s="1">
        <v>579.0</v>
      </c>
      <c r="Q442" s="1">
        <f t="shared" si="1"/>
        <v>2.762678564</v>
      </c>
      <c r="R442" s="1" t="s">
        <v>87</v>
      </c>
      <c r="S442" s="1">
        <v>0.0</v>
      </c>
    </row>
    <row r="443">
      <c r="A443" s="1" t="s">
        <v>35</v>
      </c>
      <c r="B443" s="1" t="str">
        <f>VLOOKUP(A443, Raw_Data!$A$301:$P$320, 15, FALSE)</f>
        <v>spacebar</v>
      </c>
      <c r="C443" s="1" t="s">
        <v>17</v>
      </c>
      <c r="D443" s="1" t="s">
        <v>18</v>
      </c>
      <c r="E443" s="1" t="s">
        <v>36</v>
      </c>
      <c r="F443" s="1" t="s">
        <v>20</v>
      </c>
      <c r="G443" s="1" t="s">
        <v>20</v>
      </c>
      <c r="H443" s="1" t="s">
        <v>20</v>
      </c>
      <c r="I443" s="1" t="s">
        <v>20</v>
      </c>
      <c r="J443" s="1" t="s">
        <v>20</v>
      </c>
      <c r="K443" s="1" t="s">
        <v>109</v>
      </c>
      <c r="L443" s="1" t="s">
        <v>72</v>
      </c>
      <c r="M443" s="1" t="s">
        <v>110</v>
      </c>
      <c r="N443" s="1" t="s">
        <v>111</v>
      </c>
      <c r="O443" s="1" t="s">
        <v>112</v>
      </c>
      <c r="P443" s="1">
        <v>554.0</v>
      </c>
      <c r="Q443" s="1">
        <f t="shared" si="1"/>
        <v>2.743509765</v>
      </c>
      <c r="R443" s="1" t="s">
        <v>87</v>
      </c>
      <c r="S443" s="1">
        <v>0.0</v>
      </c>
    </row>
    <row r="444">
      <c r="A444" s="1" t="s">
        <v>35</v>
      </c>
      <c r="B444" s="1" t="str">
        <f>VLOOKUP(A444, Raw_Data!$A$301:$P$320, 15, FALSE)</f>
        <v>spacebar</v>
      </c>
      <c r="C444" s="1" t="s">
        <v>17</v>
      </c>
      <c r="D444" s="1" t="s">
        <v>18</v>
      </c>
      <c r="E444" s="1" t="s">
        <v>36</v>
      </c>
      <c r="F444" s="1" t="s">
        <v>20</v>
      </c>
      <c r="G444" s="1" t="s">
        <v>20</v>
      </c>
      <c r="H444" s="1" t="s">
        <v>20</v>
      </c>
      <c r="I444" s="1" t="s">
        <v>20</v>
      </c>
      <c r="J444" s="1" t="s">
        <v>20</v>
      </c>
      <c r="K444" s="1" t="s">
        <v>175</v>
      </c>
      <c r="L444" s="1" t="s">
        <v>72</v>
      </c>
      <c r="M444" s="1" t="s">
        <v>176</v>
      </c>
      <c r="N444" s="1" t="s">
        <v>94</v>
      </c>
      <c r="O444" s="1" t="s">
        <v>177</v>
      </c>
      <c r="P444" s="1">
        <v>564.0</v>
      </c>
      <c r="Q444" s="1">
        <f t="shared" si="1"/>
        <v>2.751279104</v>
      </c>
      <c r="R444" s="1" t="s">
        <v>76</v>
      </c>
      <c r="S444" s="1">
        <v>0.0</v>
      </c>
    </row>
    <row r="445">
      <c r="A445" s="1" t="s">
        <v>35</v>
      </c>
      <c r="B445" s="1" t="str">
        <f>VLOOKUP(A445, Raw_Data!$A$301:$P$320, 15, FALSE)</f>
        <v>spacebar</v>
      </c>
      <c r="C445" s="1" t="s">
        <v>17</v>
      </c>
      <c r="D445" s="1" t="s">
        <v>18</v>
      </c>
      <c r="E445" s="1" t="s">
        <v>36</v>
      </c>
      <c r="F445" s="1" t="s">
        <v>20</v>
      </c>
      <c r="G445" s="1" t="s">
        <v>20</v>
      </c>
      <c r="H445" s="1" t="s">
        <v>20</v>
      </c>
      <c r="I445" s="1" t="s">
        <v>20</v>
      </c>
      <c r="J445" s="1" t="s">
        <v>20</v>
      </c>
      <c r="K445" s="1" t="s">
        <v>113</v>
      </c>
      <c r="L445" s="1" t="s">
        <v>72</v>
      </c>
      <c r="M445" s="1" t="s">
        <v>114</v>
      </c>
      <c r="N445" s="1" t="s">
        <v>107</v>
      </c>
      <c r="O445" s="1" t="s">
        <v>115</v>
      </c>
      <c r="P445" s="1">
        <v>638.0</v>
      </c>
      <c r="Q445" s="1">
        <f t="shared" si="1"/>
        <v>2.804820679</v>
      </c>
      <c r="R445" s="1" t="s">
        <v>87</v>
      </c>
      <c r="S445" s="1">
        <v>0.0</v>
      </c>
    </row>
    <row r="446">
      <c r="A446" s="1" t="s">
        <v>35</v>
      </c>
      <c r="B446" s="1" t="str">
        <f>VLOOKUP(A446, Raw_Data!$A$301:$P$320, 15, FALSE)</f>
        <v>spacebar</v>
      </c>
      <c r="C446" s="1" t="s">
        <v>17</v>
      </c>
      <c r="D446" s="1" t="s">
        <v>18</v>
      </c>
      <c r="E446" s="1" t="s">
        <v>36</v>
      </c>
      <c r="F446" s="1" t="s">
        <v>20</v>
      </c>
      <c r="G446" s="1" t="s">
        <v>20</v>
      </c>
      <c r="H446" s="1" t="s">
        <v>20</v>
      </c>
      <c r="I446" s="1" t="s">
        <v>20</v>
      </c>
      <c r="J446" s="1" t="s">
        <v>20</v>
      </c>
      <c r="K446" s="1" t="s">
        <v>149</v>
      </c>
      <c r="L446" s="1" t="s">
        <v>72</v>
      </c>
      <c r="M446" s="1" t="s">
        <v>150</v>
      </c>
      <c r="N446" s="1" t="s">
        <v>94</v>
      </c>
      <c r="O446" s="1" t="s">
        <v>305</v>
      </c>
      <c r="P446" s="1">
        <v>557.0</v>
      </c>
      <c r="Q446" s="1">
        <f t="shared" si="1"/>
        <v>2.745855195</v>
      </c>
      <c r="R446" s="1" t="s">
        <v>87</v>
      </c>
      <c r="S446" s="1">
        <v>0.0</v>
      </c>
    </row>
    <row r="447">
      <c r="A447" s="1" t="s">
        <v>35</v>
      </c>
      <c r="B447" s="1" t="str">
        <f>VLOOKUP(A447, Raw_Data!$A$301:$P$320, 15, FALSE)</f>
        <v>spacebar</v>
      </c>
      <c r="C447" s="1" t="s">
        <v>17</v>
      </c>
      <c r="D447" s="1" t="s">
        <v>18</v>
      </c>
      <c r="E447" s="1" t="s">
        <v>36</v>
      </c>
      <c r="F447" s="1" t="s">
        <v>20</v>
      </c>
      <c r="G447" s="1" t="s">
        <v>20</v>
      </c>
      <c r="H447" s="1" t="s">
        <v>20</v>
      </c>
      <c r="I447" s="1" t="s">
        <v>20</v>
      </c>
      <c r="J447" s="1" t="s">
        <v>20</v>
      </c>
      <c r="K447" s="1" t="s">
        <v>187</v>
      </c>
      <c r="L447" s="1" t="s">
        <v>72</v>
      </c>
      <c r="M447" s="1" t="s">
        <v>188</v>
      </c>
      <c r="N447" s="1" t="s">
        <v>107</v>
      </c>
      <c r="O447" s="1" t="s">
        <v>189</v>
      </c>
      <c r="P447" s="1">
        <v>527.0</v>
      </c>
      <c r="Q447" s="1">
        <f t="shared" si="1"/>
        <v>2.721810615</v>
      </c>
      <c r="R447" s="1" t="s">
        <v>87</v>
      </c>
      <c r="S447" s="1">
        <v>0.0</v>
      </c>
    </row>
    <row r="448">
      <c r="A448" s="1" t="s">
        <v>35</v>
      </c>
      <c r="B448" s="1" t="str">
        <f>VLOOKUP(A448, Raw_Data!$A$301:$P$320, 15, FALSE)</f>
        <v>spacebar</v>
      </c>
      <c r="C448" s="1" t="s">
        <v>17</v>
      </c>
      <c r="D448" s="1" t="s">
        <v>18</v>
      </c>
      <c r="E448" s="1" t="s">
        <v>36</v>
      </c>
      <c r="F448" s="1" t="s">
        <v>20</v>
      </c>
      <c r="G448" s="1" t="s">
        <v>20</v>
      </c>
      <c r="H448" s="1" t="s">
        <v>20</v>
      </c>
      <c r="I448" s="1" t="s">
        <v>20</v>
      </c>
      <c r="J448" s="1" t="s">
        <v>20</v>
      </c>
      <c r="K448" s="1" t="s">
        <v>190</v>
      </c>
      <c r="L448" s="1" t="s">
        <v>72</v>
      </c>
      <c r="M448" s="1" t="s">
        <v>191</v>
      </c>
      <c r="N448" s="1" t="s">
        <v>107</v>
      </c>
      <c r="O448" s="1" t="s">
        <v>192</v>
      </c>
      <c r="P448" s="1">
        <v>540.0</v>
      </c>
      <c r="Q448" s="1">
        <f t="shared" si="1"/>
        <v>2.73239376</v>
      </c>
      <c r="R448" s="1" t="s">
        <v>87</v>
      </c>
      <c r="S448" s="1">
        <v>0.0</v>
      </c>
    </row>
    <row r="449">
      <c r="A449" s="1" t="s">
        <v>35</v>
      </c>
      <c r="B449" s="1" t="str">
        <f>VLOOKUP(A449, Raw_Data!$A$301:$P$320, 15, FALSE)</f>
        <v>spacebar</v>
      </c>
      <c r="C449" s="1" t="s">
        <v>17</v>
      </c>
      <c r="D449" s="1" t="s">
        <v>18</v>
      </c>
      <c r="E449" s="1" t="s">
        <v>36</v>
      </c>
      <c r="F449" s="1" t="s">
        <v>20</v>
      </c>
      <c r="G449" s="1" t="s">
        <v>20</v>
      </c>
      <c r="H449" s="1" t="s">
        <v>20</v>
      </c>
      <c r="I449" s="1" t="s">
        <v>20</v>
      </c>
      <c r="J449" s="1" t="s">
        <v>20</v>
      </c>
      <c r="K449" s="1" t="s">
        <v>169</v>
      </c>
      <c r="L449" s="1" t="s">
        <v>72</v>
      </c>
      <c r="M449" s="1" t="s">
        <v>170</v>
      </c>
      <c r="N449" s="1" t="s">
        <v>107</v>
      </c>
      <c r="O449" s="1" t="s">
        <v>171</v>
      </c>
      <c r="P449" s="1">
        <v>582.0</v>
      </c>
      <c r="Q449" s="1">
        <f t="shared" si="1"/>
        <v>2.764922985</v>
      </c>
      <c r="R449" s="1" t="s">
        <v>76</v>
      </c>
      <c r="S449" s="1">
        <v>0.0</v>
      </c>
    </row>
    <row r="450">
      <c r="A450" s="1" t="s">
        <v>35</v>
      </c>
      <c r="B450" s="1" t="str">
        <f>VLOOKUP(A450, Raw_Data!$A$301:$P$320, 15, FALSE)</f>
        <v>spacebar</v>
      </c>
      <c r="C450" s="1" t="s">
        <v>17</v>
      </c>
      <c r="D450" s="1" t="s">
        <v>18</v>
      </c>
      <c r="E450" s="1" t="s">
        <v>36</v>
      </c>
      <c r="F450" s="1" t="s">
        <v>20</v>
      </c>
      <c r="G450" s="1" t="s">
        <v>20</v>
      </c>
      <c r="H450" s="1" t="s">
        <v>20</v>
      </c>
      <c r="I450" s="1" t="s">
        <v>20</v>
      </c>
      <c r="J450" s="1" t="s">
        <v>20</v>
      </c>
      <c r="K450" s="1" t="s">
        <v>125</v>
      </c>
      <c r="L450" s="1" t="s">
        <v>72</v>
      </c>
      <c r="M450" s="1" t="s">
        <v>126</v>
      </c>
      <c r="N450" s="1" t="s">
        <v>107</v>
      </c>
      <c r="O450" s="1" t="s">
        <v>127</v>
      </c>
      <c r="P450" s="1">
        <v>591.0</v>
      </c>
      <c r="Q450" s="1">
        <f t="shared" si="1"/>
        <v>2.771587481</v>
      </c>
      <c r="R450" s="1" t="s">
        <v>76</v>
      </c>
      <c r="S450" s="1">
        <v>0.0</v>
      </c>
    </row>
    <row r="451">
      <c r="A451" s="1" t="s">
        <v>35</v>
      </c>
      <c r="B451" s="1" t="str">
        <f>VLOOKUP(A451, Raw_Data!$A$301:$P$320, 15, FALSE)</f>
        <v>spacebar</v>
      </c>
      <c r="C451" s="1" t="s">
        <v>17</v>
      </c>
      <c r="D451" s="1" t="s">
        <v>18</v>
      </c>
      <c r="E451" s="1" t="s">
        <v>36</v>
      </c>
      <c r="F451" s="1" t="s">
        <v>20</v>
      </c>
      <c r="G451" s="1" t="s">
        <v>20</v>
      </c>
      <c r="H451" s="1" t="s">
        <v>20</v>
      </c>
      <c r="I451" s="1" t="s">
        <v>20</v>
      </c>
      <c r="J451" s="1" t="s">
        <v>20</v>
      </c>
      <c r="K451" s="1" t="s">
        <v>157</v>
      </c>
      <c r="L451" s="1" t="s">
        <v>72</v>
      </c>
      <c r="M451" s="1" t="s">
        <v>158</v>
      </c>
      <c r="N451" s="1" t="s">
        <v>111</v>
      </c>
      <c r="O451" s="1" t="s">
        <v>159</v>
      </c>
      <c r="P451" s="1">
        <v>729.0</v>
      </c>
      <c r="Q451" s="1">
        <f t="shared" si="1"/>
        <v>2.862727528</v>
      </c>
      <c r="R451" s="1" t="s">
        <v>76</v>
      </c>
      <c r="S451" s="1">
        <v>0.0</v>
      </c>
    </row>
    <row r="452">
      <c r="A452" s="1" t="s">
        <v>35</v>
      </c>
      <c r="B452" s="1" t="str">
        <f>VLOOKUP(A452, Raw_Data!$A$301:$P$320, 15, FALSE)</f>
        <v>spacebar</v>
      </c>
      <c r="C452" s="1" t="s">
        <v>17</v>
      </c>
      <c r="D452" s="1" t="s">
        <v>18</v>
      </c>
      <c r="E452" s="1" t="s">
        <v>36</v>
      </c>
      <c r="F452" s="1" t="s">
        <v>20</v>
      </c>
      <c r="G452" s="1" t="s">
        <v>20</v>
      </c>
      <c r="H452" s="1" t="s">
        <v>20</v>
      </c>
      <c r="I452" s="1" t="s">
        <v>20</v>
      </c>
      <c r="J452" s="1" t="s">
        <v>20</v>
      </c>
      <c r="K452" s="1" t="s">
        <v>146</v>
      </c>
      <c r="L452" s="1" t="s">
        <v>72</v>
      </c>
      <c r="M452" s="1" t="s">
        <v>147</v>
      </c>
      <c r="N452" s="1" t="s">
        <v>94</v>
      </c>
      <c r="O452" s="1" t="s">
        <v>148</v>
      </c>
      <c r="P452" s="1">
        <v>511.0</v>
      </c>
      <c r="Q452" s="1">
        <f t="shared" si="1"/>
        <v>2.7084209</v>
      </c>
      <c r="R452" s="1" t="s">
        <v>76</v>
      </c>
      <c r="S452" s="1">
        <v>0.0</v>
      </c>
    </row>
    <row r="453">
      <c r="A453" s="1" t="s">
        <v>35</v>
      </c>
      <c r="B453" s="1" t="str">
        <f>VLOOKUP(A453, Raw_Data!$A$301:$P$320, 15, FALSE)</f>
        <v>spacebar</v>
      </c>
      <c r="C453" s="1" t="s">
        <v>17</v>
      </c>
      <c r="D453" s="1" t="s">
        <v>18</v>
      </c>
      <c r="E453" s="1" t="s">
        <v>36</v>
      </c>
      <c r="F453" s="1" t="s">
        <v>20</v>
      </c>
      <c r="G453" s="1" t="s">
        <v>20</v>
      </c>
      <c r="H453" s="1" t="s">
        <v>20</v>
      </c>
      <c r="I453" s="1" t="s">
        <v>20</v>
      </c>
      <c r="J453" s="1" t="s">
        <v>20</v>
      </c>
      <c r="K453" s="1" t="s">
        <v>131</v>
      </c>
      <c r="L453" s="1" t="s">
        <v>72</v>
      </c>
      <c r="M453" s="1" t="s">
        <v>132</v>
      </c>
      <c r="N453" s="1" t="s">
        <v>111</v>
      </c>
      <c r="O453" s="1" t="s">
        <v>133</v>
      </c>
      <c r="P453" s="1">
        <v>612.0</v>
      </c>
      <c r="Q453" s="1">
        <f t="shared" si="1"/>
        <v>2.786751422</v>
      </c>
      <c r="R453" s="1" t="s">
        <v>76</v>
      </c>
      <c r="S453" s="1">
        <v>0.0</v>
      </c>
    </row>
    <row r="454">
      <c r="A454" s="1" t="s">
        <v>35</v>
      </c>
      <c r="B454" s="1" t="str">
        <f>VLOOKUP(A454, Raw_Data!$A$301:$P$320, 15, FALSE)</f>
        <v>spacebar</v>
      </c>
      <c r="C454" s="1" t="s">
        <v>17</v>
      </c>
      <c r="D454" s="1" t="s">
        <v>18</v>
      </c>
      <c r="E454" s="1" t="s">
        <v>36</v>
      </c>
      <c r="F454" s="1" t="s">
        <v>20</v>
      </c>
      <c r="G454" s="1" t="s">
        <v>20</v>
      </c>
      <c r="H454" s="1" t="s">
        <v>20</v>
      </c>
      <c r="I454" s="1" t="s">
        <v>20</v>
      </c>
      <c r="J454" s="1" t="s">
        <v>20</v>
      </c>
      <c r="K454" s="1" t="s">
        <v>181</v>
      </c>
      <c r="L454" s="1" t="s">
        <v>72</v>
      </c>
      <c r="M454" s="1" t="s">
        <v>182</v>
      </c>
      <c r="N454" s="1" t="s">
        <v>107</v>
      </c>
      <c r="O454" s="1" t="s">
        <v>183</v>
      </c>
      <c r="P454" s="1">
        <v>631.0</v>
      </c>
      <c r="Q454" s="1">
        <f t="shared" si="1"/>
        <v>2.800029359</v>
      </c>
      <c r="R454" s="1" t="s">
        <v>87</v>
      </c>
      <c r="S454" s="1">
        <v>0.0</v>
      </c>
    </row>
    <row r="455">
      <c r="A455" s="1" t="s">
        <v>35</v>
      </c>
      <c r="B455" s="1" t="str">
        <f>VLOOKUP(A455, Raw_Data!$A$301:$P$320, 15, FALSE)</f>
        <v>spacebar</v>
      </c>
      <c r="C455" s="1" t="s">
        <v>17</v>
      </c>
      <c r="D455" s="1" t="s">
        <v>18</v>
      </c>
      <c r="E455" s="1" t="s">
        <v>36</v>
      </c>
      <c r="F455" s="1" t="s">
        <v>20</v>
      </c>
      <c r="G455" s="1" t="s">
        <v>20</v>
      </c>
      <c r="H455" s="1" t="s">
        <v>20</v>
      </c>
      <c r="I455" s="1" t="s">
        <v>20</v>
      </c>
      <c r="J455" s="1" t="s">
        <v>20</v>
      </c>
      <c r="K455" s="1" t="s">
        <v>116</v>
      </c>
      <c r="L455" s="1" t="s">
        <v>72</v>
      </c>
      <c r="M455" s="1" t="s">
        <v>117</v>
      </c>
      <c r="N455" s="1" t="s">
        <v>111</v>
      </c>
      <c r="O455" s="1" t="s">
        <v>118</v>
      </c>
      <c r="P455" s="1">
        <v>641.0</v>
      </c>
      <c r="Q455" s="1">
        <f t="shared" si="1"/>
        <v>2.80685803</v>
      </c>
      <c r="R455" s="1" t="s">
        <v>76</v>
      </c>
      <c r="S455" s="1">
        <v>0.0</v>
      </c>
    </row>
    <row r="456">
      <c r="A456" s="1" t="s">
        <v>35</v>
      </c>
      <c r="B456" s="1" t="str">
        <f>VLOOKUP(A456, Raw_Data!$A$301:$P$320, 15, FALSE)</f>
        <v>spacebar</v>
      </c>
      <c r="C456" s="1" t="s">
        <v>17</v>
      </c>
      <c r="D456" s="1" t="s">
        <v>18</v>
      </c>
      <c r="E456" s="1" t="s">
        <v>36</v>
      </c>
      <c r="F456" s="1" t="s">
        <v>20</v>
      </c>
      <c r="G456" s="1" t="s">
        <v>20</v>
      </c>
      <c r="H456" s="1" t="s">
        <v>20</v>
      </c>
      <c r="I456" s="1" t="s">
        <v>20</v>
      </c>
      <c r="J456" s="1" t="s">
        <v>20</v>
      </c>
      <c r="K456" s="1" t="s">
        <v>172</v>
      </c>
      <c r="L456" s="1" t="s">
        <v>72</v>
      </c>
      <c r="M456" s="1" t="s">
        <v>173</v>
      </c>
      <c r="N456" s="1" t="s">
        <v>107</v>
      </c>
      <c r="O456" s="1" t="s">
        <v>174</v>
      </c>
      <c r="P456" s="1">
        <v>579.0</v>
      </c>
      <c r="Q456" s="1">
        <f t="shared" si="1"/>
        <v>2.762678564</v>
      </c>
      <c r="R456" s="1" t="s">
        <v>87</v>
      </c>
      <c r="S456" s="1">
        <v>0.0</v>
      </c>
    </row>
    <row r="457">
      <c r="A457" s="1" t="s">
        <v>35</v>
      </c>
      <c r="B457" s="1" t="str">
        <f>VLOOKUP(A457, Raw_Data!$A$301:$P$320, 15, FALSE)</f>
        <v>spacebar</v>
      </c>
      <c r="C457" s="1" t="s">
        <v>17</v>
      </c>
      <c r="D457" s="1" t="s">
        <v>18</v>
      </c>
      <c r="E457" s="1" t="s">
        <v>36</v>
      </c>
      <c r="F457" s="1" t="s">
        <v>20</v>
      </c>
      <c r="G457" s="1" t="s">
        <v>20</v>
      </c>
      <c r="H457" s="1" t="s">
        <v>20</v>
      </c>
      <c r="I457" s="1" t="s">
        <v>20</v>
      </c>
      <c r="J457" s="1" t="s">
        <v>20</v>
      </c>
      <c r="K457" s="1" t="s">
        <v>154</v>
      </c>
      <c r="L457" s="1" t="s">
        <v>72</v>
      </c>
      <c r="M457" s="1" t="s">
        <v>155</v>
      </c>
      <c r="N457" s="1" t="s">
        <v>111</v>
      </c>
      <c r="O457" s="1" t="s">
        <v>156</v>
      </c>
      <c r="P457" s="1">
        <v>550.0</v>
      </c>
      <c r="Q457" s="1">
        <f t="shared" si="1"/>
        <v>2.740362689</v>
      </c>
      <c r="R457" s="1" t="s">
        <v>87</v>
      </c>
      <c r="S457" s="1">
        <v>0.0</v>
      </c>
    </row>
    <row r="458">
      <c r="A458" s="1" t="s">
        <v>35</v>
      </c>
      <c r="B458" s="1" t="str">
        <f>VLOOKUP(A458, Raw_Data!$A$301:$P$320, 15, FALSE)</f>
        <v>spacebar</v>
      </c>
      <c r="C458" s="1" t="s">
        <v>17</v>
      </c>
      <c r="D458" s="1" t="s">
        <v>18</v>
      </c>
      <c r="E458" s="1" t="s">
        <v>36</v>
      </c>
      <c r="F458" s="1" t="s">
        <v>20</v>
      </c>
      <c r="G458" s="1" t="s">
        <v>20</v>
      </c>
      <c r="H458" s="1" t="s">
        <v>20</v>
      </c>
      <c r="I458" s="1" t="s">
        <v>20</v>
      </c>
      <c r="J458" s="1" t="s">
        <v>20</v>
      </c>
      <c r="K458" s="1" t="s">
        <v>102</v>
      </c>
      <c r="L458" s="1" t="s">
        <v>72</v>
      </c>
      <c r="M458" s="1" t="s">
        <v>103</v>
      </c>
      <c r="N458" s="1" t="s">
        <v>94</v>
      </c>
      <c r="O458" s="1" t="s">
        <v>104</v>
      </c>
      <c r="P458" s="1">
        <v>546.0</v>
      </c>
      <c r="Q458" s="1">
        <f t="shared" si="1"/>
        <v>2.737192643</v>
      </c>
      <c r="R458" s="1" t="s">
        <v>87</v>
      </c>
      <c r="S458" s="1">
        <v>0.0</v>
      </c>
    </row>
    <row r="459">
      <c r="A459" s="1" t="s">
        <v>35</v>
      </c>
      <c r="B459" s="1" t="str">
        <f>VLOOKUP(A459, Raw_Data!$A$301:$P$320, 15, FALSE)</f>
        <v>spacebar</v>
      </c>
      <c r="C459" s="1" t="s">
        <v>17</v>
      </c>
      <c r="D459" s="1" t="s">
        <v>18</v>
      </c>
      <c r="E459" s="1" t="s">
        <v>36</v>
      </c>
      <c r="F459" s="1" t="s">
        <v>20</v>
      </c>
      <c r="G459" s="1" t="s">
        <v>20</v>
      </c>
      <c r="H459" s="1" t="s">
        <v>20</v>
      </c>
      <c r="I459" s="1" t="s">
        <v>20</v>
      </c>
      <c r="J459" s="1" t="s">
        <v>20</v>
      </c>
      <c r="K459" s="1" t="s">
        <v>134</v>
      </c>
      <c r="L459" s="1" t="s">
        <v>72</v>
      </c>
      <c r="M459" s="1" t="s">
        <v>135</v>
      </c>
      <c r="N459" s="1" t="s">
        <v>107</v>
      </c>
      <c r="O459" s="1" t="s">
        <v>136</v>
      </c>
      <c r="P459" s="1">
        <v>649.0</v>
      </c>
      <c r="Q459" s="1">
        <f t="shared" si="1"/>
        <v>2.812244697</v>
      </c>
      <c r="R459" s="1" t="s">
        <v>76</v>
      </c>
      <c r="S459" s="1">
        <v>0.0</v>
      </c>
    </row>
    <row r="460">
      <c r="A460" s="1" t="s">
        <v>35</v>
      </c>
      <c r="B460" s="1" t="str">
        <f>VLOOKUP(A460, Raw_Data!$A$301:$P$320, 15, FALSE)</f>
        <v>spacebar</v>
      </c>
      <c r="C460" s="1" t="s">
        <v>17</v>
      </c>
      <c r="D460" s="1" t="s">
        <v>18</v>
      </c>
      <c r="E460" s="1" t="s">
        <v>36</v>
      </c>
      <c r="F460" s="1" t="s">
        <v>20</v>
      </c>
      <c r="G460" s="1" t="s">
        <v>20</v>
      </c>
      <c r="H460" s="1" t="s">
        <v>20</v>
      </c>
      <c r="I460" s="1" t="s">
        <v>20</v>
      </c>
      <c r="J460" s="1" t="s">
        <v>20</v>
      </c>
      <c r="K460" s="1" t="s">
        <v>128</v>
      </c>
      <c r="L460" s="1" t="s">
        <v>72</v>
      </c>
      <c r="M460" s="1" t="s">
        <v>129</v>
      </c>
      <c r="N460" s="1" t="s">
        <v>107</v>
      </c>
      <c r="O460" s="1" t="s">
        <v>130</v>
      </c>
      <c r="P460" s="1">
        <v>609.0</v>
      </c>
      <c r="Q460" s="1">
        <f t="shared" si="1"/>
        <v>2.784617293</v>
      </c>
      <c r="R460" s="1" t="s">
        <v>76</v>
      </c>
      <c r="S460" s="1">
        <v>0.0</v>
      </c>
    </row>
    <row r="461">
      <c r="A461" s="1" t="s">
        <v>35</v>
      </c>
      <c r="B461" s="1" t="str">
        <f>VLOOKUP(A461, Raw_Data!$A$301:$P$320, 15, FALSE)</f>
        <v>spacebar</v>
      </c>
      <c r="C461" s="1" t="s">
        <v>17</v>
      </c>
      <c r="D461" s="1" t="s">
        <v>18</v>
      </c>
      <c r="E461" s="1" t="s">
        <v>36</v>
      </c>
      <c r="K461" s="1" t="s">
        <v>199</v>
      </c>
      <c r="L461" s="1" t="s">
        <v>22</v>
      </c>
      <c r="M461" s="1" t="s">
        <v>200</v>
      </c>
      <c r="N461" s="1"/>
      <c r="O461" s="1" t="s">
        <v>24</v>
      </c>
      <c r="P461" s="1">
        <v>1589.0</v>
      </c>
      <c r="Q461" s="1">
        <f t="shared" si="1"/>
        <v>3.201123897</v>
      </c>
      <c r="R461" s="1" t="s">
        <v>37</v>
      </c>
      <c r="S461" s="1">
        <v>0.0</v>
      </c>
    </row>
    <row r="462">
      <c r="A462" s="1" t="s">
        <v>35</v>
      </c>
      <c r="B462" s="1" t="str">
        <f>VLOOKUP(A462, Raw_Data!$A$301:$P$320, 15, FALSE)</f>
        <v>spacebar</v>
      </c>
      <c r="C462" s="1" t="s">
        <v>17</v>
      </c>
      <c r="D462" s="1" t="s">
        <v>18</v>
      </c>
      <c r="E462" s="1" t="s">
        <v>36</v>
      </c>
      <c r="K462" s="1" t="s">
        <v>202</v>
      </c>
      <c r="L462" s="1" t="s">
        <v>22</v>
      </c>
      <c r="M462" s="1" t="s">
        <v>203</v>
      </c>
      <c r="N462" s="1"/>
      <c r="O462" s="1" t="s">
        <v>24</v>
      </c>
      <c r="P462" s="1">
        <v>34018.0</v>
      </c>
      <c r="Q462" s="1">
        <f t="shared" si="1"/>
        <v>4.531708777</v>
      </c>
      <c r="R462" s="1" t="s">
        <v>37</v>
      </c>
      <c r="S462" s="1">
        <v>0.0</v>
      </c>
    </row>
    <row r="463">
      <c r="A463" s="1" t="s">
        <v>35</v>
      </c>
      <c r="B463" s="1" t="str">
        <f>VLOOKUP(A463, Raw_Data!$A$301:$P$320, 15, FALSE)</f>
        <v>spacebar</v>
      </c>
      <c r="C463" s="1" t="s">
        <v>17</v>
      </c>
      <c r="D463" s="1" t="s">
        <v>18</v>
      </c>
      <c r="E463" s="1" t="s">
        <v>36</v>
      </c>
      <c r="K463" s="1" t="s">
        <v>214</v>
      </c>
      <c r="L463" s="1" t="s">
        <v>72</v>
      </c>
      <c r="M463" s="1" t="s">
        <v>215</v>
      </c>
      <c r="N463" s="1" t="s">
        <v>223</v>
      </c>
      <c r="O463" s="1" t="s">
        <v>217</v>
      </c>
      <c r="P463" s="1">
        <v>1575.0</v>
      </c>
      <c r="Q463" s="1">
        <f t="shared" si="1"/>
        <v>3.197280558</v>
      </c>
      <c r="R463" s="1" t="s">
        <v>25</v>
      </c>
      <c r="S463" s="1">
        <v>0.0</v>
      </c>
    </row>
    <row r="464">
      <c r="A464" s="1" t="s">
        <v>35</v>
      </c>
      <c r="B464" s="1" t="str">
        <f>VLOOKUP(A464, Raw_Data!$A$301:$P$320, 15, FALSE)</f>
        <v>spacebar</v>
      </c>
      <c r="C464" s="1" t="s">
        <v>17</v>
      </c>
      <c r="D464" s="1" t="s">
        <v>18</v>
      </c>
      <c r="E464" s="1" t="s">
        <v>36</v>
      </c>
      <c r="K464" s="1" t="s">
        <v>208</v>
      </c>
      <c r="L464" s="1" t="s">
        <v>72</v>
      </c>
      <c r="M464" s="1" t="s">
        <v>155</v>
      </c>
      <c r="N464" s="1" t="s">
        <v>233</v>
      </c>
      <c r="O464" s="1" t="s">
        <v>210</v>
      </c>
      <c r="P464" s="1">
        <v>798.0</v>
      </c>
      <c r="Q464" s="1">
        <f t="shared" si="1"/>
        <v>2.902002891</v>
      </c>
      <c r="R464" s="1" t="s">
        <v>25</v>
      </c>
      <c r="S464" s="1">
        <v>0.0</v>
      </c>
    </row>
    <row r="465">
      <c r="A465" s="1" t="s">
        <v>35</v>
      </c>
      <c r="B465" s="1" t="str">
        <f>VLOOKUP(A465, Raw_Data!$A$301:$P$320, 15, FALSE)</f>
        <v>spacebar</v>
      </c>
      <c r="C465" s="1" t="s">
        <v>17</v>
      </c>
      <c r="D465" s="1" t="s">
        <v>18</v>
      </c>
      <c r="E465" s="1" t="s">
        <v>36</v>
      </c>
      <c r="K465" s="1" t="s">
        <v>211</v>
      </c>
      <c r="L465" s="1" t="s">
        <v>72</v>
      </c>
      <c r="M465" s="1" t="s">
        <v>212</v>
      </c>
      <c r="N465" s="1" t="s">
        <v>229</v>
      </c>
      <c r="O465" s="1" t="s">
        <v>213</v>
      </c>
      <c r="P465" s="1">
        <v>904.0</v>
      </c>
      <c r="Q465" s="1">
        <f t="shared" si="1"/>
        <v>2.95616843</v>
      </c>
      <c r="R465" s="1" t="s">
        <v>25</v>
      </c>
      <c r="S465" s="1">
        <v>0.0</v>
      </c>
    </row>
    <row r="466">
      <c r="A466" s="1" t="s">
        <v>35</v>
      </c>
      <c r="B466" s="1" t="str">
        <f>VLOOKUP(A466, Raw_Data!$A$301:$P$320, 15, FALSE)</f>
        <v>spacebar</v>
      </c>
      <c r="C466" s="1" t="s">
        <v>17</v>
      </c>
      <c r="D466" s="1" t="s">
        <v>18</v>
      </c>
      <c r="E466" s="1" t="s">
        <v>36</v>
      </c>
      <c r="K466" s="1" t="s">
        <v>218</v>
      </c>
      <c r="L466" s="1" t="s">
        <v>72</v>
      </c>
      <c r="M466" s="1" t="s">
        <v>197</v>
      </c>
      <c r="N466" s="1" t="s">
        <v>233</v>
      </c>
      <c r="O466" s="1" t="s">
        <v>219</v>
      </c>
      <c r="P466" s="1">
        <v>1768.0</v>
      </c>
      <c r="Q466" s="1">
        <f t="shared" si="1"/>
        <v>3.247482261</v>
      </c>
      <c r="R466" s="1" t="s">
        <v>32</v>
      </c>
      <c r="S466" s="1">
        <v>1.0</v>
      </c>
    </row>
    <row r="467">
      <c r="A467" s="1" t="s">
        <v>35</v>
      </c>
      <c r="B467" s="1" t="str">
        <f>VLOOKUP(A467, Raw_Data!$A$301:$P$320, 15, FALSE)</f>
        <v>spacebar</v>
      </c>
      <c r="C467" s="1" t="s">
        <v>17</v>
      </c>
      <c r="D467" s="1" t="s">
        <v>18</v>
      </c>
      <c r="E467" s="1" t="s">
        <v>36</v>
      </c>
      <c r="K467" s="1" t="s">
        <v>204</v>
      </c>
      <c r="L467" s="1" t="s">
        <v>72</v>
      </c>
      <c r="M467" s="1" t="s">
        <v>205</v>
      </c>
      <c r="N467" s="1" t="s">
        <v>229</v>
      </c>
      <c r="O467" s="1" t="s">
        <v>207</v>
      </c>
      <c r="P467" s="1">
        <v>790.0</v>
      </c>
      <c r="Q467" s="1">
        <f t="shared" si="1"/>
        <v>2.897627091</v>
      </c>
      <c r="R467" s="1" t="s">
        <v>32</v>
      </c>
      <c r="S467" s="1">
        <v>0.0</v>
      </c>
    </row>
    <row r="468">
      <c r="A468" s="1" t="s">
        <v>35</v>
      </c>
      <c r="B468" s="1" t="str">
        <f>VLOOKUP(A468, Raw_Data!$A$301:$P$320, 15, FALSE)</f>
        <v>spacebar</v>
      </c>
      <c r="C468" s="1" t="s">
        <v>17</v>
      </c>
      <c r="D468" s="1" t="s">
        <v>18</v>
      </c>
      <c r="E468" s="1" t="s">
        <v>36</v>
      </c>
      <c r="K468" s="1" t="s">
        <v>220</v>
      </c>
      <c r="L468" s="1" t="s">
        <v>22</v>
      </c>
      <c r="O468" s="1" t="s">
        <v>24</v>
      </c>
      <c r="P468" s="1">
        <v>1528.0</v>
      </c>
      <c r="Q468" s="1">
        <f t="shared" si="1"/>
        <v>3.184123354</v>
      </c>
      <c r="R468" s="1" t="s">
        <v>37</v>
      </c>
      <c r="S468" s="1">
        <v>0.0</v>
      </c>
    </row>
    <row r="469">
      <c r="A469" s="1" t="s">
        <v>35</v>
      </c>
      <c r="B469" s="1" t="str">
        <f>VLOOKUP(A469, Raw_Data!$A$301:$P$320, 15, FALSE)</f>
        <v>spacebar</v>
      </c>
      <c r="C469" s="1" t="s">
        <v>17</v>
      </c>
      <c r="D469" s="1" t="s">
        <v>18</v>
      </c>
      <c r="E469" s="1" t="s">
        <v>36</v>
      </c>
      <c r="K469" s="1" t="s">
        <v>293</v>
      </c>
      <c r="L469" s="1" t="s">
        <v>72</v>
      </c>
      <c r="M469" s="1" t="s">
        <v>173</v>
      </c>
      <c r="N469" s="1" t="s">
        <v>229</v>
      </c>
      <c r="O469" s="1" t="s">
        <v>294</v>
      </c>
      <c r="P469" s="1">
        <v>1266.0</v>
      </c>
      <c r="Q469" s="1">
        <f t="shared" si="1"/>
        <v>3.102433706</v>
      </c>
      <c r="R469" s="1" t="s">
        <v>32</v>
      </c>
      <c r="S469" s="1">
        <v>0.0</v>
      </c>
    </row>
    <row r="470">
      <c r="A470" s="1" t="s">
        <v>35</v>
      </c>
      <c r="B470" s="1" t="str">
        <f>VLOOKUP(A470, Raw_Data!$A$301:$P$320, 15, FALSE)</f>
        <v>spacebar</v>
      </c>
      <c r="C470" s="1" t="s">
        <v>17</v>
      </c>
      <c r="D470" s="1" t="s">
        <v>18</v>
      </c>
      <c r="E470" s="1" t="s">
        <v>36</v>
      </c>
      <c r="K470" s="1" t="s">
        <v>301</v>
      </c>
      <c r="L470" s="1" t="s">
        <v>72</v>
      </c>
      <c r="M470" s="1" t="s">
        <v>302</v>
      </c>
      <c r="N470" s="1" t="s">
        <v>223</v>
      </c>
      <c r="O470" s="1" t="s">
        <v>303</v>
      </c>
      <c r="P470" s="1">
        <v>674.0</v>
      </c>
      <c r="Q470" s="1">
        <f t="shared" si="1"/>
        <v>2.828659897</v>
      </c>
      <c r="R470" s="1" t="s">
        <v>32</v>
      </c>
      <c r="S470" s="1">
        <v>0.0</v>
      </c>
    </row>
    <row r="471">
      <c r="A471" s="1" t="s">
        <v>35</v>
      </c>
      <c r="B471" s="1" t="str">
        <f>VLOOKUP(A471, Raw_Data!$A$301:$P$320, 15, FALSE)</f>
        <v>spacebar</v>
      </c>
      <c r="C471" s="1" t="s">
        <v>17</v>
      </c>
      <c r="D471" s="1" t="s">
        <v>18</v>
      </c>
      <c r="E471" s="1" t="s">
        <v>36</v>
      </c>
      <c r="K471" s="1" t="s">
        <v>298</v>
      </c>
      <c r="L471" s="1" t="s">
        <v>72</v>
      </c>
      <c r="M471" s="1" t="s">
        <v>299</v>
      </c>
      <c r="N471" s="1" t="s">
        <v>229</v>
      </c>
      <c r="O471" s="1" t="s">
        <v>300</v>
      </c>
      <c r="P471" s="1">
        <v>1115.0</v>
      </c>
      <c r="Q471" s="1">
        <f t="shared" si="1"/>
        <v>3.047274867</v>
      </c>
      <c r="R471" s="1" t="s">
        <v>25</v>
      </c>
      <c r="S471" s="1">
        <v>0.0</v>
      </c>
    </row>
    <row r="472">
      <c r="A472" s="1" t="s">
        <v>35</v>
      </c>
      <c r="B472" s="1" t="str">
        <f>VLOOKUP(A472, Raw_Data!$A$301:$P$320, 15, FALSE)</f>
        <v>spacebar</v>
      </c>
      <c r="C472" s="1" t="s">
        <v>17</v>
      </c>
      <c r="D472" s="1" t="s">
        <v>18</v>
      </c>
      <c r="E472" s="1" t="s">
        <v>36</v>
      </c>
      <c r="K472" s="1" t="s">
        <v>258</v>
      </c>
      <c r="L472" s="1" t="s">
        <v>72</v>
      </c>
      <c r="M472" s="1" t="s">
        <v>259</v>
      </c>
      <c r="N472" s="1" t="s">
        <v>233</v>
      </c>
      <c r="O472" s="1" t="s">
        <v>260</v>
      </c>
      <c r="P472" s="1">
        <v>836.0</v>
      </c>
      <c r="Q472" s="1">
        <f t="shared" si="1"/>
        <v>2.922206277</v>
      </c>
      <c r="R472" s="1" t="s">
        <v>32</v>
      </c>
      <c r="S472" s="1">
        <v>0.0</v>
      </c>
    </row>
    <row r="473">
      <c r="A473" s="1" t="s">
        <v>35</v>
      </c>
      <c r="B473" s="1" t="str">
        <f>VLOOKUP(A473, Raw_Data!$A$301:$P$320, 15, FALSE)</f>
        <v>spacebar</v>
      </c>
      <c r="C473" s="1" t="s">
        <v>17</v>
      </c>
      <c r="D473" s="1" t="s">
        <v>18</v>
      </c>
      <c r="E473" s="1" t="s">
        <v>36</v>
      </c>
      <c r="K473" s="1" t="s">
        <v>287</v>
      </c>
      <c r="L473" s="1" t="s">
        <v>72</v>
      </c>
      <c r="M473" s="1" t="s">
        <v>288</v>
      </c>
      <c r="N473" s="1" t="s">
        <v>223</v>
      </c>
      <c r="O473" s="1" t="s">
        <v>289</v>
      </c>
      <c r="P473" s="1">
        <v>1098.0</v>
      </c>
      <c r="Q473" s="1">
        <f t="shared" si="1"/>
        <v>3.04060234</v>
      </c>
      <c r="R473" s="1" t="s">
        <v>25</v>
      </c>
      <c r="S473" s="1">
        <v>0.0</v>
      </c>
    </row>
    <row r="474">
      <c r="A474" s="1" t="s">
        <v>35</v>
      </c>
      <c r="B474" s="1" t="str">
        <f>VLOOKUP(A474, Raw_Data!$A$301:$P$320, 15, FALSE)</f>
        <v>spacebar</v>
      </c>
      <c r="C474" s="1" t="s">
        <v>17</v>
      </c>
      <c r="D474" s="1" t="s">
        <v>18</v>
      </c>
      <c r="E474" s="1" t="s">
        <v>36</v>
      </c>
      <c r="K474" s="1" t="s">
        <v>269</v>
      </c>
      <c r="L474" s="1" t="s">
        <v>72</v>
      </c>
      <c r="M474" s="1" t="s">
        <v>188</v>
      </c>
      <c r="N474" s="1" t="s">
        <v>229</v>
      </c>
      <c r="O474" s="1" t="s">
        <v>270</v>
      </c>
      <c r="P474" s="1">
        <v>1083.0</v>
      </c>
      <c r="Q474" s="1">
        <f t="shared" si="1"/>
        <v>3.034628457</v>
      </c>
      <c r="R474" s="1" t="s">
        <v>32</v>
      </c>
      <c r="S474" s="1">
        <v>0.0</v>
      </c>
    </row>
    <row r="475">
      <c r="A475" s="1" t="s">
        <v>35</v>
      </c>
      <c r="B475" s="1" t="str">
        <f>VLOOKUP(A475, Raw_Data!$A$301:$P$320, 15, FALSE)</f>
        <v>spacebar</v>
      </c>
      <c r="C475" s="1" t="s">
        <v>17</v>
      </c>
      <c r="D475" s="1" t="s">
        <v>18</v>
      </c>
      <c r="E475" s="1" t="s">
        <v>36</v>
      </c>
      <c r="K475" s="1" t="s">
        <v>279</v>
      </c>
      <c r="L475" s="1" t="s">
        <v>72</v>
      </c>
      <c r="M475" s="1" t="s">
        <v>280</v>
      </c>
      <c r="N475" s="1" t="s">
        <v>223</v>
      </c>
      <c r="O475" s="1" t="s">
        <v>281</v>
      </c>
      <c r="P475" s="1">
        <v>1013.0</v>
      </c>
      <c r="Q475" s="1">
        <f t="shared" si="1"/>
        <v>3.005609445</v>
      </c>
      <c r="R475" s="1" t="s">
        <v>25</v>
      </c>
      <c r="S475" s="1">
        <v>0.0</v>
      </c>
    </row>
    <row r="476">
      <c r="A476" s="1" t="s">
        <v>35</v>
      </c>
      <c r="B476" s="1" t="str">
        <f>VLOOKUP(A476, Raw_Data!$A$301:$P$320, 15, FALSE)</f>
        <v>spacebar</v>
      </c>
      <c r="C476" s="1" t="s">
        <v>17</v>
      </c>
      <c r="D476" s="1" t="s">
        <v>18</v>
      </c>
      <c r="E476" s="1" t="s">
        <v>36</v>
      </c>
      <c r="K476" s="1" t="s">
        <v>225</v>
      </c>
      <c r="L476" s="1" t="s">
        <v>72</v>
      </c>
      <c r="M476" s="1" t="s">
        <v>226</v>
      </c>
      <c r="N476" s="1" t="s">
        <v>223</v>
      </c>
      <c r="O476" s="1" t="s">
        <v>227</v>
      </c>
      <c r="P476" s="1">
        <v>1040.0</v>
      </c>
      <c r="Q476" s="1">
        <f t="shared" si="1"/>
        <v>3.017033339</v>
      </c>
      <c r="R476" s="1" t="s">
        <v>32</v>
      </c>
      <c r="S476" s="1">
        <v>0.0</v>
      </c>
    </row>
    <row r="477">
      <c r="A477" s="1" t="s">
        <v>35</v>
      </c>
      <c r="B477" s="1" t="str">
        <f>VLOOKUP(A477, Raw_Data!$A$301:$P$320, 15, FALSE)</f>
        <v>spacebar</v>
      </c>
      <c r="C477" s="1" t="s">
        <v>17</v>
      </c>
      <c r="D477" s="1" t="s">
        <v>18</v>
      </c>
      <c r="E477" s="1" t="s">
        <v>36</v>
      </c>
      <c r="K477" s="1" t="s">
        <v>231</v>
      </c>
      <c r="L477" s="1" t="s">
        <v>72</v>
      </c>
      <c r="M477" s="1" t="s">
        <v>232</v>
      </c>
      <c r="N477" s="1" t="s">
        <v>233</v>
      </c>
      <c r="O477" s="1" t="s">
        <v>234</v>
      </c>
      <c r="P477" s="1">
        <v>1815.0</v>
      </c>
      <c r="Q477" s="1">
        <f t="shared" si="1"/>
        <v>3.258876629</v>
      </c>
      <c r="R477" s="1" t="s">
        <v>25</v>
      </c>
      <c r="S477" s="1">
        <v>0.0</v>
      </c>
    </row>
    <row r="478">
      <c r="A478" s="1" t="s">
        <v>35</v>
      </c>
      <c r="B478" s="1" t="str">
        <f>VLOOKUP(A478, Raw_Data!$A$301:$P$320, 15, FALSE)</f>
        <v>spacebar</v>
      </c>
      <c r="C478" s="1" t="s">
        <v>17</v>
      </c>
      <c r="D478" s="1" t="s">
        <v>18</v>
      </c>
      <c r="E478" s="1" t="s">
        <v>36</v>
      </c>
      <c r="K478" s="1" t="s">
        <v>273</v>
      </c>
      <c r="L478" s="1" t="s">
        <v>72</v>
      </c>
      <c r="M478" s="1" t="s">
        <v>274</v>
      </c>
      <c r="N478" s="1" t="s">
        <v>233</v>
      </c>
      <c r="O478" s="1" t="s">
        <v>275</v>
      </c>
      <c r="P478" s="1">
        <v>758.0</v>
      </c>
      <c r="Q478" s="1">
        <f t="shared" si="1"/>
        <v>2.879669206</v>
      </c>
      <c r="R478" s="1" t="s">
        <v>25</v>
      </c>
      <c r="S478" s="1">
        <v>0.0</v>
      </c>
    </row>
    <row r="479">
      <c r="A479" s="1" t="s">
        <v>35</v>
      </c>
      <c r="B479" s="1" t="str">
        <f>VLOOKUP(A479, Raw_Data!$A$301:$P$320, 15, FALSE)</f>
        <v>spacebar</v>
      </c>
      <c r="C479" s="1" t="s">
        <v>17</v>
      </c>
      <c r="D479" s="1" t="s">
        <v>18</v>
      </c>
      <c r="E479" s="1" t="s">
        <v>36</v>
      </c>
      <c r="K479" s="1" t="s">
        <v>290</v>
      </c>
      <c r="L479" s="1" t="s">
        <v>72</v>
      </c>
      <c r="M479" s="1" t="s">
        <v>291</v>
      </c>
      <c r="N479" s="1" t="s">
        <v>229</v>
      </c>
      <c r="O479" s="1" t="s">
        <v>292</v>
      </c>
      <c r="P479" s="1">
        <v>609.0</v>
      </c>
      <c r="Q479" s="1">
        <f t="shared" si="1"/>
        <v>2.784617293</v>
      </c>
      <c r="R479" s="1" t="s">
        <v>25</v>
      </c>
      <c r="S479" s="1">
        <v>0.0</v>
      </c>
    </row>
    <row r="480">
      <c r="A480" s="1" t="s">
        <v>35</v>
      </c>
      <c r="B480" s="1" t="str">
        <f>VLOOKUP(A480, Raw_Data!$A$301:$P$320, 15, FALSE)</f>
        <v>spacebar</v>
      </c>
      <c r="C480" s="1" t="s">
        <v>17</v>
      </c>
      <c r="D480" s="1" t="s">
        <v>18</v>
      </c>
      <c r="E480" s="1" t="s">
        <v>36</v>
      </c>
      <c r="K480" s="1" t="s">
        <v>250</v>
      </c>
      <c r="L480" s="1" t="s">
        <v>72</v>
      </c>
      <c r="M480" s="1" t="s">
        <v>185</v>
      </c>
      <c r="N480" s="1" t="s">
        <v>233</v>
      </c>
      <c r="O480" s="1" t="s">
        <v>251</v>
      </c>
      <c r="P480" s="1">
        <v>784.0</v>
      </c>
      <c r="Q480" s="1">
        <f t="shared" si="1"/>
        <v>2.894316063</v>
      </c>
      <c r="R480" s="1" t="s">
        <v>32</v>
      </c>
      <c r="S480" s="1">
        <v>0.0</v>
      </c>
    </row>
    <row r="481">
      <c r="A481" s="1" t="s">
        <v>35</v>
      </c>
      <c r="B481" s="1" t="str">
        <f>VLOOKUP(A481, Raw_Data!$A$301:$P$320, 15, FALSE)</f>
        <v>spacebar</v>
      </c>
      <c r="C481" s="1" t="s">
        <v>17</v>
      </c>
      <c r="D481" s="1" t="s">
        <v>18</v>
      </c>
      <c r="E481" s="1" t="s">
        <v>36</v>
      </c>
      <c r="K481" s="1" t="s">
        <v>228</v>
      </c>
      <c r="L481" s="1" t="s">
        <v>72</v>
      </c>
      <c r="M481" s="1" t="s">
        <v>205</v>
      </c>
      <c r="N481" s="1" t="s">
        <v>229</v>
      </c>
      <c r="O481" s="1" t="s">
        <v>230</v>
      </c>
      <c r="P481" s="1">
        <v>851.0</v>
      </c>
      <c r="Q481" s="1">
        <f t="shared" si="1"/>
        <v>2.92992956</v>
      </c>
      <c r="R481" s="1" t="s">
        <v>32</v>
      </c>
      <c r="S481" s="1">
        <v>0.0</v>
      </c>
    </row>
    <row r="482">
      <c r="A482" s="1" t="s">
        <v>35</v>
      </c>
      <c r="B482" s="1" t="str">
        <f>VLOOKUP(A482, Raw_Data!$A$301:$P$320, 15, FALSE)</f>
        <v>spacebar</v>
      </c>
      <c r="C482" s="1" t="s">
        <v>17</v>
      </c>
      <c r="D482" s="1" t="s">
        <v>18</v>
      </c>
      <c r="E482" s="1" t="s">
        <v>36</v>
      </c>
      <c r="K482" s="1" t="s">
        <v>266</v>
      </c>
      <c r="L482" s="1" t="s">
        <v>72</v>
      </c>
      <c r="M482" s="1" t="s">
        <v>267</v>
      </c>
      <c r="N482" s="1" t="s">
        <v>233</v>
      </c>
      <c r="O482" s="1" t="s">
        <v>268</v>
      </c>
      <c r="P482" s="1">
        <v>830.0</v>
      </c>
      <c r="Q482" s="1">
        <f t="shared" si="1"/>
        <v>2.919078092</v>
      </c>
      <c r="R482" s="1" t="s">
        <v>25</v>
      </c>
      <c r="S482" s="1">
        <v>0.0</v>
      </c>
    </row>
    <row r="483">
      <c r="A483" s="1" t="s">
        <v>35</v>
      </c>
      <c r="B483" s="1" t="str">
        <f>VLOOKUP(A483, Raw_Data!$A$301:$P$320, 15, FALSE)</f>
        <v>spacebar</v>
      </c>
      <c r="C483" s="1" t="s">
        <v>17</v>
      </c>
      <c r="D483" s="1" t="s">
        <v>18</v>
      </c>
      <c r="E483" s="1" t="s">
        <v>36</v>
      </c>
      <c r="K483" s="1" t="s">
        <v>241</v>
      </c>
      <c r="L483" s="1" t="s">
        <v>72</v>
      </c>
      <c r="M483" s="1" t="s">
        <v>242</v>
      </c>
      <c r="N483" s="1" t="s">
        <v>229</v>
      </c>
      <c r="O483" s="1" t="s">
        <v>243</v>
      </c>
      <c r="P483" s="1">
        <v>918.0</v>
      </c>
      <c r="Q483" s="1">
        <f t="shared" si="1"/>
        <v>2.962842681</v>
      </c>
      <c r="R483" s="1" t="s">
        <v>25</v>
      </c>
      <c r="S483" s="1">
        <v>0.0</v>
      </c>
    </row>
    <row r="484">
      <c r="A484" s="1" t="s">
        <v>35</v>
      </c>
      <c r="B484" s="1" t="str">
        <f>VLOOKUP(A484, Raw_Data!$A$301:$P$320, 15, FALSE)</f>
        <v>spacebar</v>
      </c>
      <c r="C484" s="1" t="s">
        <v>17</v>
      </c>
      <c r="D484" s="1" t="s">
        <v>18</v>
      </c>
      <c r="E484" s="1" t="s">
        <v>36</v>
      </c>
      <c r="K484" s="1" t="s">
        <v>244</v>
      </c>
      <c r="L484" s="1" t="s">
        <v>72</v>
      </c>
      <c r="M484" s="1" t="s">
        <v>182</v>
      </c>
      <c r="N484" s="1" t="s">
        <v>229</v>
      </c>
      <c r="O484" s="1" t="s">
        <v>245</v>
      </c>
      <c r="P484" s="1">
        <v>1199.0</v>
      </c>
      <c r="Q484" s="1">
        <f t="shared" si="1"/>
        <v>3.078819183</v>
      </c>
      <c r="R484" s="1" t="s">
        <v>32</v>
      </c>
      <c r="S484" s="1">
        <v>0.0</v>
      </c>
    </row>
    <row r="485">
      <c r="A485" s="1" t="s">
        <v>35</v>
      </c>
      <c r="B485" s="1" t="str">
        <f>VLOOKUP(A485, Raw_Data!$A$301:$P$320, 15, FALSE)</f>
        <v>spacebar</v>
      </c>
      <c r="C485" s="1" t="s">
        <v>17</v>
      </c>
      <c r="D485" s="1" t="s">
        <v>18</v>
      </c>
      <c r="E485" s="1" t="s">
        <v>36</v>
      </c>
      <c r="K485" s="1" t="s">
        <v>255</v>
      </c>
      <c r="L485" s="1" t="s">
        <v>72</v>
      </c>
      <c r="M485" s="1" t="s">
        <v>256</v>
      </c>
      <c r="N485" s="1" t="s">
        <v>223</v>
      </c>
      <c r="O485" s="1" t="s">
        <v>257</v>
      </c>
      <c r="P485" s="1">
        <v>744.0</v>
      </c>
      <c r="Q485" s="1">
        <f t="shared" si="1"/>
        <v>2.871572936</v>
      </c>
      <c r="R485" s="1" t="s">
        <v>32</v>
      </c>
      <c r="S485" s="1">
        <v>0.0</v>
      </c>
    </row>
    <row r="486">
      <c r="A486" s="1" t="s">
        <v>35</v>
      </c>
      <c r="B486" s="1" t="str">
        <f>VLOOKUP(A486, Raw_Data!$A$301:$P$320, 15, FALSE)</f>
        <v>spacebar</v>
      </c>
      <c r="C486" s="1" t="s">
        <v>17</v>
      </c>
      <c r="D486" s="1" t="s">
        <v>18</v>
      </c>
      <c r="E486" s="1" t="s">
        <v>36</v>
      </c>
      <c r="K486" s="1" t="s">
        <v>248</v>
      </c>
      <c r="L486" s="1" t="s">
        <v>72</v>
      </c>
      <c r="M486" s="1" t="s">
        <v>197</v>
      </c>
      <c r="N486" s="1" t="s">
        <v>233</v>
      </c>
      <c r="O486" s="1" t="s">
        <v>249</v>
      </c>
      <c r="P486" s="1">
        <v>719.0</v>
      </c>
      <c r="Q486" s="1">
        <f t="shared" si="1"/>
        <v>2.85672889</v>
      </c>
      <c r="R486" s="1" t="s">
        <v>32</v>
      </c>
      <c r="S486" s="1">
        <v>0.0</v>
      </c>
    </row>
    <row r="487">
      <c r="A487" s="1" t="s">
        <v>35</v>
      </c>
      <c r="B487" s="1" t="str">
        <f>VLOOKUP(A487, Raw_Data!$A$301:$P$320, 15, FALSE)</f>
        <v>spacebar</v>
      </c>
      <c r="C487" s="1" t="s">
        <v>17</v>
      </c>
      <c r="D487" s="1" t="s">
        <v>18</v>
      </c>
      <c r="E487" s="1" t="s">
        <v>36</v>
      </c>
      <c r="K487" s="1" t="s">
        <v>264</v>
      </c>
      <c r="L487" s="1" t="s">
        <v>72</v>
      </c>
      <c r="M487" s="1" t="s">
        <v>144</v>
      </c>
      <c r="N487" s="1" t="s">
        <v>233</v>
      </c>
      <c r="O487" s="1" t="s">
        <v>265</v>
      </c>
      <c r="P487" s="1">
        <v>803.0</v>
      </c>
      <c r="Q487" s="1">
        <f t="shared" si="1"/>
        <v>2.904715545</v>
      </c>
      <c r="R487" s="1" t="s">
        <v>25</v>
      </c>
      <c r="S487" s="1">
        <v>0.0</v>
      </c>
    </row>
    <row r="488">
      <c r="A488" s="1" t="s">
        <v>35</v>
      </c>
      <c r="B488" s="1" t="str">
        <f>VLOOKUP(A488, Raw_Data!$A$301:$P$320, 15, FALSE)</f>
        <v>spacebar</v>
      </c>
      <c r="C488" s="1" t="s">
        <v>17</v>
      </c>
      <c r="D488" s="1" t="s">
        <v>18</v>
      </c>
      <c r="E488" s="1" t="s">
        <v>36</v>
      </c>
      <c r="K488" s="1" t="s">
        <v>271</v>
      </c>
      <c r="L488" s="1" t="s">
        <v>72</v>
      </c>
      <c r="M488" s="1" t="s">
        <v>191</v>
      </c>
      <c r="N488" s="1" t="s">
        <v>229</v>
      </c>
      <c r="O488" s="1" t="s">
        <v>272</v>
      </c>
      <c r="P488" s="1">
        <v>683.0</v>
      </c>
      <c r="Q488" s="1">
        <f t="shared" si="1"/>
        <v>2.834420704</v>
      </c>
      <c r="R488" s="1" t="s">
        <v>32</v>
      </c>
      <c r="S488" s="1">
        <v>0.0</v>
      </c>
    </row>
    <row r="489">
      <c r="A489" s="1" t="s">
        <v>35</v>
      </c>
      <c r="B489" s="1" t="str">
        <f>VLOOKUP(A489, Raw_Data!$A$301:$P$320, 15, FALSE)</f>
        <v>spacebar</v>
      </c>
      <c r="C489" s="1" t="s">
        <v>17</v>
      </c>
      <c r="D489" s="1" t="s">
        <v>18</v>
      </c>
      <c r="E489" s="1" t="s">
        <v>36</v>
      </c>
      <c r="K489" s="1" t="s">
        <v>252</v>
      </c>
      <c r="L489" s="1" t="s">
        <v>72</v>
      </c>
      <c r="M489" s="1" t="s">
        <v>253</v>
      </c>
      <c r="N489" s="1" t="s">
        <v>223</v>
      </c>
      <c r="O489" s="1" t="s">
        <v>254</v>
      </c>
      <c r="P489" s="1">
        <v>709.0</v>
      </c>
      <c r="Q489" s="1">
        <f t="shared" si="1"/>
        <v>2.850646235</v>
      </c>
      <c r="R489" s="1" t="s">
        <v>25</v>
      </c>
      <c r="S489" s="1">
        <v>0.0</v>
      </c>
    </row>
    <row r="490">
      <c r="A490" s="1" t="s">
        <v>35</v>
      </c>
      <c r="B490" s="1" t="str">
        <f>VLOOKUP(A490, Raw_Data!$A$301:$P$320, 15, FALSE)</f>
        <v>spacebar</v>
      </c>
      <c r="C490" s="1" t="s">
        <v>17</v>
      </c>
      <c r="D490" s="1" t="s">
        <v>18</v>
      </c>
      <c r="E490" s="1" t="s">
        <v>36</v>
      </c>
      <c r="K490" s="1" t="s">
        <v>246</v>
      </c>
      <c r="L490" s="1" t="s">
        <v>72</v>
      </c>
      <c r="M490" s="1" t="s">
        <v>158</v>
      </c>
      <c r="N490" s="1" t="s">
        <v>233</v>
      </c>
      <c r="O490" s="1" t="s">
        <v>247</v>
      </c>
      <c r="P490" s="1">
        <v>730.0</v>
      </c>
      <c r="Q490" s="1">
        <f t="shared" si="1"/>
        <v>2.86332286</v>
      </c>
      <c r="R490" s="1" t="s">
        <v>32</v>
      </c>
      <c r="S490" s="1">
        <v>0.0</v>
      </c>
    </row>
    <row r="491">
      <c r="A491" s="1" t="s">
        <v>35</v>
      </c>
      <c r="B491" s="1" t="str">
        <f>VLOOKUP(A491, Raw_Data!$A$301:$P$320, 15, FALSE)</f>
        <v>spacebar</v>
      </c>
      <c r="C491" s="1" t="s">
        <v>17</v>
      </c>
      <c r="D491" s="1" t="s">
        <v>18</v>
      </c>
      <c r="E491" s="1" t="s">
        <v>36</v>
      </c>
      <c r="K491" s="1" t="s">
        <v>282</v>
      </c>
      <c r="L491" s="1" t="s">
        <v>72</v>
      </c>
      <c r="M491" s="1" t="s">
        <v>283</v>
      </c>
      <c r="N491" s="1" t="s">
        <v>233</v>
      </c>
      <c r="O491" s="1" t="s">
        <v>284</v>
      </c>
      <c r="P491" s="1">
        <v>782.0</v>
      </c>
      <c r="Q491" s="1">
        <f t="shared" si="1"/>
        <v>2.893206753</v>
      </c>
      <c r="R491" s="1" t="s">
        <v>32</v>
      </c>
      <c r="S491" s="1">
        <v>0.0</v>
      </c>
    </row>
    <row r="492">
      <c r="A492" s="1" t="s">
        <v>35</v>
      </c>
      <c r="B492" s="1" t="str">
        <f>VLOOKUP(A492, Raw_Data!$A$301:$P$320, 15, FALSE)</f>
        <v>spacebar</v>
      </c>
      <c r="C492" s="1" t="s">
        <v>17</v>
      </c>
      <c r="D492" s="1" t="s">
        <v>18</v>
      </c>
      <c r="E492" s="1" t="s">
        <v>36</v>
      </c>
      <c r="K492" s="1" t="s">
        <v>238</v>
      </c>
      <c r="L492" s="1" t="s">
        <v>72</v>
      </c>
      <c r="M492" s="1" t="s">
        <v>239</v>
      </c>
      <c r="N492" s="1" t="s">
        <v>223</v>
      </c>
      <c r="O492" s="1" t="s">
        <v>240</v>
      </c>
      <c r="P492" s="1">
        <v>916.0</v>
      </c>
      <c r="Q492" s="1">
        <f t="shared" si="1"/>
        <v>2.961895474</v>
      </c>
      <c r="R492" s="1" t="s">
        <v>25</v>
      </c>
      <c r="S492" s="1">
        <v>0.0</v>
      </c>
    </row>
    <row r="493">
      <c r="A493" s="1" t="s">
        <v>35</v>
      </c>
      <c r="B493" s="1" t="str">
        <f>VLOOKUP(A493, Raw_Data!$A$301:$P$320, 15, FALSE)</f>
        <v>spacebar</v>
      </c>
      <c r="C493" s="1" t="s">
        <v>17</v>
      </c>
      <c r="D493" s="1" t="s">
        <v>18</v>
      </c>
      <c r="E493" s="1" t="s">
        <v>36</v>
      </c>
      <c r="K493" s="1" t="s">
        <v>221</v>
      </c>
      <c r="L493" s="1" t="s">
        <v>72</v>
      </c>
      <c r="M493" s="1" t="s">
        <v>222</v>
      </c>
      <c r="N493" s="1" t="s">
        <v>223</v>
      </c>
      <c r="O493" s="1" t="s">
        <v>224</v>
      </c>
      <c r="P493" s="1">
        <v>1028.0</v>
      </c>
      <c r="Q493" s="1">
        <f t="shared" si="1"/>
        <v>3.011993115</v>
      </c>
      <c r="R493" s="1" t="s">
        <v>25</v>
      </c>
      <c r="S493" s="1">
        <v>0.0</v>
      </c>
    </row>
    <row r="494">
      <c r="A494" s="1" t="s">
        <v>35</v>
      </c>
      <c r="B494" s="1" t="str">
        <f>VLOOKUP(A494, Raw_Data!$A$301:$P$320, 15, FALSE)</f>
        <v>spacebar</v>
      </c>
      <c r="C494" s="1" t="s">
        <v>17</v>
      </c>
      <c r="D494" s="1" t="s">
        <v>18</v>
      </c>
      <c r="E494" s="1" t="s">
        <v>36</v>
      </c>
      <c r="K494" s="1" t="s">
        <v>261</v>
      </c>
      <c r="L494" s="1" t="s">
        <v>72</v>
      </c>
      <c r="M494" s="1" t="s">
        <v>262</v>
      </c>
      <c r="N494" s="1" t="s">
        <v>223</v>
      </c>
      <c r="O494" s="1" t="s">
        <v>263</v>
      </c>
      <c r="P494" s="1">
        <v>698.0</v>
      </c>
      <c r="Q494" s="1">
        <f t="shared" si="1"/>
        <v>2.843855423</v>
      </c>
      <c r="R494" s="1" t="s">
        <v>32</v>
      </c>
      <c r="S494" s="1">
        <v>0.0</v>
      </c>
    </row>
    <row r="495">
      <c r="A495" s="1" t="s">
        <v>35</v>
      </c>
      <c r="B495" s="1" t="str">
        <f>VLOOKUP(A495, Raw_Data!$A$301:$P$320, 15, FALSE)</f>
        <v>spacebar</v>
      </c>
      <c r="C495" s="1" t="s">
        <v>17</v>
      </c>
      <c r="D495" s="1" t="s">
        <v>18</v>
      </c>
      <c r="E495" s="1" t="s">
        <v>36</v>
      </c>
      <c r="K495" s="1" t="s">
        <v>276</v>
      </c>
      <c r="L495" s="1" t="s">
        <v>72</v>
      </c>
      <c r="M495" s="1" t="s">
        <v>277</v>
      </c>
      <c r="N495" s="1" t="s">
        <v>229</v>
      </c>
      <c r="O495" s="1" t="s">
        <v>278</v>
      </c>
      <c r="P495" s="1">
        <v>813.0</v>
      </c>
      <c r="Q495" s="1">
        <f t="shared" si="1"/>
        <v>2.910090546</v>
      </c>
      <c r="R495" s="1" t="s">
        <v>25</v>
      </c>
      <c r="S495" s="1">
        <v>0.0</v>
      </c>
    </row>
    <row r="496">
      <c r="A496" s="1" t="s">
        <v>35</v>
      </c>
      <c r="B496" s="1" t="str">
        <f>VLOOKUP(A496, Raw_Data!$A$301:$P$320, 15, FALSE)</f>
        <v>spacebar</v>
      </c>
      <c r="C496" s="1" t="s">
        <v>17</v>
      </c>
      <c r="D496" s="1" t="s">
        <v>18</v>
      </c>
      <c r="E496" s="1" t="s">
        <v>36</v>
      </c>
      <c r="K496" s="1" t="s">
        <v>285</v>
      </c>
      <c r="L496" s="1" t="s">
        <v>72</v>
      </c>
      <c r="M496" s="1" t="s">
        <v>123</v>
      </c>
      <c r="N496" s="1" t="s">
        <v>229</v>
      </c>
      <c r="O496" s="1" t="s">
        <v>286</v>
      </c>
      <c r="P496" s="1">
        <v>681.0</v>
      </c>
      <c r="Q496" s="1">
        <f t="shared" si="1"/>
        <v>2.833147112</v>
      </c>
      <c r="R496" s="1" t="s">
        <v>25</v>
      </c>
      <c r="S496" s="1">
        <v>0.0</v>
      </c>
    </row>
    <row r="497">
      <c r="A497" s="1" t="s">
        <v>35</v>
      </c>
      <c r="B497" s="1" t="str">
        <f>VLOOKUP(A497, Raw_Data!$A$301:$P$320, 15, FALSE)</f>
        <v>spacebar</v>
      </c>
      <c r="C497" s="1" t="s">
        <v>17</v>
      </c>
      <c r="D497" s="1" t="s">
        <v>18</v>
      </c>
      <c r="E497" s="1" t="s">
        <v>36</v>
      </c>
      <c r="K497" s="1" t="s">
        <v>295</v>
      </c>
      <c r="L497" s="1" t="s">
        <v>72</v>
      </c>
      <c r="M497" s="1" t="s">
        <v>296</v>
      </c>
      <c r="N497" s="1" t="s">
        <v>223</v>
      </c>
      <c r="O497" s="1" t="s">
        <v>297</v>
      </c>
      <c r="P497" s="1">
        <v>709.0</v>
      </c>
      <c r="Q497" s="1">
        <f t="shared" si="1"/>
        <v>2.850646235</v>
      </c>
      <c r="R497" s="1" t="s">
        <v>32</v>
      </c>
      <c r="S497" s="1">
        <v>0.0</v>
      </c>
    </row>
    <row r="498">
      <c r="A498" s="1" t="s">
        <v>35</v>
      </c>
      <c r="B498" s="1" t="str">
        <f>VLOOKUP(A498, Raw_Data!$A$301:$P$320, 15, FALSE)</f>
        <v>spacebar</v>
      </c>
      <c r="C498" s="1" t="s">
        <v>17</v>
      </c>
      <c r="D498" s="1" t="s">
        <v>18</v>
      </c>
      <c r="E498" s="1" t="s">
        <v>36</v>
      </c>
      <c r="K498" s="1" t="s">
        <v>235</v>
      </c>
      <c r="L498" s="1" t="s">
        <v>72</v>
      </c>
      <c r="M498" s="1" t="s">
        <v>236</v>
      </c>
      <c r="N498" s="1" t="s">
        <v>233</v>
      </c>
      <c r="O498" s="1" t="s">
        <v>237</v>
      </c>
      <c r="P498" s="1">
        <v>805.0</v>
      </c>
      <c r="Q498" s="1">
        <f t="shared" si="1"/>
        <v>2.90579588</v>
      </c>
      <c r="R498" s="1" t="s">
        <v>25</v>
      </c>
      <c r="S498" s="1">
        <v>0.0</v>
      </c>
    </row>
    <row r="499">
      <c r="A499" s="1" t="s">
        <v>35</v>
      </c>
      <c r="B499" s="1" t="str">
        <f>VLOOKUP(A499, Raw_Data!$A$301:$P$320, 15, FALSE)</f>
        <v>spacebar</v>
      </c>
      <c r="C499" s="1" t="s">
        <v>17</v>
      </c>
      <c r="D499" s="1" t="s">
        <v>18</v>
      </c>
      <c r="E499" s="1" t="s">
        <v>36</v>
      </c>
      <c r="K499" s="1" t="s">
        <v>304</v>
      </c>
      <c r="L499" s="1" t="s">
        <v>22</v>
      </c>
      <c r="O499" s="1" t="s">
        <v>24</v>
      </c>
      <c r="P499" s="1">
        <v>1369.0</v>
      </c>
      <c r="Q499" s="1">
        <f t="shared" si="1"/>
        <v>3.136403448</v>
      </c>
      <c r="R499" s="1" t="s">
        <v>37</v>
      </c>
      <c r="S499" s="1">
        <v>0.0</v>
      </c>
    </row>
    <row r="500">
      <c r="A500" s="1" t="s">
        <v>38</v>
      </c>
      <c r="B500" s="1" t="s">
        <v>25</v>
      </c>
      <c r="C500" s="1" t="s">
        <v>17</v>
      </c>
      <c r="D500" s="1" t="s">
        <v>18</v>
      </c>
      <c r="E500" s="1" t="s">
        <v>39</v>
      </c>
      <c r="K500" s="1" t="s">
        <v>21</v>
      </c>
      <c r="L500" s="1" t="s">
        <v>22</v>
      </c>
      <c r="M500" s="1" t="s">
        <v>23</v>
      </c>
      <c r="N500" s="1"/>
      <c r="O500" s="1" t="s">
        <v>24</v>
      </c>
      <c r="P500" s="1">
        <v>2587.0</v>
      </c>
      <c r="Q500" s="1">
        <f t="shared" si="1"/>
        <v>3.412796429</v>
      </c>
      <c r="R500" s="1" t="s">
        <v>25</v>
      </c>
      <c r="S500" s="1">
        <v>0.0</v>
      </c>
    </row>
    <row r="501">
      <c r="A501" s="1" t="s">
        <v>38</v>
      </c>
      <c r="B501" s="1" t="s">
        <v>25</v>
      </c>
      <c r="C501" s="1" t="s">
        <v>17</v>
      </c>
      <c r="D501" s="1" t="s">
        <v>18</v>
      </c>
      <c r="E501" s="1" t="s">
        <v>39</v>
      </c>
      <c r="K501" s="1" t="s">
        <v>68</v>
      </c>
      <c r="L501" s="1" t="s">
        <v>22</v>
      </c>
      <c r="O501" s="1" t="s">
        <v>24</v>
      </c>
      <c r="P501" s="1">
        <v>789607.0</v>
      </c>
      <c r="Q501" s="1">
        <f t="shared" si="1"/>
        <v>5.89741099</v>
      </c>
      <c r="R501" s="1" t="s">
        <v>37</v>
      </c>
      <c r="S501" s="1">
        <v>0.0</v>
      </c>
    </row>
    <row r="502">
      <c r="A502" s="1" t="s">
        <v>38</v>
      </c>
      <c r="B502" s="1" t="s">
        <v>25</v>
      </c>
      <c r="C502" s="1" t="s">
        <v>17</v>
      </c>
      <c r="D502" s="1" t="s">
        <v>18</v>
      </c>
      <c r="E502" s="1" t="s">
        <v>39</v>
      </c>
      <c r="K502" s="1" t="s">
        <v>70</v>
      </c>
      <c r="L502" s="1" t="s">
        <v>22</v>
      </c>
      <c r="O502" s="1" t="s">
        <v>24</v>
      </c>
      <c r="P502" s="1">
        <v>2155.0</v>
      </c>
      <c r="Q502" s="1">
        <f t="shared" si="1"/>
        <v>3.333447274</v>
      </c>
      <c r="R502" s="1" t="s">
        <v>37</v>
      </c>
      <c r="S502" s="1">
        <v>0.0</v>
      </c>
    </row>
    <row r="503">
      <c r="A503" s="1" t="s">
        <v>38</v>
      </c>
      <c r="B503" s="1" t="s">
        <v>25</v>
      </c>
      <c r="C503" s="1" t="s">
        <v>17</v>
      </c>
      <c r="D503" s="1" t="s">
        <v>18</v>
      </c>
      <c r="E503" s="1" t="s">
        <v>39</v>
      </c>
      <c r="F503" s="1" t="s">
        <v>20</v>
      </c>
      <c r="G503" s="1" t="s">
        <v>20</v>
      </c>
      <c r="H503" s="1" t="s">
        <v>20</v>
      </c>
      <c r="I503" s="1" t="s">
        <v>20</v>
      </c>
      <c r="J503" s="1" t="s">
        <v>20</v>
      </c>
      <c r="K503" s="1" t="s">
        <v>80</v>
      </c>
      <c r="L503" s="1" t="s">
        <v>72</v>
      </c>
      <c r="M503" s="1" t="s">
        <v>81</v>
      </c>
      <c r="N503" s="1" t="s">
        <v>82</v>
      </c>
      <c r="O503" s="1" t="s">
        <v>83</v>
      </c>
      <c r="P503" s="1">
        <v>3759.0</v>
      </c>
      <c r="Q503" s="1">
        <f t="shared" si="1"/>
        <v>3.575072326</v>
      </c>
      <c r="R503" s="1" t="s">
        <v>76</v>
      </c>
      <c r="S503" s="1">
        <v>0.0</v>
      </c>
    </row>
    <row r="504">
      <c r="A504" s="1" t="s">
        <v>38</v>
      </c>
      <c r="B504" s="1" t="s">
        <v>25</v>
      </c>
      <c r="C504" s="1" t="s">
        <v>17</v>
      </c>
      <c r="D504" s="1" t="s">
        <v>18</v>
      </c>
      <c r="E504" s="1" t="s">
        <v>39</v>
      </c>
      <c r="F504" s="1" t="s">
        <v>20</v>
      </c>
      <c r="G504" s="1" t="s">
        <v>20</v>
      </c>
      <c r="H504" s="1" t="s">
        <v>20</v>
      </c>
      <c r="I504" s="1" t="s">
        <v>20</v>
      </c>
      <c r="J504" s="1" t="s">
        <v>20</v>
      </c>
      <c r="K504" s="1" t="s">
        <v>77</v>
      </c>
      <c r="L504" s="1" t="s">
        <v>72</v>
      </c>
      <c r="M504" s="1" t="s">
        <v>78</v>
      </c>
      <c r="N504" s="1" t="s">
        <v>74</v>
      </c>
      <c r="O504" s="1" t="s">
        <v>79</v>
      </c>
      <c r="P504" s="1">
        <v>1078.0</v>
      </c>
      <c r="Q504" s="1">
        <f t="shared" si="1"/>
        <v>3.032618761</v>
      </c>
      <c r="R504" s="1" t="s">
        <v>76</v>
      </c>
      <c r="S504" s="1">
        <v>0.0</v>
      </c>
    </row>
    <row r="505">
      <c r="A505" s="1" t="s">
        <v>38</v>
      </c>
      <c r="B505" s="1" t="s">
        <v>25</v>
      </c>
      <c r="C505" s="1" t="s">
        <v>17</v>
      </c>
      <c r="D505" s="1" t="s">
        <v>18</v>
      </c>
      <c r="E505" s="1" t="s">
        <v>39</v>
      </c>
      <c r="F505" s="1" t="s">
        <v>20</v>
      </c>
      <c r="G505" s="1" t="s">
        <v>20</v>
      </c>
      <c r="H505" s="1" t="s">
        <v>20</v>
      </c>
      <c r="I505" s="1" t="s">
        <v>20</v>
      </c>
      <c r="J505" s="1" t="s">
        <v>20</v>
      </c>
      <c r="K505" s="1" t="s">
        <v>88</v>
      </c>
      <c r="L505" s="1" t="s">
        <v>72</v>
      </c>
      <c r="M505" s="1" t="s">
        <v>89</v>
      </c>
      <c r="N505" s="1" t="s">
        <v>82</v>
      </c>
      <c r="O505" s="1" t="s">
        <v>90</v>
      </c>
      <c r="P505" s="1">
        <v>1334.0</v>
      </c>
      <c r="Q505" s="1">
        <f t="shared" si="1"/>
        <v>3.12515583</v>
      </c>
      <c r="R505" s="1" t="s">
        <v>87</v>
      </c>
      <c r="S505" s="1">
        <v>0.0</v>
      </c>
    </row>
    <row r="506">
      <c r="A506" s="1" t="s">
        <v>38</v>
      </c>
      <c r="B506" s="1" t="s">
        <v>25</v>
      </c>
      <c r="C506" s="1" t="s">
        <v>17</v>
      </c>
      <c r="D506" s="1" t="s">
        <v>18</v>
      </c>
      <c r="E506" s="1" t="s">
        <v>39</v>
      </c>
      <c r="F506" s="1" t="s">
        <v>20</v>
      </c>
      <c r="G506" s="1" t="s">
        <v>20</v>
      </c>
      <c r="H506" s="1" t="s">
        <v>20</v>
      </c>
      <c r="I506" s="1" t="s">
        <v>20</v>
      </c>
      <c r="J506" s="1" t="s">
        <v>20</v>
      </c>
      <c r="K506" s="1" t="s">
        <v>84</v>
      </c>
      <c r="L506" s="1" t="s">
        <v>72</v>
      </c>
      <c r="M506" s="1" t="s">
        <v>85</v>
      </c>
      <c r="N506" s="1" t="s">
        <v>74</v>
      </c>
      <c r="O506" s="1" t="s">
        <v>86</v>
      </c>
      <c r="P506" s="1">
        <v>687.0</v>
      </c>
      <c r="Q506" s="1">
        <f t="shared" si="1"/>
        <v>2.836956737</v>
      </c>
      <c r="R506" s="1" t="s">
        <v>87</v>
      </c>
      <c r="S506" s="1">
        <v>0.0</v>
      </c>
    </row>
    <row r="507">
      <c r="A507" s="1" t="s">
        <v>38</v>
      </c>
      <c r="B507" s="1" t="s">
        <v>25</v>
      </c>
      <c r="C507" s="1" t="s">
        <v>17</v>
      </c>
      <c r="D507" s="1" t="s">
        <v>18</v>
      </c>
      <c r="E507" s="1" t="s">
        <v>39</v>
      </c>
      <c r="F507" s="1" t="s">
        <v>20</v>
      </c>
      <c r="G507" s="1" t="s">
        <v>20</v>
      </c>
      <c r="H507" s="1" t="s">
        <v>20</v>
      </c>
      <c r="I507" s="1" t="s">
        <v>20</v>
      </c>
      <c r="J507" s="1" t="s">
        <v>20</v>
      </c>
      <c r="K507" s="1" t="s">
        <v>71</v>
      </c>
      <c r="L507" s="1" t="s">
        <v>72</v>
      </c>
      <c r="M507" s="1" t="s">
        <v>73</v>
      </c>
      <c r="N507" s="1" t="s">
        <v>74</v>
      </c>
      <c r="O507" s="1" t="s">
        <v>75</v>
      </c>
      <c r="P507" s="1">
        <v>580.0</v>
      </c>
      <c r="Q507" s="1">
        <f t="shared" si="1"/>
        <v>2.763427994</v>
      </c>
      <c r="R507" s="1" t="s">
        <v>76</v>
      </c>
      <c r="S507" s="1">
        <v>0.0</v>
      </c>
    </row>
    <row r="508">
      <c r="A508" s="1" t="s">
        <v>38</v>
      </c>
      <c r="B508" s="1" t="s">
        <v>25</v>
      </c>
      <c r="C508" s="1" t="s">
        <v>17</v>
      </c>
      <c r="D508" s="1" t="s">
        <v>18</v>
      </c>
      <c r="E508" s="1" t="s">
        <v>39</v>
      </c>
      <c r="K508" s="1" t="s">
        <v>91</v>
      </c>
      <c r="L508" s="1" t="s">
        <v>22</v>
      </c>
      <c r="O508" s="1" t="s">
        <v>24</v>
      </c>
      <c r="P508" s="1">
        <v>2891.0</v>
      </c>
      <c r="Q508" s="1">
        <f t="shared" si="1"/>
        <v>3.461048092</v>
      </c>
      <c r="R508" s="1" t="s">
        <v>37</v>
      </c>
      <c r="S508" s="1">
        <v>0.0</v>
      </c>
    </row>
    <row r="509">
      <c r="A509" s="1" t="s">
        <v>38</v>
      </c>
      <c r="B509" s="1" t="s">
        <v>25</v>
      </c>
      <c r="C509" s="1" t="s">
        <v>17</v>
      </c>
      <c r="D509" s="1" t="s">
        <v>18</v>
      </c>
      <c r="E509" s="1" t="s">
        <v>39</v>
      </c>
      <c r="F509" s="1" t="s">
        <v>20</v>
      </c>
      <c r="G509" s="1" t="s">
        <v>20</v>
      </c>
      <c r="H509" s="1" t="s">
        <v>20</v>
      </c>
      <c r="I509" s="1" t="s">
        <v>20</v>
      </c>
      <c r="J509" s="1" t="s">
        <v>20</v>
      </c>
      <c r="K509" s="1" t="s">
        <v>166</v>
      </c>
      <c r="L509" s="1" t="s">
        <v>72</v>
      </c>
      <c r="M509" s="1" t="s">
        <v>167</v>
      </c>
      <c r="N509" s="1" t="s">
        <v>111</v>
      </c>
      <c r="O509" s="1" t="s">
        <v>168</v>
      </c>
      <c r="P509" s="1">
        <v>762.0</v>
      </c>
      <c r="Q509" s="1">
        <f t="shared" si="1"/>
        <v>2.881954971</v>
      </c>
      <c r="R509" s="1" t="s">
        <v>87</v>
      </c>
      <c r="S509" s="1">
        <v>0.0</v>
      </c>
    </row>
    <row r="510">
      <c r="A510" s="1" t="s">
        <v>38</v>
      </c>
      <c r="B510" s="1" t="s">
        <v>25</v>
      </c>
      <c r="C510" s="1" t="s">
        <v>17</v>
      </c>
      <c r="D510" s="1" t="s">
        <v>18</v>
      </c>
      <c r="E510" s="1" t="s">
        <v>39</v>
      </c>
      <c r="F510" s="1" t="s">
        <v>20</v>
      </c>
      <c r="G510" s="1" t="s">
        <v>20</v>
      </c>
      <c r="H510" s="1" t="s">
        <v>20</v>
      </c>
      <c r="I510" s="1" t="s">
        <v>20</v>
      </c>
      <c r="J510" s="1" t="s">
        <v>20</v>
      </c>
      <c r="K510" s="1" t="s">
        <v>196</v>
      </c>
      <c r="L510" s="1" t="s">
        <v>72</v>
      </c>
      <c r="M510" s="1" t="s">
        <v>197</v>
      </c>
      <c r="N510" s="1" t="s">
        <v>107</v>
      </c>
      <c r="O510" s="1" t="s">
        <v>198</v>
      </c>
      <c r="P510" s="1">
        <v>515.0</v>
      </c>
      <c r="Q510" s="1">
        <f t="shared" si="1"/>
        <v>2.711807229</v>
      </c>
      <c r="R510" s="1" t="s">
        <v>76</v>
      </c>
      <c r="S510" s="1">
        <v>0.0</v>
      </c>
    </row>
    <row r="511">
      <c r="A511" s="1" t="s">
        <v>38</v>
      </c>
      <c r="B511" s="1" t="s">
        <v>25</v>
      </c>
      <c r="C511" s="1" t="s">
        <v>17</v>
      </c>
      <c r="D511" s="1" t="s">
        <v>18</v>
      </c>
      <c r="E511" s="1" t="s">
        <v>39</v>
      </c>
      <c r="F511" s="1" t="s">
        <v>20</v>
      </c>
      <c r="G511" s="1" t="s">
        <v>20</v>
      </c>
      <c r="H511" s="1" t="s">
        <v>20</v>
      </c>
      <c r="I511" s="1" t="s">
        <v>20</v>
      </c>
      <c r="J511" s="1" t="s">
        <v>20</v>
      </c>
      <c r="K511" s="1" t="s">
        <v>190</v>
      </c>
      <c r="L511" s="1" t="s">
        <v>72</v>
      </c>
      <c r="M511" s="1" t="s">
        <v>191</v>
      </c>
      <c r="N511" s="1" t="s">
        <v>107</v>
      </c>
      <c r="O511" s="1" t="s">
        <v>192</v>
      </c>
      <c r="P511" s="1">
        <v>543.0</v>
      </c>
      <c r="Q511" s="1">
        <f t="shared" si="1"/>
        <v>2.73479983</v>
      </c>
      <c r="R511" s="1" t="s">
        <v>87</v>
      </c>
      <c r="S511" s="1">
        <v>0.0</v>
      </c>
    </row>
    <row r="512">
      <c r="A512" s="1" t="s">
        <v>38</v>
      </c>
      <c r="B512" s="1" t="s">
        <v>25</v>
      </c>
      <c r="C512" s="1" t="s">
        <v>17</v>
      </c>
      <c r="D512" s="1" t="s">
        <v>18</v>
      </c>
      <c r="E512" s="1" t="s">
        <v>39</v>
      </c>
      <c r="F512" s="1" t="s">
        <v>20</v>
      </c>
      <c r="G512" s="1" t="s">
        <v>20</v>
      </c>
      <c r="H512" s="1" t="s">
        <v>20</v>
      </c>
      <c r="I512" s="1" t="s">
        <v>20</v>
      </c>
      <c r="J512" s="1" t="s">
        <v>20</v>
      </c>
      <c r="K512" s="1" t="s">
        <v>137</v>
      </c>
      <c r="L512" s="1" t="s">
        <v>72</v>
      </c>
      <c r="M512" s="1" t="s">
        <v>138</v>
      </c>
      <c r="N512" s="1" t="s">
        <v>94</v>
      </c>
      <c r="O512" s="1" t="s">
        <v>139</v>
      </c>
      <c r="P512" s="1">
        <v>449.0</v>
      </c>
      <c r="Q512" s="1">
        <f t="shared" si="1"/>
        <v>2.652246341</v>
      </c>
      <c r="R512" s="1" t="s">
        <v>76</v>
      </c>
      <c r="S512" s="1">
        <v>0.0</v>
      </c>
    </row>
    <row r="513">
      <c r="A513" s="1" t="s">
        <v>38</v>
      </c>
      <c r="B513" s="1" t="s">
        <v>25</v>
      </c>
      <c r="C513" s="1" t="s">
        <v>17</v>
      </c>
      <c r="D513" s="1" t="s">
        <v>18</v>
      </c>
      <c r="E513" s="1" t="s">
        <v>39</v>
      </c>
      <c r="F513" s="1" t="s">
        <v>20</v>
      </c>
      <c r="G513" s="1" t="s">
        <v>20</v>
      </c>
      <c r="H513" s="1" t="s">
        <v>20</v>
      </c>
      <c r="I513" s="1" t="s">
        <v>20</v>
      </c>
      <c r="J513" s="1" t="s">
        <v>20</v>
      </c>
      <c r="K513" s="1" t="s">
        <v>143</v>
      </c>
      <c r="L513" s="1" t="s">
        <v>72</v>
      </c>
      <c r="M513" s="1" t="s">
        <v>144</v>
      </c>
      <c r="N513" s="1" t="s">
        <v>111</v>
      </c>
      <c r="O513" s="1" t="s">
        <v>145</v>
      </c>
      <c r="P513" s="1">
        <v>529.0</v>
      </c>
      <c r="Q513" s="1">
        <f t="shared" si="1"/>
        <v>2.723455672</v>
      </c>
      <c r="R513" s="1" t="s">
        <v>87</v>
      </c>
      <c r="S513" s="1">
        <v>0.0</v>
      </c>
    </row>
    <row r="514">
      <c r="A514" s="1" t="s">
        <v>38</v>
      </c>
      <c r="B514" s="1" t="s">
        <v>25</v>
      </c>
      <c r="C514" s="1" t="s">
        <v>17</v>
      </c>
      <c r="D514" s="1" t="s">
        <v>18</v>
      </c>
      <c r="E514" s="1" t="s">
        <v>39</v>
      </c>
      <c r="F514" s="1" t="s">
        <v>20</v>
      </c>
      <c r="G514" s="1" t="s">
        <v>20</v>
      </c>
      <c r="H514" s="1" t="s">
        <v>20</v>
      </c>
      <c r="I514" s="1" t="s">
        <v>20</v>
      </c>
      <c r="J514" s="1" t="s">
        <v>20</v>
      </c>
      <c r="K514" s="1" t="s">
        <v>149</v>
      </c>
      <c r="L514" s="1" t="s">
        <v>72</v>
      </c>
      <c r="M514" s="1" t="s">
        <v>150</v>
      </c>
      <c r="N514" s="1" t="s">
        <v>94</v>
      </c>
      <c r="O514" s="1" t="s">
        <v>305</v>
      </c>
      <c r="P514" s="1">
        <v>479.0</v>
      </c>
      <c r="Q514" s="1">
        <f t="shared" si="1"/>
        <v>2.680335513</v>
      </c>
      <c r="R514" s="1" t="s">
        <v>87</v>
      </c>
      <c r="S514" s="1">
        <v>0.0</v>
      </c>
    </row>
    <row r="515">
      <c r="A515" s="1" t="s">
        <v>38</v>
      </c>
      <c r="B515" s="1" t="s">
        <v>25</v>
      </c>
      <c r="C515" s="1" t="s">
        <v>17</v>
      </c>
      <c r="D515" s="1" t="s">
        <v>18</v>
      </c>
      <c r="E515" s="1" t="s">
        <v>39</v>
      </c>
      <c r="F515" s="1" t="s">
        <v>20</v>
      </c>
      <c r="G515" s="1" t="s">
        <v>20</v>
      </c>
      <c r="H515" s="1" t="s">
        <v>20</v>
      </c>
      <c r="I515" s="1" t="s">
        <v>20</v>
      </c>
      <c r="J515" s="1" t="s">
        <v>20</v>
      </c>
      <c r="K515" s="1" t="s">
        <v>92</v>
      </c>
      <c r="L515" s="1" t="s">
        <v>72</v>
      </c>
      <c r="M515" s="1" t="s">
        <v>93</v>
      </c>
      <c r="N515" s="1" t="s">
        <v>94</v>
      </c>
      <c r="O515" s="1" t="s">
        <v>95</v>
      </c>
      <c r="P515" s="1">
        <v>471.0</v>
      </c>
      <c r="Q515" s="1">
        <f t="shared" si="1"/>
        <v>2.673020907</v>
      </c>
      <c r="R515" s="1" t="s">
        <v>87</v>
      </c>
      <c r="S515" s="1">
        <v>0.0</v>
      </c>
    </row>
    <row r="516">
      <c r="A516" s="1" t="s">
        <v>38</v>
      </c>
      <c r="B516" s="1" t="s">
        <v>25</v>
      </c>
      <c r="C516" s="1" t="s">
        <v>17</v>
      </c>
      <c r="D516" s="1" t="s">
        <v>18</v>
      </c>
      <c r="E516" s="1" t="s">
        <v>39</v>
      </c>
      <c r="F516" s="1" t="s">
        <v>20</v>
      </c>
      <c r="G516" s="1" t="s">
        <v>20</v>
      </c>
      <c r="H516" s="1" t="s">
        <v>20</v>
      </c>
      <c r="I516" s="1" t="s">
        <v>20</v>
      </c>
      <c r="J516" s="1" t="s">
        <v>20</v>
      </c>
      <c r="K516" s="1" t="s">
        <v>99</v>
      </c>
      <c r="L516" s="1" t="s">
        <v>72</v>
      </c>
      <c r="M516" s="1" t="s">
        <v>100</v>
      </c>
      <c r="N516" s="1" t="s">
        <v>94</v>
      </c>
      <c r="O516" s="1" t="s">
        <v>101</v>
      </c>
      <c r="P516" s="1">
        <v>397.0</v>
      </c>
      <c r="Q516" s="1">
        <f t="shared" si="1"/>
        <v>2.598790507</v>
      </c>
      <c r="R516" s="1" t="s">
        <v>87</v>
      </c>
      <c r="S516" s="1">
        <v>0.0</v>
      </c>
    </row>
    <row r="517">
      <c r="A517" s="1" t="s">
        <v>38</v>
      </c>
      <c r="B517" s="1" t="s">
        <v>25</v>
      </c>
      <c r="C517" s="1" t="s">
        <v>17</v>
      </c>
      <c r="D517" s="1" t="s">
        <v>18</v>
      </c>
      <c r="E517" s="1" t="s">
        <v>39</v>
      </c>
      <c r="F517" s="1" t="s">
        <v>20</v>
      </c>
      <c r="G517" s="1" t="s">
        <v>20</v>
      </c>
      <c r="H517" s="1" t="s">
        <v>20</v>
      </c>
      <c r="I517" s="1" t="s">
        <v>20</v>
      </c>
      <c r="J517" s="1" t="s">
        <v>20</v>
      </c>
      <c r="K517" s="1" t="s">
        <v>109</v>
      </c>
      <c r="L517" s="1" t="s">
        <v>72</v>
      </c>
      <c r="M517" s="1" t="s">
        <v>110</v>
      </c>
      <c r="N517" s="1" t="s">
        <v>111</v>
      </c>
      <c r="O517" s="1" t="s">
        <v>112</v>
      </c>
      <c r="P517" s="1">
        <v>433.0</v>
      </c>
      <c r="Q517" s="1">
        <f t="shared" si="1"/>
        <v>2.636487896</v>
      </c>
      <c r="R517" s="1" t="s">
        <v>87</v>
      </c>
      <c r="S517" s="1">
        <v>0.0</v>
      </c>
    </row>
    <row r="518">
      <c r="A518" s="1" t="s">
        <v>38</v>
      </c>
      <c r="B518" s="1" t="s">
        <v>25</v>
      </c>
      <c r="C518" s="1" t="s">
        <v>17</v>
      </c>
      <c r="D518" s="1" t="s">
        <v>18</v>
      </c>
      <c r="E518" s="1" t="s">
        <v>39</v>
      </c>
      <c r="F518" s="1" t="s">
        <v>20</v>
      </c>
      <c r="G518" s="1" t="s">
        <v>20</v>
      </c>
      <c r="H518" s="1" t="s">
        <v>20</v>
      </c>
      <c r="I518" s="1" t="s">
        <v>20</v>
      </c>
      <c r="J518" s="1" t="s">
        <v>20</v>
      </c>
      <c r="K518" s="1" t="s">
        <v>122</v>
      </c>
      <c r="L518" s="1" t="s">
        <v>72</v>
      </c>
      <c r="M518" s="1" t="s">
        <v>123</v>
      </c>
      <c r="N518" s="1" t="s">
        <v>107</v>
      </c>
      <c r="O518" s="1" t="s">
        <v>124</v>
      </c>
      <c r="P518" s="1">
        <v>485.0</v>
      </c>
      <c r="Q518" s="1">
        <f t="shared" si="1"/>
        <v>2.685741739</v>
      </c>
      <c r="R518" s="1" t="s">
        <v>76</v>
      </c>
      <c r="S518" s="1">
        <v>0.0</v>
      </c>
    </row>
    <row r="519">
      <c r="A519" s="1" t="s">
        <v>38</v>
      </c>
      <c r="B519" s="1" t="s">
        <v>25</v>
      </c>
      <c r="C519" s="1" t="s">
        <v>17</v>
      </c>
      <c r="D519" s="1" t="s">
        <v>18</v>
      </c>
      <c r="E519" s="1" t="s">
        <v>39</v>
      </c>
      <c r="F519" s="1" t="s">
        <v>20</v>
      </c>
      <c r="G519" s="1" t="s">
        <v>20</v>
      </c>
      <c r="H519" s="1" t="s">
        <v>20</v>
      </c>
      <c r="I519" s="1" t="s">
        <v>20</v>
      </c>
      <c r="J519" s="1" t="s">
        <v>20</v>
      </c>
      <c r="K519" s="1" t="s">
        <v>128</v>
      </c>
      <c r="L519" s="1" t="s">
        <v>72</v>
      </c>
      <c r="M519" s="1" t="s">
        <v>129</v>
      </c>
      <c r="N519" s="1" t="s">
        <v>107</v>
      </c>
      <c r="O519" s="1" t="s">
        <v>130</v>
      </c>
      <c r="P519" s="1">
        <v>1663.0</v>
      </c>
      <c r="Q519" s="1">
        <f t="shared" si="1"/>
        <v>3.220892249</v>
      </c>
      <c r="R519" s="1" t="s">
        <v>76</v>
      </c>
      <c r="S519" s="1">
        <v>1.0</v>
      </c>
    </row>
    <row r="520">
      <c r="A520" s="1" t="s">
        <v>38</v>
      </c>
      <c r="B520" s="1" t="s">
        <v>25</v>
      </c>
      <c r="C520" s="1" t="s">
        <v>17</v>
      </c>
      <c r="D520" s="1" t="s">
        <v>18</v>
      </c>
      <c r="E520" s="1" t="s">
        <v>39</v>
      </c>
      <c r="F520" s="1" t="s">
        <v>20</v>
      </c>
      <c r="G520" s="1" t="s">
        <v>20</v>
      </c>
      <c r="H520" s="1" t="s">
        <v>20</v>
      </c>
      <c r="I520" s="1" t="s">
        <v>20</v>
      </c>
      <c r="J520" s="1" t="s">
        <v>20</v>
      </c>
      <c r="K520" s="1" t="s">
        <v>131</v>
      </c>
      <c r="L520" s="1" t="s">
        <v>72</v>
      </c>
      <c r="M520" s="1" t="s">
        <v>132</v>
      </c>
      <c r="N520" s="1" t="s">
        <v>111</v>
      </c>
      <c r="O520" s="1" t="s">
        <v>133</v>
      </c>
      <c r="P520" s="1">
        <v>592.0</v>
      </c>
      <c r="Q520" s="1">
        <f t="shared" si="1"/>
        <v>2.772321707</v>
      </c>
      <c r="R520" s="1" t="s">
        <v>76</v>
      </c>
      <c r="S520" s="1">
        <v>0.0</v>
      </c>
    </row>
    <row r="521">
      <c r="A521" s="1" t="s">
        <v>38</v>
      </c>
      <c r="B521" s="1" t="s">
        <v>25</v>
      </c>
      <c r="C521" s="1" t="s">
        <v>17</v>
      </c>
      <c r="D521" s="1" t="s">
        <v>18</v>
      </c>
      <c r="E521" s="1" t="s">
        <v>39</v>
      </c>
      <c r="F521" s="1" t="s">
        <v>20</v>
      </c>
      <c r="G521" s="1" t="s">
        <v>20</v>
      </c>
      <c r="H521" s="1" t="s">
        <v>20</v>
      </c>
      <c r="I521" s="1" t="s">
        <v>20</v>
      </c>
      <c r="J521" s="1" t="s">
        <v>20</v>
      </c>
      <c r="K521" s="1" t="s">
        <v>163</v>
      </c>
      <c r="L521" s="1" t="s">
        <v>72</v>
      </c>
      <c r="M521" s="1" t="s">
        <v>164</v>
      </c>
      <c r="N521" s="1" t="s">
        <v>94</v>
      </c>
      <c r="O521" s="1" t="s">
        <v>165</v>
      </c>
      <c r="P521" s="1">
        <v>556.0</v>
      </c>
      <c r="Q521" s="1">
        <f t="shared" si="1"/>
        <v>2.745074792</v>
      </c>
      <c r="R521" s="1" t="s">
        <v>87</v>
      </c>
      <c r="S521" s="1">
        <v>0.0</v>
      </c>
    </row>
    <row r="522">
      <c r="A522" s="1" t="s">
        <v>38</v>
      </c>
      <c r="B522" s="1" t="s">
        <v>25</v>
      </c>
      <c r="C522" s="1" t="s">
        <v>17</v>
      </c>
      <c r="D522" s="1" t="s">
        <v>18</v>
      </c>
      <c r="E522" s="1" t="s">
        <v>39</v>
      </c>
      <c r="F522" s="1" t="s">
        <v>20</v>
      </c>
      <c r="G522" s="1" t="s">
        <v>20</v>
      </c>
      <c r="H522" s="1" t="s">
        <v>20</v>
      </c>
      <c r="I522" s="1" t="s">
        <v>20</v>
      </c>
      <c r="J522" s="1" t="s">
        <v>20</v>
      </c>
      <c r="K522" s="1" t="s">
        <v>116</v>
      </c>
      <c r="L522" s="1" t="s">
        <v>72</v>
      </c>
      <c r="M522" s="1" t="s">
        <v>117</v>
      </c>
      <c r="N522" s="1" t="s">
        <v>111</v>
      </c>
      <c r="O522" s="1" t="s">
        <v>118</v>
      </c>
      <c r="P522" s="1">
        <v>526.0</v>
      </c>
      <c r="Q522" s="1">
        <f t="shared" si="1"/>
        <v>2.720985744</v>
      </c>
      <c r="R522" s="1" t="s">
        <v>76</v>
      </c>
      <c r="S522" s="1">
        <v>0.0</v>
      </c>
    </row>
    <row r="523">
      <c r="A523" s="1" t="s">
        <v>38</v>
      </c>
      <c r="B523" s="1" t="s">
        <v>25</v>
      </c>
      <c r="C523" s="1" t="s">
        <v>17</v>
      </c>
      <c r="D523" s="1" t="s">
        <v>18</v>
      </c>
      <c r="E523" s="1" t="s">
        <v>39</v>
      </c>
      <c r="F523" s="1" t="s">
        <v>20</v>
      </c>
      <c r="G523" s="1" t="s">
        <v>20</v>
      </c>
      <c r="H523" s="1" t="s">
        <v>20</v>
      </c>
      <c r="I523" s="1" t="s">
        <v>20</v>
      </c>
      <c r="J523" s="1" t="s">
        <v>20</v>
      </c>
      <c r="K523" s="1" t="s">
        <v>134</v>
      </c>
      <c r="L523" s="1" t="s">
        <v>72</v>
      </c>
      <c r="M523" s="1" t="s">
        <v>135</v>
      </c>
      <c r="N523" s="1" t="s">
        <v>107</v>
      </c>
      <c r="O523" s="1" t="s">
        <v>136</v>
      </c>
      <c r="P523" s="1">
        <v>847.0</v>
      </c>
      <c r="Q523" s="1">
        <f t="shared" si="1"/>
        <v>2.92788341</v>
      </c>
      <c r="R523" s="1" t="s">
        <v>76</v>
      </c>
      <c r="S523" s="1">
        <v>1.0</v>
      </c>
    </row>
    <row r="524">
      <c r="A524" s="1" t="s">
        <v>38</v>
      </c>
      <c r="B524" s="1" t="s">
        <v>25</v>
      </c>
      <c r="C524" s="1" t="s">
        <v>17</v>
      </c>
      <c r="D524" s="1" t="s">
        <v>18</v>
      </c>
      <c r="E524" s="1" t="s">
        <v>39</v>
      </c>
      <c r="F524" s="1" t="s">
        <v>20</v>
      </c>
      <c r="G524" s="1" t="s">
        <v>20</v>
      </c>
      <c r="H524" s="1" t="s">
        <v>20</v>
      </c>
      <c r="I524" s="1" t="s">
        <v>20</v>
      </c>
      <c r="J524" s="1" t="s">
        <v>20</v>
      </c>
      <c r="K524" s="1" t="s">
        <v>172</v>
      </c>
      <c r="L524" s="1" t="s">
        <v>72</v>
      </c>
      <c r="M524" s="1" t="s">
        <v>173</v>
      </c>
      <c r="N524" s="1" t="s">
        <v>107</v>
      </c>
      <c r="O524" s="1" t="s">
        <v>174</v>
      </c>
      <c r="P524" s="1">
        <v>763.0</v>
      </c>
      <c r="Q524" s="1">
        <f t="shared" si="1"/>
        <v>2.882524538</v>
      </c>
      <c r="R524" s="1" t="s">
        <v>87</v>
      </c>
      <c r="S524" s="1">
        <v>0.0</v>
      </c>
    </row>
    <row r="525">
      <c r="A525" s="1" t="s">
        <v>38</v>
      </c>
      <c r="B525" s="1" t="s">
        <v>25</v>
      </c>
      <c r="C525" s="1" t="s">
        <v>17</v>
      </c>
      <c r="D525" s="1" t="s">
        <v>18</v>
      </c>
      <c r="E525" s="1" t="s">
        <v>39</v>
      </c>
      <c r="F525" s="1" t="s">
        <v>20</v>
      </c>
      <c r="G525" s="1" t="s">
        <v>20</v>
      </c>
      <c r="H525" s="1" t="s">
        <v>20</v>
      </c>
      <c r="I525" s="1" t="s">
        <v>20</v>
      </c>
      <c r="J525" s="1" t="s">
        <v>20</v>
      </c>
      <c r="K525" s="1" t="s">
        <v>125</v>
      </c>
      <c r="L525" s="1" t="s">
        <v>72</v>
      </c>
      <c r="M525" s="1" t="s">
        <v>126</v>
      </c>
      <c r="N525" s="1" t="s">
        <v>107</v>
      </c>
      <c r="O525" s="1" t="s">
        <v>127</v>
      </c>
      <c r="P525" s="1">
        <v>580.0</v>
      </c>
      <c r="Q525" s="1">
        <f t="shared" si="1"/>
        <v>2.763427994</v>
      </c>
      <c r="R525" s="1" t="s">
        <v>76</v>
      </c>
      <c r="S525" s="1">
        <v>0.0</v>
      </c>
    </row>
    <row r="526">
      <c r="A526" s="1" t="s">
        <v>38</v>
      </c>
      <c r="B526" s="1" t="s">
        <v>25</v>
      </c>
      <c r="C526" s="1" t="s">
        <v>17</v>
      </c>
      <c r="D526" s="1" t="s">
        <v>18</v>
      </c>
      <c r="E526" s="1" t="s">
        <v>39</v>
      </c>
      <c r="F526" s="1" t="s">
        <v>20</v>
      </c>
      <c r="G526" s="1" t="s">
        <v>20</v>
      </c>
      <c r="H526" s="1" t="s">
        <v>20</v>
      </c>
      <c r="I526" s="1" t="s">
        <v>20</v>
      </c>
      <c r="J526" s="1" t="s">
        <v>20</v>
      </c>
      <c r="K526" s="1" t="s">
        <v>175</v>
      </c>
      <c r="L526" s="1" t="s">
        <v>72</v>
      </c>
      <c r="M526" s="1" t="s">
        <v>176</v>
      </c>
      <c r="N526" s="1" t="s">
        <v>94</v>
      </c>
      <c r="O526" s="1" t="s">
        <v>177</v>
      </c>
      <c r="P526" s="1">
        <v>591.0</v>
      </c>
      <c r="Q526" s="1">
        <f t="shared" si="1"/>
        <v>2.771587481</v>
      </c>
      <c r="R526" s="1" t="s">
        <v>76</v>
      </c>
      <c r="S526" s="1">
        <v>0.0</v>
      </c>
    </row>
    <row r="527">
      <c r="A527" s="1" t="s">
        <v>38</v>
      </c>
      <c r="B527" s="1" t="s">
        <v>25</v>
      </c>
      <c r="C527" s="1" t="s">
        <v>17</v>
      </c>
      <c r="D527" s="1" t="s">
        <v>18</v>
      </c>
      <c r="E527" s="1" t="s">
        <v>39</v>
      </c>
      <c r="F527" s="1" t="s">
        <v>20</v>
      </c>
      <c r="G527" s="1" t="s">
        <v>20</v>
      </c>
      <c r="H527" s="1" t="s">
        <v>20</v>
      </c>
      <c r="I527" s="1" t="s">
        <v>20</v>
      </c>
      <c r="J527" s="1" t="s">
        <v>20</v>
      </c>
      <c r="K527" s="1" t="s">
        <v>187</v>
      </c>
      <c r="L527" s="1" t="s">
        <v>72</v>
      </c>
      <c r="M527" s="1" t="s">
        <v>188</v>
      </c>
      <c r="N527" s="1" t="s">
        <v>107</v>
      </c>
      <c r="O527" s="1" t="s">
        <v>189</v>
      </c>
      <c r="P527" s="1">
        <v>567.0</v>
      </c>
      <c r="Q527" s="1">
        <f t="shared" si="1"/>
        <v>2.753583059</v>
      </c>
      <c r="R527" s="1" t="s">
        <v>87</v>
      </c>
      <c r="S527" s="1">
        <v>0.0</v>
      </c>
    </row>
    <row r="528">
      <c r="A528" s="1" t="s">
        <v>38</v>
      </c>
      <c r="B528" s="1" t="s">
        <v>25</v>
      </c>
      <c r="C528" s="1" t="s">
        <v>17</v>
      </c>
      <c r="D528" s="1" t="s">
        <v>18</v>
      </c>
      <c r="E528" s="1" t="s">
        <v>39</v>
      </c>
      <c r="F528" s="1" t="s">
        <v>20</v>
      </c>
      <c r="G528" s="1" t="s">
        <v>20</v>
      </c>
      <c r="H528" s="1" t="s">
        <v>20</v>
      </c>
      <c r="I528" s="1" t="s">
        <v>20</v>
      </c>
      <c r="J528" s="1" t="s">
        <v>20</v>
      </c>
      <c r="K528" s="1" t="s">
        <v>146</v>
      </c>
      <c r="L528" s="1" t="s">
        <v>72</v>
      </c>
      <c r="M528" s="1" t="s">
        <v>147</v>
      </c>
      <c r="N528" s="1" t="s">
        <v>94</v>
      </c>
      <c r="O528" s="1" t="s">
        <v>148</v>
      </c>
      <c r="P528" s="1">
        <v>481.0</v>
      </c>
      <c r="Q528" s="1">
        <f t="shared" si="1"/>
        <v>2.682145076</v>
      </c>
      <c r="R528" s="1" t="s">
        <v>76</v>
      </c>
      <c r="S528" s="1">
        <v>0.0</v>
      </c>
    </row>
    <row r="529">
      <c r="A529" s="1" t="s">
        <v>38</v>
      </c>
      <c r="B529" s="1" t="s">
        <v>25</v>
      </c>
      <c r="C529" s="1" t="s">
        <v>17</v>
      </c>
      <c r="D529" s="1" t="s">
        <v>18</v>
      </c>
      <c r="E529" s="1" t="s">
        <v>39</v>
      </c>
      <c r="F529" s="1" t="s">
        <v>20</v>
      </c>
      <c r="G529" s="1" t="s">
        <v>20</v>
      </c>
      <c r="H529" s="1" t="s">
        <v>20</v>
      </c>
      <c r="I529" s="1" t="s">
        <v>20</v>
      </c>
      <c r="J529" s="1" t="s">
        <v>20</v>
      </c>
      <c r="K529" s="1" t="s">
        <v>140</v>
      </c>
      <c r="L529" s="1" t="s">
        <v>72</v>
      </c>
      <c r="M529" s="1" t="s">
        <v>141</v>
      </c>
      <c r="N529" s="1" t="s">
        <v>94</v>
      </c>
      <c r="O529" s="1" t="s">
        <v>142</v>
      </c>
      <c r="P529" s="1">
        <v>425.0</v>
      </c>
      <c r="Q529" s="1">
        <f t="shared" si="1"/>
        <v>2.62838893</v>
      </c>
      <c r="R529" s="1" t="s">
        <v>76</v>
      </c>
      <c r="S529" s="1">
        <v>0.0</v>
      </c>
    </row>
    <row r="530">
      <c r="A530" s="1" t="s">
        <v>38</v>
      </c>
      <c r="B530" s="1" t="s">
        <v>25</v>
      </c>
      <c r="C530" s="1" t="s">
        <v>17</v>
      </c>
      <c r="D530" s="1" t="s">
        <v>18</v>
      </c>
      <c r="E530" s="1" t="s">
        <v>39</v>
      </c>
      <c r="F530" s="1" t="s">
        <v>20</v>
      </c>
      <c r="G530" s="1" t="s">
        <v>20</v>
      </c>
      <c r="H530" s="1" t="s">
        <v>20</v>
      </c>
      <c r="I530" s="1" t="s">
        <v>20</v>
      </c>
      <c r="J530" s="1" t="s">
        <v>20</v>
      </c>
      <c r="K530" s="1" t="s">
        <v>193</v>
      </c>
      <c r="L530" s="1" t="s">
        <v>72</v>
      </c>
      <c r="M530" s="1" t="s">
        <v>194</v>
      </c>
      <c r="N530" s="1" t="s">
        <v>94</v>
      </c>
      <c r="O530" s="1" t="s">
        <v>195</v>
      </c>
      <c r="P530" s="1">
        <v>444.0</v>
      </c>
      <c r="Q530" s="1">
        <f t="shared" si="1"/>
        <v>2.64738297</v>
      </c>
      <c r="R530" s="1" t="s">
        <v>76</v>
      </c>
      <c r="S530" s="1">
        <v>0.0</v>
      </c>
    </row>
    <row r="531">
      <c r="A531" s="1" t="s">
        <v>38</v>
      </c>
      <c r="B531" s="1" t="s">
        <v>25</v>
      </c>
      <c r="C531" s="1" t="s">
        <v>17</v>
      </c>
      <c r="D531" s="1" t="s">
        <v>18</v>
      </c>
      <c r="E531" s="1" t="s">
        <v>39</v>
      </c>
      <c r="F531" s="1" t="s">
        <v>20</v>
      </c>
      <c r="G531" s="1" t="s">
        <v>20</v>
      </c>
      <c r="H531" s="1" t="s">
        <v>20</v>
      </c>
      <c r="I531" s="1" t="s">
        <v>20</v>
      </c>
      <c r="J531" s="1" t="s">
        <v>20</v>
      </c>
      <c r="K531" s="1" t="s">
        <v>160</v>
      </c>
      <c r="L531" s="1" t="s">
        <v>72</v>
      </c>
      <c r="M531" s="1" t="s">
        <v>161</v>
      </c>
      <c r="N531" s="1" t="s">
        <v>94</v>
      </c>
      <c r="O531" s="1" t="s">
        <v>162</v>
      </c>
      <c r="P531" s="1">
        <v>512.0</v>
      </c>
      <c r="Q531" s="1">
        <f t="shared" si="1"/>
        <v>2.709269961</v>
      </c>
      <c r="R531" s="1" t="s">
        <v>87</v>
      </c>
      <c r="S531" s="1">
        <v>0.0</v>
      </c>
    </row>
    <row r="532">
      <c r="A532" s="1" t="s">
        <v>38</v>
      </c>
      <c r="B532" s="1" t="s">
        <v>25</v>
      </c>
      <c r="C532" s="1" t="s">
        <v>17</v>
      </c>
      <c r="D532" s="1" t="s">
        <v>18</v>
      </c>
      <c r="E532" s="1" t="s">
        <v>39</v>
      </c>
      <c r="F532" s="1" t="s">
        <v>20</v>
      </c>
      <c r="G532" s="1" t="s">
        <v>20</v>
      </c>
      <c r="H532" s="1" t="s">
        <v>20</v>
      </c>
      <c r="I532" s="1" t="s">
        <v>20</v>
      </c>
      <c r="J532" s="1" t="s">
        <v>20</v>
      </c>
      <c r="K532" s="1" t="s">
        <v>178</v>
      </c>
      <c r="L532" s="1" t="s">
        <v>72</v>
      </c>
      <c r="M532" s="1" t="s">
        <v>179</v>
      </c>
      <c r="N532" s="1" t="s">
        <v>111</v>
      </c>
      <c r="O532" s="1" t="s">
        <v>180</v>
      </c>
      <c r="P532" s="1">
        <v>426.0</v>
      </c>
      <c r="Q532" s="1">
        <f t="shared" si="1"/>
        <v>2.629409599</v>
      </c>
      <c r="R532" s="1" t="s">
        <v>87</v>
      </c>
      <c r="S532" s="1">
        <v>0.0</v>
      </c>
    </row>
    <row r="533">
      <c r="A533" s="1" t="s">
        <v>38</v>
      </c>
      <c r="B533" s="1" t="s">
        <v>25</v>
      </c>
      <c r="C533" s="1" t="s">
        <v>17</v>
      </c>
      <c r="D533" s="1" t="s">
        <v>18</v>
      </c>
      <c r="E533" s="1" t="s">
        <v>39</v>
      </c>
      <c r="F533" s="1" t="s">
        <v>20</v>
      </c>
      <c r="G533" s="1" t="s">
        <v>20</v>
      </c>
      <c r="H533" s="1" t="s">
        <v>20</v>
      </c>
      <c r="I533" s="1" t="s">
        <v>20</v>
      </c>
      <c r="J533" s="1" t="s">
        <v>20</v>
      </c>
      <c r="K533" s="1" t="s">
        <v>169</v>
      </c>
      <c r="L533" s="1" t="s">
        <v>72</v>
      </c>
      <c r="M533" s="1" t="s">
        <v>170</v>
      </c>
      <c r="N533" s="1" t="s">
        <v>107</v>
      </c>
      <c r="O533" s="1" t="s">
        <v>171</v>
      </c>
      <c r="P533" s="1">
        <v>541.0</v>
      </c>
      <c r="Q533" s="1">
        <f t="shared" si="1"/>
        <v>2.733197265</v>
      </c>
      <c r="R533" s="1" t="s">
        <v>76</v>
      </c>
      <c r="S533" s="1">
        <v>0.0</v>
      </c>
    </row>
    <row r="534">
      <c r="A534" s="1" t="s">
        <v>38</v>
      </c>
      <c r="B534" s="1" t="s">
        <v>25</v>
      </c>
      <c r="C534" s="1" t="s">
        <v>17</v>
      </c>
      <c r="D534" s="1" t="s">
        <v>18</v>
      </c>
      <c r="E534" s="1" t="s">
        <v>39</v>
      </c>
      <c r="F534" s="1" t="s">
        <v>20</v>
      </c>
      <c r="G534" s="1" t="s">
        <v>20</v>
      </c>
      <c r="H534" s="1" t="s">
        <v>20</v>
      </c>
      <c r="I534" s="1" t="s">
        <v>20</v>
      </c>
      <c r="J534" s="1" t="s">
        <v>20</v>
      </c>
      <c r="K534" s="1" t="s">
        <v>119</v>
      </c>
      <c r="L534" s="1" t="s">
        <v>72</v>
      </c>
      <c r="M534" s="1" t="s">
        <v>120</v>
      </c>
      <c r="N534" s="1" t="s">
        <v>107</v>
      </c>
      <c r="O534" s="1" t="s">
        <v>121</v>
      </c>
      <c r="P534" s="1">
        <v>630.0</v>
      </c>
      <c r="Q534" s="1">
        <f t="shared" si="1"/>
        <v>2.799340549</v>
      </c>
      <c r="R534" s="1" t="s">
        <v>87</v>
      </c>
      <c r="S534" s="1">
        <v>0.0</v>
      </c>
    </row>
    <row r="535">
      <c r="A535" s="1" t="s">
        <v>38</v>
      </c>
      <c r="B535" s="1" t="s">
        <v>25</v>
      </c>
      <c r="C535" s="1" t="s">
        <v>17</v>
      </c>
      <c r="D535" s="1" t="s">
        <v>18</v>
      </c>
      <c r="E535" s="1" t="s">
        <v>39</v>
      </c>
      <c r="F535" s="1" t="s">
        <v>20</v>
      </c>
      <c r="G535" s="1" t="s">
        <v>20</v>
      </c>
      <c r="H535" s="1" t="s">
        <v>20</v>
      </c>
      <c r="I535" s="1" t="s">
        <v>20</v>
      </c>
      <c r="J535" s="1" t="s">
        <v>20</v>
      </c>
      <c r="K535" s="1" t="s">
        <v>154</v>
      </c>
      <c r="L535" s="1" t="s">
        <v>72</v>
      </c>
      <c r="M535" s="1" t="s">
        <v>155</v>
      </c>
      <c r="N535" s="1" t="s">
        <v>111</v>
      </c>
      <c r="O535" s="1" t="s">
        <v>156</v>
      </c>
      <c r="P535" s="1">
        <v>688.0</v>
      </c>
      <c r="Q535" s="1">
        <f t="shared" si="1"/>
        <v>2.837588438</v>
      </c>
      <c r="R535" s="1" t="s">
        <v>87</v>
      </c>
      <c r="S535" s="1">
        <v>0.0</v>
      </c>
    </row>
    <row r="536">
      <c r="A536" s="1" t="s">
        <v>38</v>
      </c>
      <c r="B536" s="1" t="s">
        <v>25</v>
      </c>
      <c r="C536" s="1" t="s">
        <v>17</v>
      </c>
      <c r="D536" s="1" t="s">
        <v>18</v>
      </c>
      <c r="E536" s="1" t="s">
        <v>39</v>
      </c>
      <c r="F536" s="1" t="s">
        <v>20</v>
      </c>
      <c r="G536" s="1" t="s">
        <v>20</v>
      </c>
      <c r="H536" s="1" t="s">
        <v>20</v>
      </c>
      <c r="I536" s="1" t="s">
        <v>20</v>
      </c>
      <c r="J536" s="1" t="s">
        <v>20</v>
      </c>
      <c r="K536" s="1" t="s">
        <v>113</v>
      </c>
      <c r="L536" s="1" t="s">
        <v>72</v>
      </c>
      <c r="M536" s="1" t="s">
        <v>114</v>
      </c>
      <c r="N536" s="1" t="s">
        <v>107</v>
      </c>
      <c r="O536" s="1" t="s">
        <v>115</v>
      </c>
      <c r="P536" s="1">
        <v>470.0</v>
      </c>
      <c r="Q536" s="1">
        <f t="shared" si="1"/>
        <v>2.672097858</v>
      </c>
      <c r="R536" s="1" t="s">
        <v>87</v>
      </c>
      <c r="S536" s="1">
        <v>0.0</v>
      </c>
    </row>
    <row r="537">
      <c r="A537" s="1" t="s">
        <v>38</v>
      </c>
      <c r="B537" s="1" t="s">
        <v>25</v>
      </c>
      <c r="C537" s="1" t="s">
        <v>17</v>
      </c>
      <c r="D537" s="1" t="s">
        <v>18</v>
      </c>
      <c r="E537" s="1" t="s">
        <v>39</v>
      </c>
      <c r="F537" s="1" t="s">
        <v>20</v>
      </c>
      <c r="G537" s="1" t="s">
        <v>20</v>
      </c>
      <c r="H537" s="1" t="s">
        <v>20</v>
      </c>
      <c r="I537" s="1" t="s">
        <v>20</v>
      </c>
      <c r="J537" s="1" t="s">
        <v>20</v>
      </c>
      <c r="K537" s="1" t="s">
        <v>102</v>
      </c>
      <c r="L537" s="1" t="s">
        <v>72</v>
      </c>
      <c r="M537" s="1" t="s">
        <v>103</v>
      </c>
      <c r="N537" s="1" t="s">
        <v>94</v>
      </c>
      <c r="O537" s="1" t="s">
        <v>104</v>
      </c>
      <c r="P537" s="1">
        <v>450.0</v>
      </c>
      <c r="Q537" s="1">
        <f t="shared" si="1"/>
        <v>2.653212514</v>
      </c>
      <c r="R537" s="1" t="s">
        <v>87</v>
      </c>
      <c r="S537" s="1">
        <v>0.0</v>
      </c>
    </row>
    <row r="538">
      <c r="A538" s="1" t="s">
        <v>38</v>
      </c>
      <c r="B538" s="1" t="s">
        <v>25</v>
      </c>
      <c r="C538" s="1" t="s">
        <v>17</v>
      </c>
      <c r="D538" s="1" t="s">
        <v>18</v>
      </c>
      <c r="E538" s="1" t="s">
        <v>39</v>
      </c>
      <c r="F538" s="1" t="s">
        <v>20</v>
      </c>
      <c r="G538" s="1" t="s">
        <v>20</v>
      </c>
      <c r="H538" s="1" t="s">
        <v>20</v>
      </c>
      <c r="I538" s="1" t="s">
        <v>20</v>
      </c>
      <c r="J538" s="1" t="s">
        <v>20</v>
      </c>
      <c r="K538" s="1" t="s">
        <v>151</v>
      </c>
      <c r="L538" s="1" t="s">
        <v>72</v>
      </c>
      <c r="M538" s="1" t="s">
        <v>152</v>
      </c>
      <c r="N538" s="1" t="s">
        <v>94</v>
      </c>
      <c r="O538" s="1" t="s">
        <v>153</v>
      </c>
      <c r="P538" s="1">
        <v>468.0</v>
      </c>
      <c r="Q538" s="1">
        <f t="shared" si="1"/>
        <v>2.670245853</v>
      </c>
      <c r="R538" s="1" t="s">
        <v>87</v>
      </c>
      <c r="S538" s="1">
        <v>0.0</v>
      </c>
    </row>
    <row r="539">
      <c r="A539" s="1" t="s">
        <v>38</v>
      </c>
      <c r="B539" s="1" t="s">
        <v>25</v>
      </c>
      <c r="C539" s="1" t="s">
        <v>17</v>
      </c>
      <c r="D539" s="1" t="s">
        <v>18</v>
      </c>
      <c r="E539" s="1" t="s">
        <v>39</v>
      </c>
      <c r="F539" s="1" t="s">
        <v>20</v>
      </c>
      <c r="G539" s="1" t="s">
        <v>20</v>
      </c>
      <c r="H539" s="1" t="s">
        <v>20</v>
      </c>
      <c r="I539" s="1" t="s">
        <v>20</v>
      </c>
      <c r="J539" s="1" t="s">
        <v>20</v>
      </c>
      <c r="K539" s="1" t="s">
        <v>184</v>
      </c>
      <c r="L539" s="1" t="s">
        <v>72</v>
      </c>
      <c r="M539" s="1" t="s">
        <v>185</v>
      </c>
      <c r="N539" s="1" t="s">
        <v>111</v>
      </c>
      <c r="O539" s="1" t="s">
        <v>186</v>
      </c>
      <c r="P539" s="1">
        <v>489.0</v>
      </c>
      <c r="Q539" s="1">
        <f t="shared" si="1"/>
        <v>2.689308859</v>
      </c>
      <c r="R539" s="1" t="s">
        <v>76</v>
      </c>
      <c r="S539" s="1">
        <v>0.0</v>
      </c>
    </row>
    <row r="540">
      <c r="A540" s="1" t="s">
        <v>38</v>
      </c>
      <c r="B540" s="1" t="s">
        <v>25</v>
      </c>
      <c r="C540" s="1" t="s">
        <v>17</v>
      </c>
      <c r="D540" s="1" t="s">
        <v>18</v>
      </c>
      <c r="E540" s="1" t="s">
        <v>39</v>
      </c>
      <c r="F540" s="1" t="s">
        <v>20</v>
      </c>
      <c r="G540" s="1" t="s">
        <v>20</v>
      </c>
      <c r="H540" s="1" t="s">
        <v>20</v>
      </c>
      <c r="I540" s="1" t="s">
        <v>20</v>
      </c>
      <c r="J540" s="1" t="s">
        <v>20</v>
      </c>
      <c r="K540" s="1" t="s">
        <v>105</v>
      </c>
      <c r="L540" s="1" t="s">
        <v>72</v>
      </c>
      <c r="M540" s="1" t="s">
        <v>106</v>
      </c>
      <c r="N540" s="1" t="s">
        <v>107</v>
      </c>
      <c r="O540" s="1" t="s">
        <v>108</v>
      </c>
      <c r="P540" s="1">
        <v>443.0</v>
      </c>
      <c r="Q540" s="1">
        <f t="shared" si="1"/>
        <v>2.646403726</v>
      </c>
      <c r="R540" s="1" t="s">
        <v>76</v>
      </c>
      <c r="S540" s="1">
        <v>0.0</v>
      </c>
    </row>
    <row r="541">
      <c r="A541" s="1" t="s">
        <v>38</v>
      </c>
      <c r="B541" s="1" t="s">
        <v>25</v>
      </c>
      <c r="C541" s="1" t="s">
        <v>17</v>
      </c>
      <c r="D541" s="1" t="s">
        <v>18</v>
      </c>
      <c r="E541" s="1" t="s">
        <v>39</v>
      </c>
      <c r="F541" s="1" t="s">
        <v>20</v>
      </c>
      <c r="G541" s="1" t="s">
        <v>20</v>
      </c>
      <c r="H541" s="1" t="s">
        <v>20</v>
      </c>
      <c r="I541" s="1" t="s">
        <v>20</v>
      </c>
      <c r="J541" s="1" t="s">
        <v>20</v>
      </c>
      <c r="K541" s="1" t="s">
        <v>157</v>
      </c>
      <c r="L541" s="1" t="s">
        <v>72</v>
      </c>
      <c r="M541" s="1" t="s">
        <v>158</v>
      </c>
      <c r="N541" s="1" t="s">
        <v>111</v>
      </c>
      <c r="O541" s="1" t="s">
        <v>159</v>
      </c>
      <c r="P541" s="1">
        <v>406.0</v>
      </c>
      <c r="Q541" s="1">
        <f t="shared" si="1"/>
        <v>2.608526034</v>
      </c>
      <c r="R541" s="1" t="s">
        <v>76</v>
      </c>
      <c r="S541" s="1">
        <v>0.0</v>
      </c>
    </row>
    <row r="542">
      <c r="A542" s="1" t="s">
        <v>38</v>
      </c>
      <c r="B542" s="1" t="s">
        <v>25</v>
      </c>
      <c r="C542" s="1" t="s">
        <v>17</v>
      </c>
      <c r="D542" s="1" t="s">
        <v>18</v>
      </c>
      <c r="E542" s="1" t="s">
        <v>39</v>
      </c>
      <c r="F542" s="1" t="s">
        <v>20</v>
      </c>
      <c r="G542" s="1" t="s">
        <v>20</v>
      </c>
      <c r="H542" s="1" t="s">
        <v>20</v>
      </c>
      <c r="I542" s="1" t="s">
        <v>20</v>
      </c>
      <c r="J542" s="1" t="s">
        <v>20</v>
      </c>
      <c r="K542" s="1" t="s">
        <v>181</v>
      </c>
      <c r="L542" s="1" t="s">
        <v>72</v>
      </c>
      <c r="M542" s="1" t="s">
        <v>182</v>
      </c>
      <c r="N542" s="1" t="s">
        <v>107</v>
      </c>
      <c r="O542" s="1" t="s">
        <v>183</v>
      </c>
      <c r="P542" s="1">
        <v>475.0</v>
      </c>
      <c r="Q542" s="1">
        <f t="shared" si="1"/>
        <v>2.67669361</v>
      </c>
      <c r="R542" s="1" t="s">
        <v>87</v>
      </c>
      <c r="S542" s="1">
        <v>0.0</v>
      </c>
    </row>
    <row r="543">
      <c r="A543" s="1" t="s">
        <v>38</v>
      </c>
      <c r="B543" s="1" t="s">
        <v>25</v>
      </c>
      <c r="C543" s="1" t="s">
        <v>17</v>
      </c>
      <c r="D543" s="1" t="s">
        <v>18</v>
      </c>
      <c r="E543" s="1" t="s">
        <v>39</v>
      </c>
      <c r="F543" s="1" t="s">
        <v>20</v>
      </c>
      <c r="G543" s="1" t="s">
        <v>20</v>
      </c>
      <c r="H543" s="1" t="s">
        <v>20</v>
      </c>
      <c r="I543" s="1" t="s">
        <v>20</v>
      </c>
      <c r="J543" s="1" t="s">
        <v>20</v>
      </c>
      <c r="K543" s="1" t="s">
        <v>96</v>
      </c>
      <c r="L543" s="1" t="s">
        <v>72</v>
      </c>
      <c r="M543" s="1" t="s">
        <v>97</v>
      </c>
      <c r="N543" s="1" t="s">
        <v>94</v>
      </c>
      <c r="O543" s="1" t="s">
        <v>98</v>
      </c>
      <c r="P543" s="1">
        <v>659.0</v>
      </c>
      <c r="Q543" s="1">
        <f t="shared" si="1"/>
        <v>2.818885415</v>
      </c>
      <c r="R543" s="1" t="s">
        <v>76</v>
      </c>
      <c r="S543" s="1">
        <v>0.0</v>
      </c>
    </row>
    <row r="544">
      <c r="A544" s="1" t="s">
        <v>38</v>
      </c>
      <c r="B544" s="1" t="s">
        <v>25</v>
      </c>
      <c r="C544" s="1" t="s">
        <v>17</v>
      </c>
      <c r="D544" s="1" t="s">
        <v>18</v>
      </c>
      <c r="E544" s="1" t="s">
        <v>39</v>
      </c>
      <c r="K544" s="1" t="s">
        <v>199</v>
      </c>
      <c r="L544" s="1" t="s">
        <v>22</v>
      </c>
      <c r="M544" s="1" t="s">
        <v>200</v>
      </c>
      <c r="N544" s="1"/>
      <c r="O544" s="1" t="s">
        <v>24</v>
      </c>
      <c r="P544" s="1">
        <v>2037.0</v>
      </c>
      <c r="Q544" s="1">
        <f t="shared" si="1"/>
        <v>3.308991029</v>
      </c>
      <c r="R544" s="1" t="s">
        <v>37</v>
      </c>
      <c r="S544" s="1">
        <v>0.0</v>
      </c>
    </row>
    <row r="545">
      <c r="A545" s="1" t="s">
        <v>38</v>
      </c>
      <c r="B545" s="1" t="s">
        <v>25</v>
      </c>
      <c r="C545" s="1" t="s">
        <v>17</v>
      </c>
      <c r="D545" s="1" t="s">
        <v>18</v>
      </c>
      <c r="E545" s="1" t="s">
        <v>39</v>
      </c>
      <c r="K545" s="1" t="s">
        <v>202</v>
      </c>
      <c r="L545" s="1" t="s">
        <v>22</v>
      </c>
      <c r="M545" s="1" t="s">
        <v>203</v>
      </c>
      <c r="N545" s="1"/>
      <c r="O545" s="1" t="s">
        <v>24</v>
      </c>
      <c r="P545" s="1">
        <v>5412.0</v>
      </c>
      <c r="Q545" s="1">
        <f t="shared" si="1"/>
        <v>3.733357788</v>
      </c>
      <c r="R545" s="1" t="s">
        <v>37</v>
      </c>
      <c r="S545" s="1">
        <v>0.0</v>
      </c>
    </row>
    <row r="546">
      <c r="A546" s="1" t="s">
        <v>38</v>
      </c>
      <c r="B546" s="1" t="s">
        <v>25</v>
      </c>
      <c r="C546" s="1" t="s">
        <v>17</v>
      </c>
      <c r="D546" s="1" t="s">
        <v>18</v>
      </c>
      <c r="E546" s="1" t="s">
        <v>39</v>
      </c>
      <c r="K546" s="1" t="s">
        <v>214</v>
      </c>
      <c r="L546" s="1" t="s">
        <v>72</v>
      </c>
      <c r="M546" s="1" t="s">
        <v>215</v>
      </c>
      <c r="N546" s="1" t="s">
        <v>223</v>
      </c>
      <c r="O546" s="1" t="s">
        <v>217</v>
      </c>
      <c r="P546" s="1">
        <v>1139.0</v>
      </c>
      <c r="Q546" s="1">
        <f t="shared" si="1"/>
        <v>3.056523724</v>
      </c>
      <c r="R546" s="1" t="s">
        <v>25</v>
      </c>
      <c r="S546" s="1">
        <v>0.0</v>
      </c>
    </row>
    <row r="547">
      <c r="A547" s="1" t="s">
        <v>38</v>
      </c>
      <c r="B547" s="1" t="s">
        <v>25</v>
      </c>
      <c r="C547" s="1" t="s">
        <v>17</v>
      </c>
      <c r="D547" s="1" t="s">
        <v>18</v>
      </c>
      <c r="E547" s="1" t="s">
        <v>39</v>
      </c>
      <c r="K547" s="1" t="s">
        <v>211</v>
      </c>
      <c r="L547" s="1" t="s">
        <v>72</v>
      </c>
      <c r="M547" s="1" t="s">
        <v>212</v>
      </c>
      <c r="N547" s="1" t="s">
        <v>229</v>
      </c>
      <c r="O547" s="1" t="s">
        <v>213</v>
      </c>
      <c r="P547" s="1">
        <v>1197.0</v>
      </c>
      <c r="Q547" s="1">
        <f t="shared" si="1"/>
        <v>3.07809415</v>
      </c>
      <c r="R547" s="1" t="s">
        <v>25</v>
      </c>
      <c r="S547" s="1">
        <v>0.0</v>
      </c>
    </row>
    <row r="548">
      <c r="A548" s="1" t="s">
        <v>38</v>
      </c>
      <c r="B548" s="1" t="s">
        <v>25</v>
      </c>
      <c r="C548" s="1" t="s">
        <v>17</v>
      </c>
      <c r="D548" s="1" t="s">
        <v>18</v>
      </c>
      <c r="E548" s="1" t="s">
        <v>39</v>
      </c>
      <c r="K548" s="1" t="s">
        <v>208</v>
      </c>
      <c r="L548" s="1" t="s">
        <v>72</v>
      </c>
      <c r="M548" s="1" t="s">
        <v>155</v>
      </c>
      <c r="N548" s="1" t="s">
        <v>233</v>
      </c>
      <c r="O548" s="1" t="s">
        <v>210</v>
      </c>
      <c r="P548" s="1">
        <v>1200.0</v>
      </c>
      <c r="Q548" s="1">
        <f t="shared" si="1"/>
        <v>3.079181246</v>
      </c>
      <c r="R548" s="1" t="s">
        <v>25</v>
      </c>
      <c r="S548" s="1">
        <v>0.0</v>
      </c>
    </row>
    <row r="549">
      <c r="A549" s="1" t="s">
        <v>38</v>
      </c>
      <c r="B549" s="1" t="s">
        <v>25</v>
      </c>
      <c r="C549" s="1" t="s">
        <v>17</v>
      </c>
      <c r="D549" s="1" t="s">
        <v>18</v>
      </c>
      <c r="E549" s="1" t="s">
        <v>39</v>
      </c>
      <c r="K549" s="1" t="s">
        <v>218</v>
      </c>
      <c r="L549" s="1" t="s">
        <v>72</v>
      </c>
      <c r="M549" s="1" t="s">
        <v>197</v>
      </c>
      <c r="N549" s="1" t="s">
        <v>233</v>
      </c>
      <c r="O549" s="1" t="s">
        <v>219</v>
      </c>
      <c r="P549" s="1">
        <v>922.0</v>
      </c>
      <c r="Q549" s="1">
        <f t="shared" si="1"/>
        <v>2.964730921</v>
      </c>
      <c r="R549" s="1" t="s">
        <v>32</v>
      </c>
      <c r="S549" s="1">
        <v>0.0</v>
      </c>
    </row>
    <row r="550">
      <c r="A550" s="1" t="s">
        <v>38</v>
      </c>
      <c r="B550" s="1" t="s">
        <v>25</v>
      </c>
      <c r="C550" s="1" t="s">
        <v>17</v>
      </c>
      <c r="D550" s="1" t="s">
        <v>18</v>
      </c>
      <c r="E550" s="1" t="s">
        <v>39</v>
      </c>
      <c r="K550" s="1" t="s">
        <v>204</v>
      </c>
      <c r="L550" s="1" t="s">
        <v>72</v>
      </c>
      <c r="M550" s="1" t="s">
        <v>205</v>
      </c>
      <c r="N550" s="1" t="s">
        <v>229</v>
      </c>
      <c r="O550" s="1" t="s">
        <v>207</v>
      </c>
      <c r="P550" s="1">
        <v>617.0</v>
      </c>
      <c r="Q550" s="1">
        <f t="shared" si="1"/>
        <v>2.790285164</v>
      </c>
      <c r="R550" s="1" t="s">
        <v>32</v>
      </c>
      <c r="S550" s="1">
        <v>0.0</v>
      </c>
    </row>
    <row r="551">
      <c r="A551" s="1" t="s">
        <v>38</v>
      </c>
      <c r="B551" s="1" t="s">
        <v>25</v>
      </c>
      <c r="C551" s="1" t="s">
        <v>17</v>
      </c>
      <c r="D551" s="1" t="s">
        <v>18</v>
      </c>
      <c r="E551" s="1" t="s">
        <v>39</v>
      </c>
      <c r="K551" s="1" t="s">
        <v>220</v>
      </c>
      <c r="L551" s="1" t="s">
        <v>22</v>
      </c>
      <c r="O551" s="1" t="s">
        <v>24</v>
      </c>
      <c r="P551" s="1">
        <v>1002.0</v>
      </c>
      <c r="Q551" s="1">
        <f t="shared" si="1"/>
        <v>3.000867722</v>
      </c>
      <c r="R551" s="1" t="s">
        <v>37</v>
      </c>
      <c r="S551" s="1">
        <v>0.0</v>
      </c>
    </row>
    <row r="552">
      <c r="A552" s="1" t="s">
        <v>38</v>
      </c>
      <c r="B552" s="1" t="s">
        <v>25</v>
      </c>
      <c r="C552" s="1" t="s">
        <v>17</v>
      </c>
      <c r="D552" s="1" t="s">
        <v>18</v>
      </c>
      <c r="E552" s="1" t="s">
        <v>39</v>
      </c>
      <c r="K552" s="1" t="s">
        <v>255</v>
      </c>
      <c r="L552" s="1" t="s">
        <v>72</v>
      </c>
      <c r="M552" s="1" t="s">
        <v>256</v>
      </c>
      <c r="N552" s="1" t="s">
        <v>223</v>
      </c>
      <c r="O552" s="1" t="s">
        <v>257</v>
      </c>
      <c r="P552" s="1">
        <v>821.0</v>
      </c>
      <c r="Q552" s="1">
        <f t="shared" si="1"/>
        <v>2.914343157</v>
      </c>
      <c r="R552" s="1" t="s">
        <v>32</v>
      </c>
      <c r="S552" s="1">
        <v>0.0</v>
      </c>
    </row>
    <row r="553">
      <c r="A553" s="1" t="s">
        <v>38</v>
      </c>
      <c r="B553" s="1" t="s">
        <v>25</v>
      </c>
      <c r="C553" s="1" t="s">
        <v>17</v>
      </c>
      <c r="D553" s="1" t="s">
        <v>18</v>
      </c>
      <c r="E553" s="1" t="s">
        <v>39</v>
      </c>
      <c r="K553" s="1" t="s">
        <v>225</v>
      </c>
      <c r="L553" s="1" t="s">
        <v>72</v>
      </c>
      <c r="M553" s="1" t="s">
        <v>226</v>
      </c>
      <c r="N553" s="1" t="s">
        <v>223</v>
      </c>
      <c r="O553" s="1" t="s">
        <v>227</v>
      </c>
      <c r="P553" s="1">
        <v>682.0</v>
      </c>
      <c r="Q553" s="1">
        <f t="shared" si="1"/>
        <v>2.833784375</v>
      </c>
      <c r="R553" s="1" t="s">
        <v>32</v>
      </c>
      <c r="S553" s="1">
        <v>0.0</v>
      </c>
    </row>
    <row r="554">
      <c r="A554" s="1" t="s">
        <v>38</v>
      </c>
      <c r="B554" s="1" t="s">
        <v>25</v>
      </c>
      <c r="C554" s="1" t="s">
        <v>17</v>
      </c>
      <c r="D554" s="1" t="s">
        <v>18</v>
      </c>
      <c r="E554" s="1" t="s">
        <v>39</v>
      </c>
      <c r="K554" s="1" t="s">
        <v>235</v>
      </c>
      <c r="L554" s="1" t="s">
        <v>72</v>
      </c>
      <c r="M554" s="1" t="s">
        <v>236</v>
      </c>
      <c r="N554" s="1" t="s">
        <v>233</v>
      </c>
      <c r="O554" s="1" t="s">
        <v>237</v>
      </c>
      <c r="P554" s="1">
        <v>1533.0</v>
      </c>
      <c r="Q554" s="1">
        <f t="shared" si="1"/>
        <v>3.185542155</v>
      </c>
      <c r="R554" s="1" t="s">
        <v>25</v>
      </c>
      <c r="S554" s="1">
        <v>1.0</v>
      </c>
    </row>
    <row r="555">
      <c r="A555" s="1" t="s">
        <v>38</v>
      </c>
      <c r="B555" s="1" t="s">
        <v>25</v>
      </c>
      <c r="C555" s="1" t="s">
        <v>17</v>
      </c>
      <c r="D555" s="1" t="s">
        <v>18</v>
      </c>
      <c r="E555" s="1" t="s">
        <v>39</v>
      </c>
      <c r="K555" s="1" t="s">
        <v>271</v>
      </c>
      <c r="L555" s="1" t="s">
        <v>72</v>
      </c>
      <c r="M555" s="1" t="s">
        <v>191</v>
      </c>
      <c r="N555" s="1" t="s">
        <v>229</v>
      </c>
      <c r="O555" s="1" t="s">
        <v>272</v>
      </c>
      <c r="P555" s="1">
        <v>956.0</v>
      </c>
      <c r="Q555" s="1">
        <f t="shared" si="1"/>
        <v>2.980457892</v>
      </c>
      <c r="R555" s="1" t="s">
        <v>32</v>
      </c>
      <c r="S555" s="1">
        <v>0.0</v>
      </c>
    </row>
    <row r="556">
      <c r="A556" s="1" t="s">
        <v>38</v>
      </c>
      <c r="B556" s="1" t="s">
        <v>25</v>
      </c>
      <c r="C556" s="1" t="s">
        <v>17</v>
      </c>
      <c r="D556" s="1" t="s">
        <v>18</v>
      </c>
      <c r="E556" s="1" t="s">
        <v>39</v>
      </c>
      <c r="K556" s="1" t="s">
        <v>295</v>
      </c>
      <c r="L556" s="1" t="s">
        <v>72</v>
      </c>
      <c r="M556" s="1" t="s">
        <v>296</v>
      </c>
      <c r="N556" s="1" t="s">
        <v>223</v>
      </c>
      <c r="O556" s="1" t="s">
        <v>297</v>
      </c>
      <c r="P556" s="1">
        <v>809.0</v>
      </c>
      <c r="Q556" s="1">
        <f t="shared" si="1"/>
        <v>2.907948522</v>
      </c>
      <c r="R556" s="1" t="s">
        <v>32</v>
      </c>
      <c r="S556" s="1">
        <v>0.0</v>
      </c>
    </row>
    <row r="557">
      <c r="A557" s="1" t="s">
        <v>38</v>
      </c>
      <c r="B557" s="1" t="s">
        <v>25</v>
      </c>
      <c r="C557" s="1" t="s">
        <v>17</v>
      </c>
      <c r="D557" s="1" t="s">
        <v>18</v>
      </c>
      <c r="E557" s="1" t="s">
        <v>39</v>
      </c>
      <c r="K557" s="1" t="s">
        <v>276</v>
      </c>
      <c r="L557" s="1" t="s">
        <v>72</v>
      </c>
      <c r="M557" s="1" t="s">
        <v>277</v>
      </c>
      <c r="N557" s="1" t="s">
        <v>229</v>
      </c>
      <c r="O557" s="1" t="s">
        <v>278</v>
      </c>
      <c r="P557" s="1">
        <v>706.0</v>
      </c>
      <c r="Q557" s="1">
        <f t="shared" si="1"/>
        <v>2.848804701</v>
      </c>
      <c r="R557" s="1" t="s">
        <v>25</v>
      </c>
      <c r="S557" s="1">
        <v>0.0</v>
      </c>
    </row>
    <row r="558">
      <c r="A558" s="1" t="s">
        <v>38</v>
      </c>
      <c r="B558" s="1" t="s">
        <v>25</v>
      </c>
      <c r="C558" s="1" t="s">
        <v>17</v>
      </c>
      <c r="D558" s="1" t="s">
        <v>18</v>
      </c>
      <c r="E558" s="1" t="s">
        <v>39</v>
      </c>
      <c r="K558" s="1" t="s">
        <v>269</v>
      </c>
      <c r="L558" s="1" t="s">
        <v>72</v>
      </c>
      <c r="M558" s="1" t="s">
        <v>188</v>
      </c>
      <c r="N558" s="1" t="s">
        <v>229</v>
      </c>
      <c r="O558" s="1" t="s">
        <v>270</v>
      </c>
      <c r="P558" s="1">
        <v>792.0</v>
      </c>
      <c r="Q558" s="1">
        <f t="shared" si="1"/>
        <v>2.898725182</v>
      </c>
      <c r="R558" s="1" t="s">
        <v>32</v>
      </c>
      <c r="S558" s="1">
        <v>0.0</v>
      </c>
    </row>
    <row r="559">
      <c r="A559" s="1" t="s">
        <v>38</v>
      </c>
      <c r="B559" s="1" t="s">
        <v>25</v>
      </c>
      <c r="C559" s="1" t="s">
        <v>17</v>
      </c>
      <c r="D559" s="1" t="s">
        <v>18</v>
      </c>
      <c r="E559" s="1" t="s">
        <v>39</v>
      </c>
      <c r="K559" s="1" t="s">
        <v>285</v>
      </c>
      <c r="L559" s="1" t="s">
        <v>72</v>
      </c>
      <c r="M559" s="1" t="s">
        <v>123</v>
      </c>
      <c r="N559" s="1" t="s">
        <v>229</v>
      </c>
      <c r="O559" s="1" t="s">
        <v>286</v>
      </c>
      <c r="P559" s="1">
        <v>575.0</v>
      </c>
      <c r="Q559" s="1">
        <f t="shared" si="1"/>
        <v>2.759667845</v>
      </c>
      <c r="R559" s="1" t="s">
        <v>25</v>
      </c>
      <c r="S559" s="1">
        <v>0.0</v>
      </c>
    </row>
    <row r="560">
      <c r="A560" s="1" t="s">
        <v>38</v>
      </c>
      <c r="B560" s="1" t="s">
        <v>25</v>
      </c>
      <c r="C560" s="1" t="s">
        <v>17</v>
      </c>
      <c r="D560" s="1" t="s">
        <v>18</v>
      </c>
      <c r="E560" s="1" t="s">
        <v>39</v>
      </c>
      <c r="K560" s="1" t="s">
        <v>238</v>
      </c>
      <c r="L560" s="1" t="s">
        <v>72</v>
      </c>
      <c r="M560" s="1" t="s">
        <v>239</v>
      </c>
      <c r="N560" s="1" t="s">
        <v>223</v>
      </c>
      <c r="O560" s="1" t="s">
        <v>240</v>
      </c>
      <c r="P560" s="1">
        <v>773.0</v>
      </c>
      <c r="Q560" s="1">
        <f t="shared" si="1"/>
        <v>2.888179494</v>
      </c>
      <c r="R560" s="1" t="s">
        <v>25</v>
      </c>
      <c r="S560" s="1">
        <v>0.0</v>
      </c>
    </row>
    <row r="561">
      <c r="A561" s="1" t="s">
        <v>38</v>
      </c>
      <c r="B561" s="1" t="s">
        <v>25</v>
      </c>
      <c r="C561" s="1" t="s">
        <v>17</v>
      </c>
      <c r="D561" s="1" t="s">
        <v>18</v>
      </c>
      <c r="E561" s="1" t="s">
        <v>39</v>
      </c>
      <c r="K561" s="1" t="s">
        <v>246</v>
      </c>
      <c r="L561" s="1" t="s">
        <v>72</v>
      </c>
      <c r="M561" s="1" t="s">
        <v>158</v>
      </c>
      <c r="N561" s="1" t="s">
        <v>233</v>
      </c>
      <c r="O561" s="1" t="s">
        <v>247</v>
      </c>
      <c r="P561" s="1">
        <v>692.0</v>
      </c>
      <c r="Q561" s="1">
        <f t="shared" si="1"/>
        <v>2.840106094</v>
      </c>
      <c r="R561" s="1" t="s">
        <v>32</v>
      </c>
      <c r="S561" s="1">
        <v>0.0</v>
      </c>
    </row>
    <row r="562">
      <c r="A562" s="1" t="s">
        <v>38</v>
      </c>
      <c r="B562" s="1" t="s">
        <v>25</v>
      </c>
      <c r="C562" s="1" t="s">
        <v>17</v>
      </c>
      <c r="D562" s="1" t="s">
        <v>18</v>
      </c>
      <c r="E562" s="1" t="s">
        <v>39</v>
      </c>
      <c r="K562" s="1" t="s">
        <v>301</v>
      </c>
      <c r="L562" s="1" t="s">
        <v>72</v>
      </c>
      <c r="M562" s="1" t="s">
        <v>302</v>
      </c>
      <c r="N562" s="1" t="s">
        <v>223</v>
      </c>
      <c r="O562" s="1" t="s">
        <v>303</v>
      </c>
      <c r="P562" s="1">
        <v>887.0</v>
      </c>
      <c r="Q562" s="1">
        <f t="shared" si="1"/>
        <v>2.94792362</v>
      </c>
      <c r="R562" s="1" t="s">
        <v>32</v>
      </c>
      <c r="S562" s="1">
        <v>0.0</v>
      </c>
    </row>
    <row r="563">
      <c r="A563" s="1" t="s">
        <v>38</v>
      </c>
      <c r="B563" s="1" t="s">
        <v>25</v>
      </c>
      <c r="C563" s="1" t="s">
        <v>17</v>
      </c>
      <c r="D563" s="1" t="s">
        <v>18</v>
      </c>
      <c r="E563" s="1" t="s">
        <v>39</v>
      </c>
      <c r="K563" s="1" t="s">
        <v>248</v>
      </c>
      <c r="L563" s="1" t="s">
        <v>72</v>
      </c>
      <c r="M563" s="1" t="s">
        <v>197</v>
      </c>
      <c r="N563" s="1" t="s">
        <v>233</v>
      </c>
      <c r="O563" s="1" t="s">
        <v>249</v>
      </c>
      <c r="P563" s="1">
        <v>724.0</v>
      </c>
      <c r="Q563" s="1">
        <f t="shared" si="1"/>
        <v>2.859738566</v>
      </c>
      <c r="R563" s="1" t="s">
        <v>32</v>
      </c>
      <c r="S563" s="1">
        <v>0.0</v>
      </c>
    </row>
    <row r="564">
      <c r="A564" s="1" t="s">
        <v>38</v>
      </c>
      <c r="B564" s="1" t="s">
        <v>25</v>
      </c>
      <c r="C564" s="1" t="s">
        <v>17</v>
      </c>
      <c r="D564" s="1" t="s">
        <v>18</v>
      </c>
      <c r="E564" s="1" t="s">
        <v>39</v>
      </c>
      <c r="K564" s="1" t="s">
        <v>252</v>
      </c>
      <c r="L564" s="1" t="s">
        <v>72</v>
      </c>
      <c r="M564" s="1" t="s">
        <v>253</v>
      </c>
      <c r="N564" s="1" t="s">
        <v>223</v>
      </c>
      <c r="O564" s="1" t="s">
        <v>254</v>
      </c>
      <c r="P564" s="1">
        <v>940.0</v>
      </c>
      <c r="Q564" s="1">
        <f t="shared" si="1"/>
        <v>2.973127854</v>
      </c>
      <c r="R564" s="1" t="s">
        <v>25</v>
      </c>
      <c r="S564" s="1">
        <v>0.0</v>
      </c>
    </row>
    <row r="565">
      <c r="A565" s="1" t="s">
        <v>38</v>
      </c>
      <c r="B565" s="1" t="s">
        <v>25</v>
      </c>
      <c r="C565" s="1" t="s">
        <v>17</v>
      </c>
      <c r="D565" s="1" t="s">
        <v>18</v>
      </c>
      <c r="E565" s="1" t="s">
        <v>39</v>
      </c>
      <c r="K565" s="1" t="s">
        <v>250</v>
      </c>
      <c r="L565" s="1" t="s">
        <v>72</v>
      </c>
      <c r="M565" s="1" t="s">
        <v>185</v>
      </c>
      <c r="N565" s="1" t="s">
        <v>233</v>
      </c>
      <c r="O565" s="1" t="s">
        <v>251</v>
      </c>
      <c r="P565" s="1">
        <v>838.0</v>
      </c>
      <c r="Q565" s="1">
        <f t="shared" si="1"/>
        <v>2.923244019</v>
      </c>
      <c r="R565" s="1" t="s">
        <v>32</v>
      </c>
      <c r="S565" s="1">
        <v>0.0</v>
      </c>
    </row>
    <row r="566">
      <c r="A566" s="1" t="s">
        <v>38</v>
      </c>
      <c r="B566" s="1" t="s">
        <v>25</v>
      </c>
      <c r="C566" s="1" t="s">
        <v>17</v>
      </c>
      <c r="D566" s="1" t="s">
        <v>18</v>
      </c>
      <c r="E566" s="1" t="s">
        <v>39</v>
      </c>
      <c r="K566" s="1" t="s">
        <v>264</v>
      </c>
      <c r="L566" s="1" t="s">
        <v>72</v>
      </c>
      <c r="M566" s="1" t="s">
        <v>144</v>
      </c>
      <c r="N566" s="1" t="s">
        <v>233</v>
      </c>
      <c r="O566" s="1" t="s">
        <v>265</v>
      </c>
      <c r="P566" s="1">
        <v>614.0</v>
      </c>
      <c r="Q566" s="1">
        <f t="shared" si="1"/>
        <v>2.788168371</v>
      </c>
      <c r="R566" s="1" t="s">
        <v>25</v>
      </c>
      <c r="S566" s="1">
        <v>0.0</v>
      </c>
    </row>
    <row r="567">
      <c r="A567" s="1" t="s">
        <v>38</v>
      </c>
      <c r="B567" s="1" t="s">
        <v>25</v>
      </c>
      <c r="C567" s="1" t="s">
        <v>17</v>
      </c>
      <c r="D567" s="1" t="s">
        <v>18</v>
      </c>
      <c r="E567" s="1" t="s">
        <v>39</v>
      </c>
      <c r="K567" s="1" t="s">
        <v>298</v>
      </c>
      <c r="L567" s="1" t="s">
        <v>72</v>
      </c>
      <c r="M567" s="1" t="s">
        <v>299</v>
      </c>
      <c r="N567" s="1" t="s">
        <v>229</v>
      </c>
      <c r="O567" s="1" t="s">
        <v>300</v>
      </c>
      <c r="P567" s="1">
        <v>775.0</v>
      </c>
      <c r="Q567" s="1">
        <f t="shared" si="1"/>
        <v>2.889301703</v>
      </c>
      <c r="R567" s="1" t="s">
        <v>25</v>
      </c>
      <c r="S567" s="1">
        <v>0.0</v>
      </c>
    </row>
    <row r="568">
      <c r="A568" s="1" t="s">
        <v>38</v>
      </c>
      <c r="B568" s="1" t="s">
        <v>25</v>
      </c>
      <c r="C568" s="1" t="s">
        <v>17</v>
      </c>
      <c r="D568" s="1" t="s">
        <v>18</v>
      </c>
      <c r="E568" s="1" t="s">
        <v>39</v>
      </c>
      <c r="K568" s="1" t="s">
        <v>266</v>
      </c>
      <c r="L568" s="1" t="s">
        <v>72</v>
      </c>
      <c r="M568" s="1" t="s">
        <v>267</v>
      </c>
      <c r="N568" s="1" t="s">
        <v>233</v>
      </c>
      <c r="O568" s="1" t="s">
        <v>268</v>
      </c>
      <c r="P568" s="1">
        <v>738.0</v>
      </c>
      <c r="Q568" s="1">
        <f t="shared" si="1"/>
        <v>2.868056362</v>
      </c>
      <c r="R568" s="1" t="s">
        <v>25</v>
      </c>
      <c r="S568" s="1">
        <v>0.0</v>
      </c>
    </row>
    <row r="569">
      <c r="A569" s="1" t="s">
        <v>38</v>
      </c>
      <c r="B569" s="1" t="s">
        <v>25</v>
      </c>
      <c r="C569" s="1" t="s">
        <v>17</v>
      </c>
      <c r="D569" s="1" t="s">
        <v>18</v>
      </c>
      <c r="E569" s="1" t="s">
        <v>39</v>
      </c>
      <c r="K569" s="1" t="s">
        <v>228</v>
      </c>
      <c r="L569" s="1" t="s">
        <v>72</v>
      </c>
      <c r="M569" s="1" t="s">
        <v>205</v>
      </c>
      <c r="N569" s="1" t="s">
        <v>229</v>
      </c>
      <c r="O569" s="1" t="s">
        <v>230</v>
      </c>
      <c r="P569" s="1">
        <v>667.0</v>
      </c>
      <c r="Q569" s="1">
        <f t="shared" si="1"/>
        <v>2.824125834</v>
      </c>
      <c r="R569" s="1" t="s">
        <v>32</v>
      </c>
      <c r="S569" s="1">
        <v>0.0</v>
      </c>
    </row>
    <row r="570">
      <c r="A570" s="1" t="s">
        <v>38</v>
      </c>
      <c r="B570" s="1" t="s">
        <v>25</v>
      </c>
      <c r="C570" s="1" t="s">
        <v>17</v>
      </c>
      <c r="D570" s="1" t="s">
        <v>18</v>
      </c>
      <c r="E570" s="1" t="s">
        <v>39</v>
      </c>
      <c r="K570" s="1" t="s">
        <v>258</v>
      </c>
      <c r="L570" s="1" t="s">
        <v>72</v>
      </c>
      <c r="M570" s="1" t="s">
        <v>259</v>
      </c>
      <c r="N570" s="1" t="s">
        <v>233</v>
      </c>
      <c r="O570" s="1" t="s">
        <v>260</v>
      </c>
      <c r="P570" s="1">
        <v>784.0</v>
      </c>
      <c r="Q570" s="1">
        <f t="shared" si="1"/>
        <v>2.894316063</v>
      </c>
      <c r="R570" s="1" t="s">
        <v>32</v>
      </c>
      <c r="S570" s="1">
        <v>0.0</v>
      </c>
    </row>
    <row r="571">
      <c r="A571" s="1" t="s">
        <v>38</v>
      </c>
      <c r="B571" s="1" t="s">
        <v>25</v>
      </c>
      <c r="C571" s="1" t="s">
        <v>17</v>
      </c>
      <c r="D571" s="1" t="s">
        <v>18</v>
      </c>
      <c r="E571" s="1" t="s">
        <v>39</v>
      </c>
      <c r="K571" s="1" t="s">
        <v>241</v>
      </c>
      <c r="L571" s="1" t="s">
        <v>72</v>
      </c>
      <c r="M571" s="1" t="s">
        <v>242</v>
      </c>
      <c r="N571" s="1" t="s">
        <v>229</v>
      </c>
      <c r="O571" s="1" t="s">
        <v>243</v>
      </c>
      <c r="P571" s="1">
        <v>715.0</v>
      </c>
      <c r="Q571" s="1">
        <f t="shared" si="1"/>
        <v>2.854306042</v>
      </c>
      <c r="R571" s="1" t="s">
        <v>25</v>
      </c>
      <c r="S571" s="1">
        <v>0.0</v>
      </c>
    </row>
    <row r="572">
      <c r="A572" s="1" t="s">
        <v>38</v>
      </c>
      <c r="B572" s="1" t="s">
        <v>25</v>
      </c>
      <c r="C572" s="1" t="s">
        <v>17</v>
      </c>
      <c r="D572" s="1" t="s">
        <v>18</v>
      </c>
      <c r="E572" s="1" t="s">
        <v>39</v>
      </c>
      <c r="K572" s="1" t="s">
        <v>290</v>
      </c>
      <c r="L572" s="1" t="s">
        <v>72</v>
      </c>
      <c r="M572" s="1" t="s">
        <v>291</v>
      </c>
      <c r="N572" s="1" t="s">
        <v>229</v>
      </c>
      <c r="O572" s="1" t="s">
        <v>292</v>
      </c>
      <c r="P572" s="1">
        <v>784.0</v>
      </c>
      <c r="Q572" s="1">
        <f t="shared" si="1"/>
        <v>2.894316063</v>
      </c>
      <c r="R572" s="1" t="s">
        <v>25</v>
      </c>
      <c r="S572" s="1">
        <v>0.0</v>
      </c>
    </row>
    <row r="573">
      <c r="A573" s="1" t="s">
        <v>38</v>
      </c>
      <c r="B573" s="1" t="s">
        <v>25</v>
      </c>
      <c r="C573" s="1" t="s">
        <v>17</v>
      </c>
      <c r="D573" s="1" t="s">
        <v>18</v>
      </c>
      <c r="E573" s="1" t="s">
        <v>39</v>
      </c>
      <c r="K573" s="1" t="s">
        <v>273</v>
      </c>
      <c r="L573" s="1" t="s">
        <v>72</v>
      </c>
      <c r="M573" s="1" t="s">
        <v>274</v>
      </c>
      <c r="N573" s="1" t="s">
        <v>233</v>
      </c>
      <c r="O573" s="1" t="s">
        <v>275</v>
      </c>
      <c r="P573" s="1">
        <v>765.0</v>
      </c>
      <c r="Q573" s="1">
        <f t="shared" si="1"/>
        <v>2.883661435</v>
      </c>
      <c r="R573" s="1" t="s">
        <v>25</v>
      </c>
      <c r="S573" s="1">
        <v>0.0</v>
      </c>
    </row>
    <row r="574">
      <c r="A574" s="1" t="s">
        <v>38</v>
      </c>
      <c r="B574" s="1" t="s">
        <v>25</v>
      </c>
      <c r="C574" s="1" t="s">
        <v>17</v>
      </c>
      <c r="D574" s="1" t="s">
        <v>18</v>
      </c>
      <c r="E574" s="1" t="s">
        <v>39</v>
      </c>
      <c r="K574" s="1" t="s">
        <v>293</v>
      </c>
      <c r="L574" s="1" t="s">
        <v>72</v>
      </c>
      <c r="M574" s="1" t="s">
        <v>173</v>
      </c>
      <c r="N574" s="1" t="s">
        <v>229</v>
      </c>
      <c r="O574" s="1" t="s">
        <v>294</v>
      </c>
      <c r="P574" s="1">
        <v>691.0</v>
      </c>
      <c r="Q574" s="1">
        <f t="shared" si="1"/>
        <v>2.839478047</v>
      </c>
      <c r="R574" s="1" t="s">
        <v>32</v>
      </c>
      <c r="S574" s="1">
        <v>0.0</v>
      </c>
    </row>
    <row r="575">
      <c r="A575" s="1" t="s">
        <v>38</v>
      </c>
      <c r="B575" s="1" t="s">
        <v>25</v>
      </c>
      <c r="C575" s="1" t="s">
        <v>17</v>
      </c>
      <c r="D575" s="1" t="s">
        <v>18</v>
      </c>
      <c r="E575" s="1" t="s">
        <v>39</v>
      </c>
      <c r="K575" s="1" t="s">
        <v>282</v>
      </c>
      <c r="L575" s="1" t="s">
        <v>72</v>
      </c>
      <c r="M575" s="1" t="s">
        <v>283</v>
      </c>
      <c r="N575" s="1" t="s">
        <v>233</v>
      </c>
      <c r="O575" s="1" t="s">
        <v>284</v>
      </c>
      <c r="P575" s="1">
        <v>706.0</v>
      </c>
      <c r="Q575" s="1">
        <f t="shared" si="1"/>
        <v>2.848804701</v>
      </c>
      <c r="R575" s="1" t="s">
        <v>32</v>
      </c>
      <c r="S575" s="1">
        <v>0.0</v>
      </c>
    </row>
    <row r="576">
      <c r="A576" s="1" t="s">
        <v>38</v>
      </c>
      <c r="B576" s="1" t="s">
        <v>25</v>
      </c>
      <c r="C576" s="1" t="s">
        <v>17</v>
      </c>
      <c r="D576" s="1" t="s">
        <v>18</v>
      </c>
      <c r="E576" s="1" t="s">
        <v>39</v>
      </c>
      <c r="K576" s="1" t="s">
        <v>279</v>
      </c>
      <c r="L576" s="1" t="s">
        <v>72</v>
      </c>
      <c r="M576" s="1" t="s">
        <v>280</v>
      </c>
      <c r="N576" s="1" t="s">
        <v>223</v>
      </c>
      <c r="O576" s="1" t="s">
        <v>281</v>
      </c>
      <c r="P576" s="1">
        <v>630.0</v>
      </c>
      <c r="Q576" s="1">
        <f t="shared" si="1"/>
        <v>2.799340549</v>
      </c>
      <c r="R576" s="1" t="s">
        <v>25</v>
      </c>
      <c r="S576" s="1">
        <v>0.0</v>
      </c>
    </row>
    <row r="577">
      <c r="A577" s="1" t="s">
        <v>38</v>
      </c>
      <c r="B577" s="1" t="s">
        <v>25</v>
      </c>
      <c r="C577" s="1" t="s">
        <v>17</v>
      </c>
      <c r="D577" s="1" t="s">
        <v>18</v>
      </c>
      <c r="E577" s="1" t="s">
        <v>39</v>
      </c>
      <c r="K577" s="1" t="s">
        <v>287</v>
      </c>
      <c r="L577" s="1" t="s">
        <v>72</v>
      </c>
      <c r="M577" s="1" t="s">
        <v>288</v>
      </c>
      <c r="N577" s="1" t="s">
        <v>223</v>
      </c>
      <c r="O577" s="1" t="s">
        <v>289</v>
      </c>
      <c r="P577" s="1">
        <v>686.0</v>
      </c>
      <c r="Q577" s="1">
        <f t="shared" si="1"/>
        <v>2.836324116</v>
      </c>
      <c r="R577" s="1" t="s">
        <v>25</v>
      </c>
      <c r="S577" s="1">
        <v>0.0</v>
      </c>
    </row>
    <row r="578">
      <c r="A578" s="1" t="s">
        <v>38</v>
      </c>
      <c r="B578" s="1" t="s">
        <v>25</v>
      </c>
      <c r="C578" s="1" t="s">
        <v>17</v>
      </c>
      <c r="D578" s="1" t="s">
        <v>18</v>
      </c>
      <c r="E578" s="1" t="s">
        <v>39</v>
      </c>
      <c r="K578" s="1" t="s">
        <v>221</v>
      </c>
      <c r="L578" s="1" t="s">
        <v>72</v>
      </c>
      <c r="M578" s="1" t="s">
        <v>222</v>
      </c>
      <c r="N578" s="1" t="s">
        <v>223</v>
      </c>
      <c r="O578" s="1" t="s">
        <v>224</v>
      </c>
      <c r="P578" s="1">
        <v>719.0</v>
      </c>
      <c r="Q578" s="1">
        <f t="shared" si="1"/>
        <v>2.85672889</v>
      </c>
      <c r="R578" s="1" t="s">
        <v>25</v>
      </c>
      <c r="S578" s="1">
        <v>0.0</v>
      </c>
    </row>
    <row r="579">
      <c r="A579" s="1" t="s">
        <v>38</v>
      </c>
      <c r="B579" s="1" t="s">
        <v>25</v>
      </c>
      <c r="C579" s="1" t="s">
        <v>17</v>
      </c>
      <c r="D579" s="1" t="s">
        <v>18</v>
      </c>
      <c r="E579" s="1" t="s">
        <v>39</v>
      </c>
      <c r="K579" s="1" t="s">
        <v>261</v>
      </c>
      <c r="L579" s="1" t="s">
        <v>72</v>
      </c>
      <c r="M579" s="1" t="s">
        <v>262</v>
      </c>
      <c r="N579" s="1" t="s">
        <v>223</v>
      </c>
      <c r="O579" s="1" t="s">
        <v>263</v>
      </c>
      <c r="P579" s="1">
        <v>630.0</v>
      </c>
      <c r="Q579" s="1">
        <f t="shared" si="1"/>
        <v>2.799340549</v>
      </c>
      <c r="R579" s="1" t="s">
        <v>32</v>
      </c>
      <c r="S579" s="1">
        <v>0.0</v>
      </c>
    </row>
    <row r="580">
      <c r="A580" s="1" t="s">
        <v>38</v>
      </c>
      <c r="B580" s="1" t="s">
        <v>25</v>
      </c>
      <c r="C580" s="1" t="s">
        <v>17</v>
      </c>
      <c r="D580" s="1" t="s">
        <v>18</v>
      </c>
      <c r="E580" s="1" t="s">
        <v>39</v>
      </c>
      <c r="K580" s="1" t="s">
        <v>231</v>
      </c>
      <c r="L580" s="1" t="s">
        <v>72</v>
      </c>
      <c r="M580" s="1" t="s">
        <v>232</v>
      </c>
      <c r="N580" s="1" t="s">
        <v>233</v>
      </c>
      <c r="O580" s="1" t="s">
        <v>234</v>
      </c>
      <c r="P580" s="1">
        <v>694.0</v>
      </c>
      <c r="Q580" s="1">
        <f t="shared" si="1"/>
        <v>2.84135947</v>
      </c>
      <c r="R580" s="1" t="s">
        <v>25</v>
      </c>
      <c r="S580" s="1">
        <v>0.0</v>
      </c>
    </row>
    <row r="581">
      <c r="A581" s="1" t="s">
        <v>38</v>
      </c>
      <c r="B581" s="1" t="s">
        <v>25</v>
      </c>
      <c r="C581" s="1" t="s">
        <v>17</v>
      </c>
      <c r="D581" s="1" t="s">
        <v>18</v>
      </c>
      <c r="E581" s="1" t="s">
        <v>39</v>
      </c>
      <c r="K581" s="1" t="s">
        <v>244</v>
      </c>
      <c r="L581" s="1" t="s">
        <v>72</v>
      </c>
      <c r="M581" s="1" t="s">
        <v>182</v>
      </c>
      <c r="N581" s="1" t="s">
        <v>229</v>
      </c>
      <c r="O581" s="1" t="s">
        <v>245</v>
      </c>
      <c r="P581" s="1">
        <v>1023.0</v>
      </c>
      <c r="Q581" s="1">
        <f t="shared" si="1"/>
        <v>3.009875634</v>
      </c>
      <c r="R581" s="1" t="s">
        <v>32</v>
      </c>
      <c r="S581" s="1">
        <v>0.0</v>
      </c>
    </row>
    <row r="582">
      <c r="A582" s="1" t="s">
        <v>38</v>
      </c>
      <c r="B582" s="1" t="s">
        <v>25</v>
      </c>
      <c r="C582" s="1" t="s">
        <v>17</v>
      </c>
      <c r="D582" s="1" t="s">
        <v>18</v>
      </c>
      <c r="E582" s="1" t="s">
        <v>39</v>
      </c>
      <c r="K582" s="1" t="s">
        <v>304</v>
      </c>
      <c r="L582" s="1" t="s">
        <v>22</v>
      </c>
      <c r="O582" s="1" t="s">
        <v>24</v>
      </c>
      <c r="P582" s="1">
        <v>1661.0</v>
      </c>
      <c r="Q582" s="1">
        <f t="shared" si="1"/>
        <v>3.220369632</v>
      </c>
      <c r="R582" s="1" t="s">
        <v>37</v>
      </c>
      <c r="S582" s="1">
        <v>0.0</v>
      </c>
    </row>
    <row r="583">
      <c r="A583" s="1" t="s">
        <v>40</v>
      </c>
      <c r="B583" s="2" t="s">
        <v>25</v>
      </c>
      <c r="C583" s="1" t="s">
        <v>17</v>
      </c>
      <c r="D583" s="1" t="s">
        <v>18</v>
      </c>
      <c r="E583" s="1" t="s">
        <v>41</v>
      </c>
      <c r="K583" s="1" t="s">
        <v>21</v>
      </c>
      <c r="L583" s="1" t="s">
        <v>22</v>
      </c>
      <c r="M583" s="1" t="s">
        <v>23</v>
      </c>
      <c r="N583" s="1"/>
      <c r="O583" s="1" t="s">
        <v>24</v>
      </c>
      <c r="P583" s="1">
        <v>2475.0</v>
      </c>
      <c r="Q583" s="1">
        <f t="shared" si="1"/>
        <v>3.393575203</v>
      </c>
      <c r="R583" s="1" t="s">
        <v>25</v>
      </c>
      <c r="S583" s="1">
        <v>0.0</v>
      </c>
    </row>
    <row r="584">
      <c r="A584" s="1" t="s">
        <v>40</v>
      </c>
      <c r="B584" s="2" t="s">
        <v>25</v>
      </c>
      <c r="C584" s="1" t="s">
        <v>17</v>
      </c>
      <c r="D584" s="1" t="s">
        <v>18</v>
      </c>
      <c r="E584" s="1" t="s">
        <v>41</v>
      </c>
      <c r="K584" s="1" t="s">
        <v>68</v>
      </c>
      <c r="L584" s="1" t="s">
        <v>22</v>
      </c>
      <c r="O584" s="1" t="s">
        <v>24</v>
      </c>
      <c r="P584" s="1">
        <v>19197.0</v>
      </c>
      <c r="Q584" s="1">
        <f t="shared" si="1"/>
        <v>4.283233365</v>
      </c>
      <c r="R584" s="1" t="s">
        <v>37</v>
      </c>
      <c r="S584" s="1">
        <v>0.0</v>
      </c>
    </row>
    <row r="585">
      <c r="A585" s="1" t="s">
        <v>40</v>
      </c>
      <c r="B585" s="2" t="s">
        <v>25</v>
      </c>
      <c r="C585" s="1" t="s">
        <v>17</v>
      </c>
      <c r="D585" s="1" t="s">
        <v>18</v>
      </c>
      <c r="E585" s="1" t="s">
        <v>41</v>
      </c>
      <c r="K585" s="1" t="s">
        <v>70</v>
      </c>
      <c r="L585" s="1" t="s">
        <v>22</v>
      </c>
      <c r="O585" s="1" t="s">
        <v>24</v>
      </c>
      <c r="P585" s="1">
        <v>3372.0</v>
      </c>
      <c r="Q585" s="1">
        <f t="shared" si="1"/>
        <v>3.527887566</v>
      </c>
      <c r="R585" s="1" t="s">
        <v>37</v>
      </c>
      <c r="S585" s="1">
        <v>0.0</v>
      </c>
    </row>
    <row r="586">
      <c r="A586" s="1" t="s">
        <v>40</v>
      </c>
      <c r="B586" s="2" t="s">
        <v>25</v>
      </c>
      <c r="C586" s="1" t="s">
        <v>17</v>
      </c>
      <c r="D586" s="1" t="s">
        <v>18</v>
      </c>
      <c r="E586" s="1" t="s">
        <v>41</v>
      </c>
      <c r="F586" s="1" t="s">
        <v>20</v>
      </c>
      <c r="G586" s="1" t="s">
        <v>20</v>
      </c>
      <c r="H586" s="1" t="s">
        <v>20</v>
      </c>
      <c r="I586" s="1" t="s">
        <v>20</v>
      </c>
      <c r="J586" s="1" t="s">
        <v>20</v>
      </c>
      <c r="K586" s="1" t="s">
        <v>80</v>
      </c>
      <c r="L586" s="1" t="s">
        <v>72</v>
      </c>
      <c r="M586" s="1" t="s">
        <v>81</v>
      </c>
      <c r="N586" s="1" t="s">
        <v>82</v>
      </c>
      <c r="O586" s="1" t="s">
        <v>83</v>
      </c>
      <c r="P586" s="1">
        <v>1522.0</v>
      </c>
      <c r="Q586" s="1">
        <f t="shared" si="1"/>
        <v>3.182414652</v>
      </c>
      <c r="R586" s="1" t="s">
        <v>76</v>
      </c>
      <c r="S586" s="1">
        <v>0.0</v>
      </c>
    </row>
    <row r="587">
      <c r="A587" s="1" t="s">
        <v>40</v>
      </c>
      <c r="B587" s="2" t="s">
        <v>25</v>
      </c>
      <c r="C587" s="1" t="s">
        <v>17</v>
      </c>
      <c r="D587" s="1" t="s">
        <v>18</v>
      </c>
      <c r="E587" s="1" t="s">
        <v>41</v>
      </c>
      <c r="F587" s="1" t="s">
        <v>20</v>
      </c>
      <c r="G587" s="1" t="s">
        <v>20</v>
      </c>
      <c r="H587" s="1" t="s">
        <v>20</v>
      </c>
      <c r="I587" s="1" t="s">
        <v>20</v>
      </c>
      <c r="J587" s="1" t="s">
        <v>20</v>
      </c>
      <c r="K587" s="1" t="s">
        <v>77</v>
      </c>
      <c r="L587" s="1" t="s">
        <v>72</v>
      </c>
      <c r="M587" s="1" t="s">
        <v>78</v>
      </c>
      <c r="N587" s="1" t="s">
        <v>74</v>
      </c>
      <c r="O587" s="1" t="s">
        <v>79</v>
      </c>
      <c r="P587" s="1">
        <v>1025.0</v>
      </c>
      <c r="Q587" s="1">
        <f t="shared" si="1"/>
        <v>3.010723865</v>
      </c>
      <c r="R587" s="1" t="s">
        <v>76</v>
      </c>
      <c r="S587" s="1">
        <v>0.0</v>
      </c>
    </row>
    <row r="588">
      <c r="A588" s="1" t="s">
        <v>40</v>
      </c>
      <c r="B588" s="2" t="s">
        <v>25</v>
      </c>
      <c r="C588" s="1" t="s">
        <v>17</v>
      </c>
      <c r="D588" s="1" t="s">
        <v>18</v>
      </c>
      <c r="E588" s="1" t="s">
        <v>41</v>
      </c>
      <c r="F588" s="1" t="s">
        <v>20</v>
      </c>
      <c r="G588" s="1" t="s">
        <v>20</v>
      </c>
      <c r="H588" s="1" t="s">
        <v>20</v>
      </c>
      <c r="I588" s="1" t="s">
        <v>20</v>
      </c>
      <c r="J588" s="1" t="s">
        <v>20</v>
      </c>
      <c r="K588" s="1" t="s">
        <v>84</v>
      </c>
      <c r="L588" s="1" t="s">
        <v>72</v>
      </c>
      <c r="M588" s="1" t="s">
        <v>85</v>
      </c>
      <c r="N588" s="1" t="s">
        <v>74</v>
      </c>
      <c r="O588" s="1" t="s">
        <v>86</v>
      </c>
      <c r="P588" s="1">
        <v>1049.0</v>
      </c>
      <c r="Q588" s="1">
        <f t="shared" si="1"/>
        <v>3.020775488</v>
      </c>
      <c r="R588" s="1" t="s">
        <v>87</v>
      </c>
      <c r="S588" s="1">
        <v>0.0</v>
      </c>
    </row>
    <row r="589">
      <c r="A589" s="1" t="s">
        <v>40</v>
      </c>
      <c r="B589" s="2" t="s">
        <v>25</v>
      </c>
      <c r="C589" s="1" t="s">
        <v>17</v>
      </c>
      <c r="D589" s="1" t="s">
        <v>18</v>
      </c>
      <c r="E589" s="1" t="s">
        <v>41</v>
      </c>
      <c r="F589" s="1" t="s">
        <v>20</v>
      </c>
      <c r="G589" s="1" t="s">
        <v>20</v>
      </c>
      <c r="H589" s="1" t="s">
        <v>20</v>
      </c>
      <c r="I589" s="1" t="s">
        <v>20</v>
      </c>
      <c r="J589" s="1" t="s">
        <v>20</v>
      </c>
      <c r="K589" s="1" t="s">
        <v>71</v>
      </c>
      <c r="L589" s="1" t="s">
        <v>72</v>
      </c>
      <c r="M589" s="1" t="s">
        <v>73</v>
      </c>
      <c r="N589" s="1" t="s">
        <v>74</v>
      </c>
      <c r="O589" s="1" t="s">
        <v>75</v>
      </c>
      <c r="P589" s="1">
        <v>777.0</v>
      </c>
      <c r="Q589" s="1">
        <f t="shared" si="1"/>
        <v>2.890421019</v>
      </c>
      <c r="R589" s="1" t="s">
        <v>76</v>
      </c>
      <c r="S589" s="1">
        <v>0.0</v>
      </c>
    </row>
    <row r="590">
      <c r="A590" s="1" t="s">
        <v>40</v>
      </c>
      <c r="B590" s="2" t="s">
        <v>25</v>
      </c>
      <c r="C590" s="1" t="s">
        <v>17</v>
      </c>
      <c r="D590" s="1" t="s">
        <v>18</v>
      </c>
      <c r="E590" s="1" t="s">
        <v>41</v>
      </c>
      <c r="F590" s="1" t="s">
        <v>20</v>
      </c>
      <c r="G590" s="1" t="s">
        <v>20</v>
      </c>
      <c r="H590" s="1" t="s">
        <v>20</v>
      </c>
      <c r="I590" s="1" t="s">
        <v>20</v>
      </c>
      <c r="J590" s="1" t="s">
        <v>20</v>
      </c>
      <c r="K590" s="1" t="s">
        <v>88</v>
      </c>
      <c r="L590" s="1" t="s">
        <v>72</v>
      </c>
      <c r="M590" s="1" t="s">
        <v>89</v>
      </c>
      <c r="N590" s="1" t="s">
        <v>82</v>
      </c>
      <c r="O590" s="1" t="s">
        <v>90</v>
      </c>
      <c r="P590" s="1">
        <v>688.0</v>
      </c>
      <c r="Q590" s="1">
        <f t="shared" si="1"/>
        <v>2.837588438</v>
      </c>
      <c r="R590" s="1" t="s">
        <v>87</v>
      </c>
      <c r="S590" s="1">
        <v>0.0</v>
      </c>
    </row>
    <row r="591">
      <c r="A591" s="1" t="s">
        <v>40</v>
      </c>
      <c r="B591" s="2" t="s">
        <v>25</v>
      </c>
      <c r="C591" s="1" t="s">
        <v>17</v>
      </c>
      <c r="D591" s="1" t="s">
        <v>18</v>
      </c>
      <c r="E591" s="1" t="s">
        <v>41</v>
      </c>
      <c r="K591" s="1" t="s">
        <v>91</v>
      </c>
      <c r="L591" s="1" t="s">
        <v>22</v>
      </c>
      <c r="O591" s="1" t="s">
        <v>24</v>
      </c>
      <c r="P591" s="1">
        <v>6998.0</v>
      </c>
      <c r="Q591" s="1">
        <f t="shared" si="1"/>
        <v>3.844973938</v>
      </c>
      <c r="R591" s="1" t="s">
        <v>37</v>
      </c>
      <c r="S591" s="1">
        <v>0.0</v>
      </c>
    </row>
    <row r="592">
      <c r="A592" s="1" t="s">
        <v>40</v>
      </c>
      <c r="B592" s="2" t="s">
        <v>25</v>
      </c>
      <c r="C592" s="1" t="s">
        <v>17</v>
      </c>
      <c r="D592" s="1" t="s">
        <v>18</v>
      </c>
      <c r="E592" s="1" t="s">
        <v>41</v>
      </c>
      <c r="F592" s="1" t="s">
        <v>20</v>
      </c>
      <c r="G592" s="1" t="s">
        <v>20</v>
      </c>
      <c r="H592" s="1" t="s">
        <v>20</v>
      </c>
      <c r="I592" s="1" t="s">
        <v>20</v>
      </c>
      <c r="J592" s="1" t="s">
        <v>20</v>
      </c>
      <c r="K592" s="1" t="s">
        <v>143</v>
      </c>
      <c r="L592" s="1" t="s">
        <v>72</v>
      </c>
      <c r="M592" s="1" t="s">
        <v>144</v>
      </c>
      <c r="N592" s="1" t="s">
        <v>111</v>
      </c>
      <c r="O592" s="1" t="s">
        <v>145</v>
      </c>
      <c r="P592" s="1">
        <v>1266.0</v>
      </c>
      <c r="Q592" s="1">
        <f t="shared" si="1"/>
        <v>3.102433706</v>
      </c>
      <c r="R592" s="1" t="s">
        <v>87</v>
      </c>
      <c r="S592" s="1">
        <v>0.0</v>
      </c>
    </row>
    <row r="593">
      <c r="A593" s="1" t="s">
        <v>40</v>
      </c>
      <c r="B593" s="2" t="s">
        <v>25</v>
      </c>
      <c r="C593" s="1" t="s">
        <v>17</v>
      </c>
      <c r="D593" s="1" t="s">
        <v>18</v>
      </c>
      <c r="E593" s="1" t="s">
        <v>41</v>
      </c>
      <c r="F593" s="1" t="s">
        <v>20</v>
      </c>
      <c r="G593" s="1" t="s">
        <v>20</v>
      </c>
      <c r="H593" s="1" t="s">
        <v>20</v>
      </c>
      <c r="I593" s="1" t="s">
        <v>20</v>
      </c>
      <c r="J593" s="1" t="s">
        <v>20</v>
      </c>
      <c r="K593" s="1" t="s">
        <v>134</v>
      </c>
      <c r="L593" s="1" t="s">
        <v>72</v>
      </c>
      <c r="M593" s="1" t="s">
        <v>135</v>
      </c>
      <c r="N593" s="1" t="s">
        <v>107</v>
      </c>
      <c r="O593" s="1" t="s">
        <v>136</v>
      </c>
      <c r="P593" s="1">
        <v>715.0</v>
      </c>
      <c r="Q593" s="1">
        <f t="shared" si="1"/>
        <v>2.854306042</v>
      </c>
      <c r="R593" s="1" t="s">
        <v>76</v>
      </c>
      <c r="S593" s="1">
        <v>0.0</v>
      </c>
    </row>
    <row r="594">
      <c r="A594" s="1" t="s">
        <v>40</v>
      </c>
      <c r="B594" s="2" t="s">
        <v>25</v>
      </c>
      <c r="C594" s="1" t="s">
        <v>17</v>
      </c>
      <c r="D594" s="1" t="s">
        <v>18</v>
      </c>
      <c r="E594" s="1" t="s">
        <v>41</v>
      </c>
      <c r="F594" s="1" t="s">
        <v>20</v>
      </c>
      <c r="G594" s="1" t="s">
        <v>20</v>
      </c>
      <c r="H594" s="1" t="s">
        <v>20</v>
      </c>
      <c r="I594" s="1" t="s">
        <v>20</v>
      </c>
      <c r="J594" s="1" t="s">
        <v>20</v>
      </c>
      <c r="K594" s="1" t="s">
        <v>196</v>
      </c>
      <c r="L594" s="1" t="s">
        <v>72</v>
      </c>
      <c r="M594" s="1" t="s">
        <v>197</v>
      </c>
      <c r="N594" s="1" t="s">
        <v>107</v>
      </c>
      <c r="O594" s="1" t="s">
        <v>198</v>
      </c>
      <c r="P594" s="1">
        <v>652.0</v>
      </c>
      <c r="Q594" s="1">
        <f t="shared" si="1"/>
        <v>2.814247596</v>
      </c>
      <c r="R594" s="1" t="s">
        <v>76</v>
      </c>
      <c r="S594" s="1">
        <v>0.0</v>
      </c>
    </row>
    <row r="595">
      <c r="A595" s="1" t="s">
        <v>40</v>
      </c>
      <c r="B595" s="2" t="s">
        <v>25</v>
      </c>
      <c r="C595" s="1" t="s">
        <v>17</v>
      </c>
      <c r="D595" s="1" t="s">
        <v>18</v>
      </c>
      <c r="E595" s="1" t="s">
        <v>41</v>
      </c>
      <c r="F595" s="1" t="s">
        <v>20</v>
      </c>
      <c r="G595" s="1" t="s">
        <v>20</v>
      </c>
      <c r="H595" s="1" t="s">
        <v>20</v>
      </c>
      <c r="I595" s="1" t="s">
        <v>20</v>
      </c>
      <c r="J595" s="1" t="s">
        <v>20</v>
      </c>
      <c r="K595" s="1" t="s">
        <v>175</v>
      </c>
      <c r="L595" s="1" t="s">
        <v>72</v>
      </c>
      <c r="M595" s="1" t="s">
        <v>176</v>
      </c>
      <c r="N595" s="1" t="s">
        <v>94</v>
      </c>
      <c r="O595" s="1" t="s">
        <v>177</v>
      </c>
      <c r="P595" s="1">
        <v>542.0</v>
      </c>
      <c r="Q595" s="1">
        <f t="shared" si="1"/>
        <v>2.733999287</v>
      </c>
      <c r="R595" s="1" t="s">
        <v>76</v>
      </c>
      <c r="S595" s="1">
        <v>0.0</v>
      </c>
    </row>
    <row r="596">
      <c r="A596" s="1" t="s">
        <v>40</v>
      </c>
      <c r="B596" s="2" t="s">
        <v>25</v>
      </c>
      <c r="C596" s="1" t="s">
        <v>17</v>
      </c>
      <c r="D596" s="1" t="s">
        <v>18</v>
      </c>
      <c r="E596" s="1" t="s">
        <v>41</v>
      </c>
      <c r="F596" s="1" t="s">
        <v>20</v>
      </c>
      <c r="G596" s="1" t="s">
        <v>20</v>
      </c>
      <c r="H596" s="1" t="s">
        <v>20</v>
      </c>
      <c r="I596" s="1" t="s">
        <v>20</v>
      </c>
      <c r="J596" s="1" t="s">
        <v>20</v>
      </c>
      <c r="K596" s="1" t="s">
        <v>163</v>
      </c>
      <c r="L596" s="1" t="s">
        <v>72</v>
      </c>
      <c r="M596" s="1" t="s">
        <v>164</v>
      </c>
      <c r="N596" s="1" t="s">
        <v>94</v>
      </c>
      <c r="O596" s="1" t="s">
        <v>165</v>
      </c>
      <c r="P596" s="1">
        <v>565.0</v>
      </c>
      <c r="Q596" s="1">
        <f t="shared" si="1"/>
        <v>2.752048448</v>
      </c>
      <c r="R596" s="1" t="s">
        <v>87</v>
      </c>
      <c r="S596" s="1">
        <v>0.0</v>
      </c>
    </row>
    <row r="597">
      <c r="A597" s="1" t="s">
        <v>40</v>
      </c>
      <c r="B597" s="2" t="s">
        <v>25</v>
      </c>
      <c r="C597" s="1" t="s">
        <v>17</v>
      </c>
      <c r="D597" s="1" t="s">
        <v>18</v>
      </c>
      <c r="E597" s="1" t="s">
        <v>41</v>
      </c>
      <c r="F597" s="1" t="s">
        <v>20</v>
      </c>
      <c r="G597" s="1" t="s">
        <v>20</v>
      </c>
      <c r="H597" s="1" t="s">
        <v>20</v>
      </c>
      <c r="I597" s="1" t="s">
        <v>20</v>
      </c>
      <c r="J597" s="1" t="s">
        <v>20</v>
      </c>
      <c r="K597" s="1" t="s">
        <v>137</v>
      </c>
      <c r="L597" s="1" t="s">
        <v>72</v>
      </c>
      <c r="M597" s="1" t="s">
        <v>138</v>
      </c>
      <c r="N597" s="1" t="s">
        <v>94</v>
      </c>
      <c r="O597" s="1" t="s">
        <v>139</v>
      </c>
      <c r="P597" s="1">
        <v>536.0</v>
      </c>
      <c r="Q597" s="1">
        <f t="shared" si="1"/>
        <v>2.72916479</v>
      </c>
      <c r="R597" s="1" t="s">
        <v>76</v>
      </c>
      <c r="S597" s="1">
        <v>0.0</v>
      </c>
    </row>
    <row r="598">
      <c r="A598" s="1" t="s">
        <v>40</v>
      </c>
      <c r="B598" s="2" t="s">
        <v>25</v>
      </c>
      <c r="C598" s="1" t="s">
        <v>17</v>
      </c>
      <c r="D598" s="1" t="s">
        <v>18</v>
      </c>
      <c r="E598" s="1" t="s">
        <v>41</v>
      </c>
      <c r="F598" s="1" t="s">
        <v>20</v>
      </c>
      <c r="G598" s="1" t="s">
        <v>20</v>
      </c>
      <c r="H598" s="1" t="s">
        <v>20</v>
      </c>
      <c r="I598" s="1" t="s">
        <v>20</v>
      </c>
      <c r="J598" s="1" t="s">
        <v>20</v>
      </c>
      <c r="K598" s="1" t="s">
        <v>151</v>
      </c>
      <c r="L598" s="1" t="s">
        <v>72</v>
      </c>
      <c r="M598" s="1" t="s">
        <v>152</v>
      </c>
      <c r="N598" s="1" t="s">
        <v>94</v>
      </c>
      <c r="O598" s="1" t="s">
        <v>153</v>
      </c>
      <c r="P598" s="1">
        <v>596.0</v>
      </c>
      <c r="Q598" s="1">
        <f t="shared" si="1"/>
        <v>2.77524626</v>
      </c>
      <c r="R598" s="1" t="s">
        <v>87</v>
      </c>
      <c r="S598" s="1">
        <v>0.0</v>
      </c>
    </row>
    <row r="599">
      <c r="A599" s="1" t="s">
        <v>40</v>
      </c>
      <c r="B599" s="2" t="s">
        <v>25</v>
      </c>
      <c r="C599" s="1" t="s">
        <v>17</v>
      </c>
      <c r="D599" s="1" t="s">
        <v>18</v>
      </c>
      <c r="E599" s="1" t="s">
        <v>41</v>
      </c>
      <c r="F599" s="1" t="s">
        <v>20</v>
      </c>
      <c r="G599" s="1" t="s">
        <v>20</v>
      </c>
      <c r="H599" s="1" t="s">
        <v>20</v>
      </c>
      <c r="I599" s="1" t="s">
        <v>20</v>
      </c>
      <c r="J599" s="1" t="s">
        <v>20</v>
      </c>
      <c r="K599" s="1" t="s">
        <v>154</v>
      </c>
      <c r="L599" s="1" t="s">
        <v>72</v>
      </c>
      <c r="M599" s="1" t="s">
        <v>155</v>
      </c>
      <c r="N599" s="1" t="s">
        <v>111</v>
      </c>
      <c r="O599" s="1" t="s">
        <v>156</v>
      </c>
      <c r="P599" s="1">
        <v>841.0</v>
      </c>
      <c r="Q599" s="1">
        <f t="shared" si="1"/>
        <v>2.924795996</v>
      </c>
      <c r="R599" s="1" t="s">
        <v>87</v>
      </c>
      <c r="S599" s="1">
        <v>0.0</v>
      </c>
    </row>
    <row r="600">
      <c r="A600" s="1" t="s">
        <v>40</v>
      </c>
      <c r="B600" s="2" t="s">
        <v>25</v>
      </c>
      <c r="C600" s="1" t="s">
        <v>17</v>
      </c>
      <c r="D600" s="1" t="s">
        <v>18</v>
      </c>
      <c r="E600" s="1" t="s">
        <v>41</v>
      </c>
      <c r="F600" s="1" t="s">
        <v>20</v>
      </c>
      <c r="G600" s="1" t="s">
        <v>20</v>
      </c>
      <c r="H600" s="1" t="s">
        <v>20</v>
      </c>
      <c r="I600" s="1" t="s">
        <v>20</v>
      </c>
      <c r="J600" s="1" t="s">
        <v>20</v>
      </c>
      <c r="K600" s="1" t="s">
        <v>116</v>
      </c>
      <c r="L600" s="1" t="s">
        <v>72</v>
      </c>
      <c r="M600" s="1" t="s">
        <v>117</v>
      </c>
      <c r="N600" s="1" t="s">
        <v>111</v>
      </c>
      <c r="O600" s="1" t="s">
        <v>118</v>
      </c>
      <c r="P600" s="1">
        <v>587.0</v>
      </c>
      <c r="Q600" s="1">
        <f t="shared" si="1"/>
        <v>2.768638101</v>
      </c>
      <c r="R600" s="1" t="s">
        <v>76</v>
      </c>
      <c r="S600" s="1">
        <v>0.0</v>
      </c>
    </row>
    <row r="601">
      <c r="A601" s="1" t="s">
        <v>40</v>
      </c>
      <c r="B601" s="2" t="s">
        <v>25</v>
      </c>
      <c r="C601" s="1" t="s">
        <v>17</v>
      </c>
      <c r="D601" s="1" t="s">
        <v>18</v>
      </c>
      <c r="E601" s="1" t="s">
        <v>41</v>
      </c>
      <c r="F601" s="1" t="s">
        <v>20</v>
      </c>
      <c r="G601" s="1" t="s">
        <v>20</v>
      </c>
      <c r="H601" s="1" t="s">
        <v>20</v>
      </c>
      <c r="I601" s="1" t="s">
        <v>20</v>
      </c>
      <c r="J601" s="1" t="s">
        <v>20</v>
      </c>
      <c r="K601" s="1" t="s">
        <v>172</v>
      </c>
      <c r="L601" s="1" t="s">
        <v>72</v>
      </c>
      <c r="M601" s="1" t="s">
        <v>173</v>
      </c>
      <c r="N601" s="1" t="s">
        <v>107</v>
      </c>
      <c r="O601" s="1" t="s">
        <v>174</v>
      </c>
      <c r="P601" s="1">
        <v>788.0</v>
      </c>
      <c r="Q601" s="1">
        <f t="shared" si="1"/>
        <v>2.896526217</v>
      </c>
      <c r="R601" s="1" t="s">
        <v>87</v>
      </c>
      <c r="S601" s="1">
        <v>0.0</v>
      </c>
    </row>
    <row r="602">
      <c r="A602" s="1" t="s">
        <v>40</v>
      </c>
      <c r="B602" s="2" t="s">
        <v>25</v>
      </c>
      <c r="C602" s="1" t="s">
        <v>17</v>
      </c>
      <c r="D602" s="1" t="s">
        <v>18</v>
      </c>
      <c r="E602" s="1" t="s">
        <v>41</v>
      </c>
      <c r="F602" s="1" t="s">
        <v>20</v>
      </c>
      <c r="G602" s="1" t="s">
        <v>20</v>
      </c>
      <c r="H602" s="1" t="s">
        <v>20</v>
      </c>
      <c r="I602" s="1" t="s">
        <v>20</v>
      </c>
      <c r="J602" s="1" t="s">
        <v>20</v>
      </c>
      <c r="K602" s="1" t="s">
        <v>157</v>
      </c>
      <c r="L602" s="1" t="s">
        <v>72</v>
      </c>
      <c r="M602" s="1" t="s">
        <v>158</v>
      </c>
      <c r="N602" s="1" t="s">
        <v>111</v>
      </c>
      <c r="O602" s="1" t="s">
        <v>159</v>
      </c>
      <c r="P602" s="1">
        <v>737.0</v>
      </c>
      <c r="Q602" s="1">
        <f t="shared" si="1"/>
        <v>2.867467488</v>
      </c>
      <c r="R602" s="1" t="s">
        <v>76</v>
      </c>
      <c r="S602" s="1">
        <v>0.0</v>
      </c>
    </row>
    <row r="603">
      <c r="A603" s="1" t="s">
        <v>40</v>
      </c>
      <c r="B603" s="2" t="s">
        <v>25</v>
      </c>
      <c r="C603" s="1" t="s">
        <v>17</v>
      </c>
      <c r="D603" s="1" t="s">
        <v>18</v>
      </c>
      <c r="E603" s="1" t="s">
        <v>41</v>
      </c>
      <c r="F603" s="1" t="s">
        <v>20</v>
      </c>
      <c r="G603" s="1" t="s">
        <v>20</v>
      </c>
      <c r="H603" s="1" t="s">
        <v>20</v>
      </c>
      <c r="I603" s="1" t="s">
        <v>20</v>
      </c>
      <c r="J603" s="1" t="s">
        <v>20</v>
      </c>
      <c r="K603" s="1" t="s">
        <v>125</v>
      </c>
      <c r="L603" s="1" t="s">
        <v>72</v>
      </c>
      <c r="M603" s="1" t="s">
        <v>126</v>
      </c>
      <c r="N603" s="1" t="s">
        <v>107</v>
      </c>
      <c r="O603" s="1" t="s">
        <v>127</v>
      </c>
      <c r="P603" s="1">
        <v>557.0</v>
      </c>
      <c r="Q603" s="1">
        <f t="shared" si="1"/>
        <v>2.745855195</v>
      </c>
      <c r="R603" s="1" t="s">
        <v>76</v>
      </c>
      <c r="S603" s="1">
        <v>0.0</v>
      </c>
    </row>
    <row r="604">
      <c r="A604" s="1" t="s">
        <v>40</v>
      </c>
      <c r="B604" s="2" t="s">
        <v>25</v>
      </c>
      <c r="C604" s="1" t="s">
        <v>17</v>
      </c>
      <c r="D604" s="1" t="s">
        <v>18</v>
      </c>
      <c r="E604" s="1" t="s">
        <v>41</v>
      </c>
      <c r="F604" s="1" t="s">
        <v>20</v>
      </c>
      <c r="G604" s="1" t="s">
        <v>20</v>
      </c>
      <c r="H604" s="1" t="s">
        <v>20</v>
      </c>
      <c r="I604" s="1" t="s">
        <v>20</v>
      </c>
      <c r="J604" s="1" t="s">
        <v>20</v>
      </c>
      <c r="K604" s="1" t="s">
        <v>105</v>
      </c>
      <c r="L604" s="1" t="s">
        <v>72</v>
      </c>
      <c r="M604" s="1" t="s">
        <v>106</v>
      </c>
      <c r="N604" s="1" t="s">
        <v>107</v>
      </c>
      <c r="O604" s="1" t="s">
        <v>108</v>
      </c>
      <c r="P604" s="1">
        <v>494.0</v>
      </c>
      <c r="Q604" s="1">
        <f t="shared" si="1"/>
        <v>2.693726949</v>
      </c>
      <c r="R604" s="1" t="s">
        <v>76</v>
      </c>
      <c r="S604" s="1">
        <v>0.0</v>
      </c>
    </row>
    <row r="605">
      <c r="A605" s="1" t="s">
        <v>40</v>
      </c>
      <c r="B605" s="2" t="s">
        <v>25</v>
      </c>
      <c r="C605" s="1" t="s">
        <v>17</v>
      </c>
      <c r="D605" s="1" t="s">
        <v>18</v>
      </c>
      <c r="E605" s="1" t="s">
        <v>41</v>
      </c>
      <c r="F605" s="1" t="s">
        <v>20</v>
      </c>
      <c r="G605" s="1" t="s">
        <v>20</v>
      </c>
      <c r="H605" s="1" t="s">
        <v>20</v>
      </c>
      <c r="I605" s="1" t="s">
        <v>20</v>
      </c>
      <c r="J605" s="1" t="s">
        <v>20</v>
      </c>
      <c r="K605" s="1" t="s">
        <v>109</v>
      </c>
      <c r="L605" s="1" t="s">
        <v>72</v>
      </c>
      <c r="M605" s="1" t="s">
        <v>110</v>
      </c>
      <c r="N605" s="1" t="s">
        <v>111</v>
      </c>
      <c r="O605" s="1" t="s">
        <v>112</v>
      </c>
      <c r="P605" s="1">
        <v>559.0</v>
      </c>
      <c r="Q605" s="1">
        <f t="shared" si="1"/>
        <v>2.747411808</v>
      </c>
      <c r="R605" s="1" t="s">
        <v>87</v>
      </c>
      <c r="S605" s="1">
        <v>0.0</v>
      </c>
    </row>
    <row r="606">
      <c r="A606" s="1" t="s">
        <v>40</v>
      </c>
      <c r="B606" s="2" t="s">
        <v>25</v>
      </c>
      <c r="C606" s="1" t="s">
        <v>17</v>
      </c>
      <c r="D606" s="1" t="s">
        <v>18</v>
      </c>
      <c r="E606" s="1" t="s">
        <v>41</v>
      </c>
      <c r="F606" s="1" t="s">
        <v>20</v>
      </c>
      <c r="G606" s="1" t="s">
        <v>20</v>
      </c>
      <c r="H606" s="1" t="s">
        <v>20</v>
      </c>
      <c r="I606" s="1" t="s">
        <v>20</v>
      </c>
      <c r="J606" s="1" t="s">
        <v>20</v>
      </c>
      <c r="K606" s="1" t="s">
        <v>160</v>
      </c>
      <c r="L606" s="1" t="s">
        <v>72</v>
      </c>
      <c r="M606" s="1" t="s">
        <v>161</v>
      </c>
      <c r="N606" s="1" t="s">
        <v>94</v>
      </c>
      <c r="O606" s="1" t="s">
        <v>162</v>
      </c>
      <c r="P606" s="1">
        <v>546.0</v>
      </c>
      <c r="Q606" s="1">
        <f t="shared" si="1"/>
        <v>2.737192643</v>
      </c>
      <c r="R606" s="1" t="s">
        <v>87</v>
      </c>
      <c r="S606" s="1">
        <v>0.0</v>
      </c>
    </row>
    <row r="607">
      <c r="A607" s="1" t="s">
        <v>40</v>
      </c>
      <c r="B607" s="2" t="s">
        <v>25</v>
      </c>
      <c r="C607" s="1" t="s">
        <v>17</v>
      </c>
      <c r="D607" s="1" t="s">
        <v>18</v>
      </c>
      <c r="E607" s="1" t="s">
        <v>41</v>
      </c>
      <c r="F607" s="1" t="s">
        <v>20</v>
      </c>
      <c r="G607" s="1" t="s">
        <v>20</v>
      </c>
      <c r="H607" s="1" t="s">
        <v>20</v>
      </c>
      <c r="I607" s="1" t="s">
        <v>20</v>
      </c>
      <c r="J607" s="1" t="s">
        <v>20</v>
      </c>
      <c r="K607" s="1" t="s">
        <v>146</v>
      </c>
      <c r="L607" s="1" t="s">
        <v>72</v>
      </c>
      <c r="M607" s="1" t="s">
        <v>147</v>
      </c>
      <c r="N607" s="1" t="s">
        <v>94</v>
      </c>
      <c r="O607" s="1" t="s">
        <v>148</v>
      </c>
      <c r="P607" s="1">
        <v>560.0</v>
      </c>
      <c r="Q607" s="1">
        <f t="shared" si="1"/>
        <v>2.748188027</v>
      </c>
      <c r="R607" s="1" t="s">
        <v>76</v>
      </c>
      <c r="S607" s="1">
        <v>0.0</v>
      </c>
    </row>
    <row r="608">
      <c r="A608" s="1" t="s">
        <v>40</v>
      </c>
      <c r="B608" s="2" t="s">
        <v>25</v>
      </c>
      <c r="C608" s="1" t="s">
        <v>17</v>
      </c>
      <c r="D608" s="1" t="s">
        <v>18</v>
      </c>
      <c r="E608" s="1" t="s">
        <v>41</v>
      </c>
      <c r="F608" s="1" t="s">
        <v>20</v>
      </c>
      <c r="G608" s="1" t="s">
        <v>20</v>
      </c>
      <c r="H608" s="1" t="s">
        <v>20</v>
      </c>
      <c r="I608" s="1" t="s">
        <v>20</v>
      </c>
      <c r="J608" s="1" t="s">
        <v>20</v>
      </c>
      <c r="K608" s="1" t="s">
        <v>149</v>
      </c>
      <c r="L608" s="1" t="s">
        <v>72</v>
      </c>
      <c r="M608" s="1" t="s">
        <v>150</v>
      </c>
      <c r="N608" s="1" t="s">
        <v>94</v>
      </c>
      <c r="O608" s="1" t="s">
        <v>305</v>
      </c>
      <c r="P608" s="1">
        <v>527.0</v>
      </c>
      <c r="Q608" s="1">
        <f t="shared" si="1"/>
        <v>2.721810615</v>
      </c>
      <c r="R608" s="1" t="s">
        <v>87</v>
      </c>
      <c r="S608" s="1">
        <v>0.0</v>
      </c>
    </row>
    <row r="609">
      <c r="A609" s="1" t="s">
        <v>40</v>
      </c>
      <c r="B609" s="2" t="s">
        <v>25</v>
      </c>
      <c r="C609" s="1" t="s">
        <v>17</v>
      </c>
      <c r="D609" s="1" t="s">
        <v>18</v>
      </c>
      <c r="E609" s="1" t="s">
        <v>41</v>
      </c>
      <c r="F609" s="1" t="s">
        <v>20</v>
      </c>
      <c r="G609" s="1" t="s">
        <v>20</v>
      </c>
      <c r="H609" s="1" t="s">
        <v>20</v>
      </c>
      <c r="I609" s="1" t="s">
        <v>20</v>
      </c>
      <c r="J609" s="1" t="s">
        <v>20</v>
      </c>
      <c r="K609" s="1" t="s">
        <v>99</v>
      </c>
      <c r="L609" s="1" t="s">
        <v>72</v>
      </c>
      <c r="M609" s="1" t="s">
        <v>100</v>
      </c>
      <c r="N609" s="1" t="s">
        <v>94</v>
      </c>
      <c r="O609" s="1" t="s">
        <v>101</v>
      </c>
      <c r="P609" s="1">
        <v>513.0</v>
      </c>
      <c r="Q609" s="1">
        <f t="shared" si="1"/>
        <v>2.710117365</v>
      </c>
      <c r="R609" s="1" t="s">
        <v>87</v>
      </c>
      <c r="S609" s="1">
        <v>0.0</v>
      </c>
    </row>
    <row r="610">
      <c r="A610" s="1" t="s">
        <v>40</v>
      </c>
      <c r="B610" s="2" t="s">
        <v>25</v>
      </c>
      <c r="C610" s="1" t="s">
        <v>17</v>
      </c>
      <c r="D610" s="1" t="s">
        <v>18</v>
      </c>
      <c r="E610" s="1" t="s">
        <v>41</v>
      </c>
      <c r="F610" s="1" t="s">
        <v>20</v>
      </c>
      <c r="G610" s="1" t="s">
        <v>20</v>
      </c>
      <c r="H610" s="1" t="s">
        <v>20</v>
      </c>
      <c r="I610" s="1" t="s">
        <v>20</v>
      </c>
      <c r="J610" s="1" t="s">
        <v>20</v>
      </c>
      <c r="K610" s="1" t="s">
        <v>119</v>
      </c>
      <c r="L610" s="1" t="s">
        <v>72</v>
      </c>
      <c r="M610" s="1" t="s">
        <v>120</v>
      </c>
      <c r="N610" s="1" t="s">
        <v>107</v>
      </c>
      <c r="O610" s="1" t="s">
        <v>121</v>
      </c>
      <c r="P610" s="1">
        <v>474.0</v>
      </c>
      <c r="Q610" s="1">
        <f t="shared" si="1"/>
        <v>2.675778342</v>
      </c>
      <c r="R610" s="1" t="s">
        <v>87</v>
      </c>
      <c r="S610" s="1">
        <v>0.0</v>
      </c>
    </row>
    <row r="611">
      <c r="A611" s="1" t="s">
        <v>40</v>
      </c>
      <c r="B611" s="2" t="s">
        <v>25</v>
      </c>
      <c r="C611" s="1" t="s">
        <v>17</v>
      </c>
      <c r="D611" s="1" t="s">
        <v>18</v>
      </c>
      <c r="E611" s="1" t="s">
        <v>41</v>
      </c>
      <c r="F611" s="1" t="s">
        <v>20</v>
      </c>
      <c r="G611" s="1" t="s">
        <v>20</v>
      </c>
      <c r="H611" s="1" t="s">
        <v>20</v>
      </c>
      <c r="I611" s="1" t="s">
        <v>20</v>
      </c>
      <c r="J611" s="1" t="s">
        <v>20</v>
      </c>
      <c r="K611" s="1" t="s">
        <v>181</v>
      </c>
      <c r="L611" s="1" t="s">
        <v>72</v>
      </c>
      <c r="M611" s="1" t="s">
        <v>182</v>
      </c>
      <c r="N611" s="1" t="s">
        <v>107</v>
      </c>
      <c r="O611" s="1" t="s">
        <v>183</v>
      </c>
      <c r="P611" s="1">
        <v>510.0</v>
      </c>
      <c r="Q611" s="1">
        <f t="shared" si="1"/>
        <v>2.707570176</v>
      </c>
      <c r="R611" s="1" t="s">
        <v>87</v>
      </c>
      <c r="S611" s="1">
        <v>0.0</v>
      </c>
    </row>
    <row r="612">
      <c r="A612" s="1" t="s">
        <v>40</v>
      </c>
      <c r="B612" s="2" t="s">
        <v>25</v>
      </c>
      <c r="C612" s="1" t="s">
        <v>17</v>
      </c>
      <c r="D612" s="1" t="s">
        <v>18</v>
      </c>
      <c r="E612" s="1" t="s">
        <v>41</v>
      </c>
      <c r="F612" s="1" t="s">
        <v>20</v>
      </c>
      <c r="G612" s="1" t="s">
        <v>20</v>
      </c>
      <c r="H612" s="1" t="s">
        <v>20</v>
      </c>
      <c r="I612" s="1" t="s">
        <v>20</v>
      </c>
      <c r="J612" s="1" t="s">
        <v>20</v>
      </c>
      <c r="K612" s="1" t="s">
        <v>169</v>
      </c>
      <c r="L612" s="1" t="s">
        <v>72</v>
      </c>
      <c r="M612" s="1" t="s">
        <v>170</v>
      </c>
      <c r="N612" s="1" t="s">
        <v>107</v>
      </c>
      <c r="O612" s="1" t="s">
        <v>171</v>
      </c>
      <c r="P612" s="1">
        <v>541.0</v>
      </c>
      <c r="Q612" s="1">
        <f t="shared" si="1"/>
        <v>2.733197265</v>
      </c>
      <c r="R612" s="1" t="s">
        <v>76</v>
      </c>
      <c r="S612" s="1">
        <v>0.0</v>
      </c>
    </row>
    <row r="613">
      <c r="A613" s="1" t="s">
        <v>40</v>
      </c>
      <c r="B613" s="2" t="s">
        <v>25</v>
      </c>
      <c r="C613" s="1" t="s">
        <v>17</v>
      </c>
      <c r="D613" s="1" t="s">
        <v>18</v>
      </c>
      <c r="E613" s="1" t="s">
        <v>41</v>
      </c>
      <c r="F613" s="1" t="s">
        <v>20</v>
      </c>
      <c r="G613" s="1" t="s">
        <v>20</v>
      </c>
      <c r="H613" s="1" t="s">
        <v>20</v>
      </c>
      <c r="I613" s="1" t="s">
        <v>20</v>
      </c>
      <c r="J613" s="1" t="s">
        <v>20</v>
      </c>
      <c r="K613" s="1" t="s">
        <v>102</v>
      </c>
      <c r="L613" s="1" t="s">
        <v>72</v>
      </c>
      <c r="M613" s="1" t="s">
        <v>103</v>
      </c>
      <c r="N613" s="1" t="s">
        <v>94</v>
      </c>
      <c r="O613" s="1" t="s">
        <v>104</v>
      </c>
      <c r="P613" s="1">
        <v>565.0</v>
      </c>
      <c r="Q613" s="1">
        <f t="shared" si="1"/>
        <v>2.752048448</v>
      </c>
      <c r="R613" s="1" t="s">
        <v>87</v>
      </c>
      <c r="S613" s="1">
        <v>0.0</v>
      </c>
    </row>
    <row r="614">
      <c r="A614" s="1" t="s">
        <v>40</v>
      </c>
      <c r="B614" s="2" t="s">
        <v>25</v>
      </c>
      <c r="C614" s="1" t="s">
        <v>17</v>
      </c>
      <c r="D614" s="1" t="s">
        <v>18</v>
      </c>
      <c r="E614" s="1" t="s">
        <v>41</v>
      </c>
      <c r="F614" s="1" t="s">
        <v>20</v>
      </c>
      <c r="G614" s="1" t="s">
        <v>20</v>
      </c>
      <c r="H614" s="1" t="s">
        <v>20</v>
      </c>
      <c r="I614" s="1" t="s">
        <v>20</v>
      </c>
      <c r="J614" s="1" t="s">
        <v>20</v>
      </c>
      <c r="K614" s="1" t="s">
        <v>178</v>
      </c>
      <c r="L614" s="1" t="s">
        <v>72</v>
      </c>
      <c r="M614" s="1" t="s">
        <v>179</v>
      </c>
      <c r="N614" s="1" t="s">
        <v>111</v>
      </c>
      <c r="O614" s="1" t="s">
        <v>180</v>
      </c>
      <c r="P614" s="1">
        <v>579.0</v>
      </c>
      <c r="Q614" s="1">
        <f t="shared" si="1"/>
        <v>2.762678564</v>
      </c>
      <c r="R614" s="1" t="s">
        <v>87</v>
      </c>
      <c r="S614" s="1">
        <v>0.0</v>
      </c>
    </row>
    <row r="615">
      <c r="A615" s="1" t="s">
        <v>40</v>
      </c>
      <c r="B615" s="2" t="s">
        <v>25</v>
      </c>
      <c r="C615" s="1" t="s">
        <v>17</v>
      </c>
      <c r="D615" s="1" t="s">
        <v>18</v>
      </c>
      <c r="E615" s="1" t="s">
        <v>41</v>
      </c>
      <c r="F615" s="1" t="s">
        <v>20</v>
      </c>
      <c r="G615" s="1" t="s">
        <v>20</v>
      </c>
      <c r="H615" s="1" t="s">
        <v>20</v>
      </c>
      <c r="I615" s="1" t="s">
        <v>20</v>
      </c>
      <c r="J615" s="1" t="s">
        <v>20</v>
      </c>
      <c r="K615" s="1" t="s">
        <v>131</v>
      </c>
      <c r="L615" s="1" t="s">
        <v>72</v>
      </c>
      <c r="M615" s="1" t="s">
        <v>132</v>
      </c>
      <c r="N615" s="1" t="s">
        <v>111</v>
      </c>
      <c r="O615" s="1" t="s">
        <v>133</v>
      </c>
      <c r="P615" s="1">
        <v>774.0</v>
      </c>
      <c r="Q615" s="1">
        <f t="shared" si="1"/>
        <v>2.888740961</v>
      </c>
      <c r="R615" s="1" t="s">
        <v>76</v>
      </c>
      <c r="S615" s="1">
        <v>0.0</v>
      </c>
    </row>
    <row r="616">
      <c r="A616" s="1" t="s">
        <v>40</v>
      </c>
      <c r="B616" s="2" t="s">
        <v>25</v>
      </c>
      <c r="C616" s="1" t="s">
        <v>17</v>
      </c>
      <c r="D616" s="1" t="s">
        <v>18</v>
      </c>
      <c r="E616" s="1" t="s">
        <v>41</v>
      </c>
      <c r="F616" s="1" t="s">
        <v>20</v>
      </c>
      <c r="G616" s="1" t="s">
        <v>20</v>
      </c>
      <c r="H616" s="1" t="s">
        <v>20</v>
      </c>
      <c r="I616" s="1" t="s">
        <v>20</v>
      </c>
      <c r="J616" s="1" t="s">
        <v>20</v>
      </c>
      <c r="K616" s="1" t="s">
        <v>193</v>
      </c>
      <c r="L616" s="1" t="s">
        <v>72</v>
      </c>
      <c r="M616" s="1" t="s">
        <v>194</v>
      </c>
      <c r="N616" s="1" t="s">
        <v>94</v>
      </c>
      <c r="O616" s="1" t="s">
        <v>195</v>
      </c>
      <c r="P616" s="1">
        <v>632.0</v>
      </c>
      <c r="Q616" s="1">
        <f t="shared" si="1"/>
        <v>2.800717078</v>
      </c>
      <c r="R616" s="1" t="s">
        <v>76</v>
      </c>
      <c r="S616" s="1">
        <v>0.0</v>
      </c>
    </row>
    <row r="617">
      <c r="A617" s="1" t="s">
        <v>40</v>
      </c>
      <c r="B617" s="2" t="s">
        <v>25</v>
      </c>
      <c r="C617" s="1" t="s">
        <v>17</v>
      </c>
      <c r="D617" s="1" t="s">
        <v>18</v>
      </c>
      <c r="E617" s="1" t="s">
        <v>41</v>
      </c>
      <c r="F617" s="1" t="s">
        <v>20</v>
      </c>
      <c r="G617" s="1" t="s">
        <v>20</v>
      </c>
      <c r="H617" s="1" t="s">
        <v>20</v>
      </c>
      <c r="I617" s="1" t="s">
        <v>20</v>
      </c>
      <c r="J617" s="1" t="s">
        <v>20</v>
      </c>
      <c r="K617" s="1" t="s">
        <v>187</v>
      </c>
      <c r="L617" s="1" t="s">
        <v>72</v>
      </c>
      <c r="M617" s="1" t="s">
        <v>188</v>
      </c>
      <c r="N617" s="1" t="s">
        <v>107</v>
      </c>
      <c r="O617" s="1" t="s">
        <v>189</v>
      </c>
      <c r="P617" s="1">
        <v>570.0</v>
      </c>
      <c r="Q617" s="1">
        <f t="shared" si="1"/>
        <v>2.755874856</v>
      </c>
      <c r="R617" s="1" t="s">
        <v>87</v>
      </c>
      <c r="S617" s="1">
        <v>0.0</v>
      </c>
    </row>
    <row r="618">
      <c r="A618" s="1" t="s">
        <v>40</v>
      </c>
      <c r="B618" s="2" t="s">
        <v>25</v>
      </c>
      <c r="C618" s="1" t="s">
        <v>17</v>
      </c>
      <c r="D618" s="1" t="s">
        <v>18</v>
      </c>
      <c r="E618" s="1" t="s">
        <v>41</v>
      </c>
      <c r="F618" s="1" t="s">
        <v>20</v>
      </c>
      <c r="G618" s="1" t="s">
        <v>20</v>
      </c>
      <c r="H618" s="1" t="s">
        <v>20</v>
      </c>
      <c r="I618" s="1" t="s">
        <v>20</v>
      </c>
      <c r="J618" s="1" t="s">
        <v>20</v>
      </c>
      <c r="K618" s="1" t="s">
        <v>140</v>
      </c>
      <c r="L618" s="1" t="s">
        <v>72</v>
      </c>
      <c r="M618" s="1" t="s">
        <v>141</v>
      </c>
      <c r="N618" s="1" t="s">
        <v>94</v>
      </c>
      <c r="O618" s="1" t="s">
        <v>142</v>
      </c>
      <c r="P618" s="1">
        <v>563.0</v>
      </c>
      <c r="Q618" s="1">
        <f t="shared" si="1"/>
        <v>2.750508395</v>
      </c>
      <c r="R618" s="1" t="s">
        <v>76</v>
      </c>
      <c r="S618" s="1">
        <v>0.0</v>
      </c>
    </row>
    <row r="619">
      <c r="A619" s="1" t="s">
        <v>40</v>
      </c>
      <c r="B619" s="2" t="s">
        <v>25</v>
      </c>
      <c r="C619" s="1" t="s">
        <v>17</v>
      </c>
      <c r="D619" s="1" t="s">
        <v>18</v>
      </c>
      <c r="E619" s="1" t="s">
        <v>41</v>
      </c>
      <c r="F619" s="1" t="s">
        <v>20</v>
      </c>
      <c r="G619" s="1" t="s">
        <v>20</v>
      </c>
      <c r="H619" s="1" t="s">
        <v>20</v>
      </c>
      <c r="I619" s="1" t="s">
        <v>20</v>
      </c>
      <c r="J619" s="1" t="s">
        <v>20</v>
      </c>
      <c r="K619" s="1" t="s">
        <v>190</v>
      </c>
      <c r="L619" s="1" t="s">
        <v>72</v>
      </c>
      <c r="M619" s="1" t="s">
        <v>191</v>
      </c>
      <c r="N619" s="1" t="s">
        <v>107</v>
      </c>
      <c r="O619" s="1" t="s">
        <v>192</v>
      </c>
      <c r="P619" s="1">
        <v>510.0</v>
      </c>
      <c r="Q619" s="1">
        <f t="shared" si="1"/>
        <v>2.707570176</v>
      </c>
      <c r="R619" s="1" t="s">
        <v>87</v>
      </c>
      <c r="S619" s="1">
        <v>0.0</v>
      </c>
    </row>
    <row r="620">
      <c r="A620" s="1" t="s">
        <v>40</v>
      </c>
      <c r="B620" s="2" t="s">
        <v>25</v>
      </c>
      <c r="C620" s="1" t="s">
        <v>17</v>
      </c>
      <c r="D620" s="1" t="s">
        <v>18</v>
      </c>
      <c r="E620" s="1" t="s">
        <v>41</v>
      </c>
      <c r="F620" s="1" t="s">
        <v>20</v>
      </c>
      <c r="G620" s="1" t="s">
        <v>20</v>
      </c>
      <c r="H620" s="1" t="s">
        <v>20</v>
      </c>
      <c r="I620" s="1" t="s">
        <v>20</v>
      </c>
      <c r="J620" s="1" t="s">
        <v>20</v>
      </c>
      <c r="K620" s="1" t="s">
        <v>113</v>
      </c>
      <c r="L620" s="1" t="s">
        <v>72</v>
      </c>
      <c r="M620" s="1" t="s">
        <v>114</v>
      </c>
      <c r="N620" s="1" t="s">
        <v>107</v>
      </c>
      <c r="O620" s="1" t="s">
        <v>115</v>
      </c>
      <c r="P620" s="1">
        <v>465.0</v>
      </c>
      <c r="Q620" s="1">
        <f t="shared" si="1"/>
        <v>2.667452953</v>
      </c>
      <c r="R620" s="1" t="s">
        <v>87</v>
      </c>
      <c r="S620" s="1">
        <v>0.0</v>
      </c>
    </row>
    <row r="621">
      <c r="A621" s="1" t="s">
        <v>40</v>
      </c>
      <c r="B621" s="2" t="s">
        <v>25</v>
      </c>
      <c r="C621" s="1" t="s">
        <v>17</v>
      </c>
      <c r="D621" s="1" t="s">
        <v>18</v>
      </c>
      <c r="E621" s="1" t="s">
        <v>41</v>
      </c>
      <c r="F621" s="1" t="s">
        <v>20</v>
      </c>
      <c r="G621" s="1" t="s">
        <v>20</v>
      </c>
      <c r="H621" s="1" t="s">
        <v>20</v>
      </c>
      <c r="I621" s="1" t="s">
        <v>20</v>
      </c>
      <c r="J621" s="1" t="s">
        <v>20</v>
      </c>
      <c r="K621" s="1" t="s">
        <v>92</v>
      </c>
      <c r="L621" s="1" t="s">
        <v>72</v>
      </c>
      <c r="M621" s="1" t="s">
        <v>93</v>
      </c>
      <c r="N621" s="1" t="s">
        <v>94</v>
      </c>
      <c r="O621" s="1" t="s">
        <v>95</v>
      </c>
      <c r="P621" s="1">
        <v>511.0</v>
      </c>
      <c r="Q621" s="1">
        <f t="shared" si="1"/>
        <v>2.7084209</v>
      </c>
      <c r="R621" s="1" t="s">
        <v>87</v>
      </c>
      <c r="S621" s="1">
        <v>0.0</v>
      </c>
    </row>
    <row r="622">
      <c r="A622" s="1" t="s">
        <v>40</v>
      </c>
      <c r="B622" s="2" t="s">
        <v>25</v>
      </c>
      <c r="C622" s="1" t="s">
        <v>17</v>
      </c>
      <c r="D622" s="1" t="s">
        <v>18</v>
      </c>
      <c r="E622" s="1" t="s">
        <v>41</v>
      </c>
      <c r="F622" s="1" t="s">
        <v>20</v>
      </c>
      <c r="G622" s="1" t="s">
        <v>20</v>
      </c>
      <c r="H622" s="1" t="s">
        <v>20</v>
      </c>
      <c r="I622" s="1" t="s">
        <v>20</v>
      </c>
      <c r="J622" s="1" t="s">
        <v>20</v>
      </c>
      <c r="K622" s="1" t="s">
        <v>128</v>
      </c>
      <c r="L622" s="1" t="s">
        <v>72</v>
      </c>
      <c r="M622" s="1" t="s">
        <v>129</v>
      </c>
      <c r="N622" s="1" t="s">
        <v>107</v>
      </c>
      <c r="O622" s="1" t="s">
        <v>130</v>
      </c>
      <c r="P622" s="1">
        <v>699.0</v>
      </c>
      <c r="Q622" s="1">
        <f t="shared" si="1"/>
        <v>2.844477176</v>
      </c>
      <c r="R622" s="1" t="s">
        <v>76</v>
      </c>
      <c r="S622" s="1">
        <v>0.0</v>
      </c>
    </row>
    <row r="623">
      <c r="A623" s="1" t="s">
        <v>40</v>
      </c>
      <c r="B623" s="2" t="s">
        <v>25</v>
      </c>
      <c r="C623" s="1" t="s">
        <v>17</v>
      </c>
      <c r="D623" s="1" t="s">
        <v>18</v>
      </c>
      <c r="E623" s="1" t="s">
        <v>41</v>
      </c>
      <c r="F623" s="1" t="s">
        <v>20</v>
      </c>
      <c r="G623" s="1" t="s">
        <v>20</v>
      </c>
      <c r="H623" s="1" t="s">
        <v>20</v>
      </c>
      <c r="I623" s="1" t="s">
        <v>20</v>
      </c>
      <c r="J623" s="1" t="s">
        <v>20</v>
      </c>
      <c r="K623" s="1" t="s">
        <v>96</v>
      </c>
      <c r="L623" s="1" t="s">
        <v>72</v>
      </c>
      <c r="M623" s="1" t="s">
        <v>97</v>
      </c>
      <c r="N623" s="1" t="s">
        <v>94</v>
      </c>
      <c r="O623" s="1" t="s">
        <v>98</v>
      </c>
      <c r="P623" s="1">
        <v>537.0</v>
      </c>
      <c r="Q623" s="1">
        <f t="shared" si="1"/>
        <v>2.729974286</v>
      </c>
      <c r="R623" s="1" t="s">
        <v>76</v>
      </c>
      <c r="S623" s="1">
        <v>0.0</v>
      </c>
    </row>
    <row r="624">
      <c r="A624" s="1" t="s">
        <v>40</v>
      </c>
      <c r="B624" s="2" t="s">
        <v>25</v>
      </c>
      <c r="C624" s="1" t="s">
        <v>17</v>
      </c>
      <c r="D624" s="1" t="s">
        <v>18</v>
      </c>
      <c r="E624" s="1" t="s">
        <v>41</v>
      </c>
      <c r="F624" s="1" t="s">
        <v>20</v>
      </c>
      <c r="G624" s="1" t="s">
        <v>20</v>
      </c>
      <c r="H624" s="1" t="s">
        <v>20</v>
      </c>
      <c r="I624" s="1" t="s">
        <v>20</v>
      </c>
      <c r="J624" s="1" t="s">
        <v>20</v>
      </c>
      <c r="K624" s="1" t="s">
        <v>184</v>
      </c>
      <c r="L624" s="1" t="s">
        <v>72</v>
      </c>
      <c r="M624" s="1" t="s">
        <v>185</v>
      </c>
      <c r="N624" s="1" t="s">
        <v>111</v>
      </c>
      <c r="O624" s="1" t="s">
        <v>186</v>
      </c>
      <c r="P624" s="1">
        <v>2193.0</v>
      </c>
      <c r="Q624" s="1">
        <f t="shared" si="1"/>
        <v>3.341038632</v>
      </c>
      <c r="R624" s="1" t="s">
        <v>76</v>
      </c>
      <c r="S624" s="1">
        <v>1.0</v>
      </c>
    </row>
    <row r="625">
      <c r="A625" s="1" t="s">
        <v>40</v>
      </c>
      <c r="B625" s="2" t="s">
        <v>25</v>
      </c>
      <c r="C625" s="1" t="s">
        <v>17</v>
      </c>
      <c r="D625" s="1" t="s">
        <v>18</v>
      </c>
      <c r="E625" s="1" t="s">
        <v>41</v>
      </c>
      <c r="F625" s="1" t="s">
        <v>20</v>
      </c>
      <c r="G625" s="1" t="s">
        <v>20</v>
      </c>
      <c r="H625" s="1" t="s">
        <v>20</v>
      </c>
      <c r="I625" s="1" t="s">
        <v>20</v>
      </c>
      <c r="J625" s="1" t="s">
        <v>20</v>
      </c>
      <c r="K625" s="1" t="s">
        <v>122</v>
      </c>
      <c r="L625" s="1" t="s">
        <v>72</v>
      </c>
      <c r="M625" s="1" t="s">
        <v>123</v>
      </c>
      <c r="N625" s="1" t="s">
        <v>107</v>
      </c>
      <c r="O625" s="1" t="s">
        <v>124</v>
      </c>
      <c r="P625" s="1">
        <v>598.0</v>
      </c>
      <c r="Q625" s="1">
        <f t="shared" si="1"/>
        <v>2.776701184</v>
      </c>
      <c r="R625" s="1" t="s">
        <v>76</v>
      </c>
      <c r="S625" s="1">
        <v>0.0</v>
      </c>
    </row>
    <row r="626">
      <c r="A626" s="1" t="s">
        <v>40</v>
      </c>
      <c r="B626" s="2" t="s">
        <v>25</v>
      </c>
      <c r="C626" s="1" t="s">
        <v>17</v>
      </c>
      <c r="D626" s="1" t="s">
        <v>18</v>
      </c>
      <c r="E626" s="1" t="s">
        <v>41</v>
      </c>
      <c r="F626" s="1" t="s">
        <v>20</v>
      </c>
      <c r="G626" s="1" t="s">
        <v>20</v>
      </c>
      <c r="H626" s="1" t="s">
        <v>20</v>
      </c>
      <c r="I626" s="1" t="s">
        <v>20</v>
      </c>
      <c r="J626" s="1" t="s">
        <v>20</v>
      </c>
      <c r="K626" s="1" t="s">
        <v>166</v>
      </c>
      <c r="L626" s="1" t="s">
        <v>72</v>
      </c>
      <c r="M626" s="1" t="s">
        <v>167</v>
      </c>
      <c r="N626" s="1" t="s">
        <v>111</v>
      </c>
      <c r="O626" s="1" t="s">
        <v>168</v>
      </c>
      <c r="P626" s="1">
        <v>585.0</v>
      </c>
      <c r="Q626" s="1">
        <f t="shared" si="1"/>
        <v>2.767155866</v>
      </c>
      <c r="R626" s="1" t="s">
        <v>87</v>
      </c>
      <c r="S626" s="1">
        <v>0.0</v>
      </c>
    </row>
    <row r="627">
      <c r="A627" s="1" t="s">
        <v>40</v>
      </c>
      <c r="B627" s="2" t="s">
        <v>25</v>
      </c>
      <c r="C627" s="1" t="s">
        <v>17</v>
      </c>
      <c r="D627" s="1" t="s">
        <v>18</v>
      </c>
      <c r="E627" s="1" t="s">
        <v>41</v>
      </c>
      <c r="K627" s="1" t="s">
        <v>199</v>
      </c>
      <c r="L627" s="1" t="s">
        <v>22</v>
      </c>
      <c r="M627" s="1" t="s">
        <v>200</v>
      </c>
      <c r="N627" s="1"/>
      <c r="O627" s="1" t="s">
        <v>24</v>
      </c>
      <c r="P627" s="1">
        <v>1954.0</v>
      </c>
      <c r="Q627" s="1">
        <f t="shared" si="1"/>
        <v>3.290924559</v>
      </c>
      <c r="R627" s="1" t="s">
        <v>37</v>
      </c>
      <c r="S627" s="1">
        <v>0.0</v>
      </c>
    </row>
    <row r="628">
      <c r="A628" s="1" t="s">
        <v>40</v>
      </c>
      <c r="B628" s="2" t="s">
        <v>25</v>
      </c>
      <c r="C628" s="1" t="s">
        <v>17</v>
      </c>
      <c r="D628" s="1" t="s">
        <v>18</v>
      </c>
      <c r="E628" s="1" t="s">
        <v>41</v>
      </c>
      <c r="K628" s="1" t="s">
        <v>202</v>
      </c>
      <c r="L628" s="1" t="s">
        <v>22</v>
      </c>
      <c r="M628" s="1" t="s">
        <v>203</v>
      </c>
      <c r="N628" s="1"/>
      <c r="O628" s="1" t="s">
        <v>24</v>
      </c>
      <c r="P628" s="1">
        <v>19638.0</v>
      </c>
      <c r="Q628" s="1">
        <f t="shared" si="1"/>
        <v>4.293097256</v>
      </c>
      <c r="R628" s="1" t="s">
        <v>37</v>
      </c>
      <c r="S628" s="1">
        <v>0.0</v>
      </c>
    </row>
    <row r="629">
      <c r="A629" s="1" t="s">
        <v>40</v>
      </c>
      <c r="B629" s="2" t="s">
        <v>25</v>
      </c>
      <c r="C629" s="1" t="s">
        <v>17</v>
      </c>
      <c r="D629" s="1" t="s">
        <v>18</v>
      </c>
      <c r="E629" s="1" t="s">
        <v>41</v>
      </c>
      <c r="K629" s="1" t="s">
        <v>204</v>
      </c>
      <c r="L629" s="1" t="s">
        <v>72</v>
      </c>
      <c r="M629" s="1" t="s">
        <v>205</v>
      </c>
      <c r="N629" s="1" t="s">
        <v>229</v>
      </c>
      <c r="O629" s="1" t="s">
        <v>207</v>
      </c>
      <c r="P629" s="1">
        <v>2197.0</v>
      </c>
      <c r="Q629" s="1">
        <f t="shared" si="1"/>
        <v>3.341830057</v>
      </c>
      <c r="R629" s="1" t="s">
        <v>32</v>
      </c>
      <c r="S629" s="1">
        <v>0.0</v>
      </c>
    </row>
    <row r="630">
      <c r="A630" s="1" t="s">
        <v>40</v>
      </c>
      <c r="B630" s="2" t="s">
        <v>25</v>
      </c>
      <c r="C630" s="1" t="s">
        <v>17</v>
      </c>
      <c r="D630" s="1" t="s">
        <v>18</v>
      </c>
      <c r="E630" s="1" t="s">
        <v>41</v>
      </c>
      <c r="K630" s="1" t="s">
        <v>218</v>
      </c>
      <c r="L630" s="1" t="s">
        <v>72</v>
      </c>
      <c r="M630" s="1" t="s">
        <v>197</v>
      </c>
      <c r="N630" s="1" t="s">
        <v>233</v>
      </c>
      <c r="O630" s="1" t="s">
        <v>219</v>
      </c>
      <c r="P630" s="1">
        <v>1757.0</v>
      </c>
      <c r="Q630" s="1">
        <f t="shared" si="1"/>
        <v>3.244771761</v>
      </c>
      <c r="R630" s="1" t="s">
        <v>32</v>
      </c>
      <c r="S630" s="1">
        <v>0.0</v>
      </c>
    </row>
    <row r="631">
      <c r="A631" s="1" t="s">
        <v>40</v>
      </c>
      <c r="B631" s="2" t="s">
        <v>25</v>
      </c>
      <c r="C631" s="1" t="s">
        <v>17</v>
      </c>
      <c r="D631" s="1" t="s">
        <v>18</v>
      </c>
      <c r="E631" s="1" t="s">
        <v>41</v>
      </c>
      <c r="K631" s="1" t="s">
        <v>214</v>
      </c>
      <c r="L631" s="1" t="s">
        <v>72</v>
      </c>
      <c r="M631" s="1" t="s">
        <v>215</v>
      </c>
      <c r="N631" s="1" t="s">
        <v>223</v>
      </c>
      <c r="O631" s="1" t="s">
        <v>217</v>
      </c>
      <c r="P631" s="1">
        <v>1140.0</v>
      </c>
      <c r="Q631" s="1">
        <f t="shared" si="1"/>
        <v>3.056904851</v>
      </c>
      <c r="R631" s="1" t="s">
        <v>25</v>
      </c>
      <c r="S631" s="1">
        <v>0.0</v>
      </c>
    </row>
    <row r="632">
      <c r="A632" s="1" t="s">
        <v>40</v>
      </c>
      <c r="B632" s="2" t="s">
        <v>25</v>
      </c>
      <c r="C632" s="1" t="s">
        <v>17</v>
      </c>
      <c r="D632" s="1" t="s">
        <v>18</v>
      </c>
      <c r="E632" s="1" t="s">
        <v>41</v>
      </c>
      <c r="K632" s="1" t="s">
        <v>208</v>
      </c>
      <c r="L632" s="1" t="s">
        <v>72</v>
      </c>
      <c r="M632" s="1" t="s">
        <v>155</v>
      </c>
      <c r="N632" s="1" t="s">
        <v>233</v>
      </c>
      <c r="O632" s="1" t="s">
        <v>210</v>
      </c>
      <c r="P632" s="1">
        <v>816.0</v>
      </c>
      <c r="Q632" s="1">
        <f t="shared" si="1"/>
        <v>2.911690159</v>
      </c>
      <c r="R632" s="1" t="s">
        <v>25</v>
      </c>
      <c r="S632" s="1">
        <v>0.0</v>
      </c>
    </row>
    <row r="633">
      <c r="A633" s="1" t="s">
        <v>40</v>
      </c>
      <c r="B633" s="2" t="s">
        <v>25</v>
      </c>
      <c r="C633" s="1" t="s">
        <v>17</v>
      </c>
      <c r="D633" s="1" t="s">
        <v>18</v>
      </c>
      <c r="E633" s="1" t="s">
        <v>41</v>
      </c>
      <c r="K633" s="1" t="s">
        <v>211</v>
      </c>
      <c r="L633" s="1" t="s">
        <v>72</v>
      </c>
      <c r="M633" s="1" t="s">
        <v>212</v>
      </c>
      <c r="N633" s="1" t="s">
        <v>229</v>
      </c>
      <c r="O633" s="1" t="s">
        <v>213</v>
      </c>
      <c r="P633" s="1">
        <v>1197.0</v>
      </c>
      <c r="Q633" s="1">
        <f t="shared" si="1"/>
        <v>3.07809415</v>
      </c>
      <c r="R633" s="1" t="s">
        <v>25</v>
      </c>
      <c r="S633" s="1">
        <v>0.0</v>
      </c>
    </row>
    <row r="634">
      <c r="A634" s="1" t="s">
        <v>40</v>
      </c>
      <c r="B634" s="2" t="s">
        <v>25</v>
      </c>
      <c r="C634" s="1" t="s">
        <v>17</v>
      </c>
      <c r="D634" s="1" t="s">
        <v>18</v>
      </c>
      <c r="E634" s="1" t="s">
        <v>41</v>
      </c>
      <c r="K634" s="1" t="s">
        <v>220</v>
      </c>
      <c r="L634" s="1" t="s">
        <v>22</v>
      </c>
      <c r="O634" s="1" t="s">
        <v>24</v>
      </c>
      <c r="P634" s="1">
        <v>1288.0</v>
      </c>
      <c r="Q634" s="1">
        <f t="shared" si="1"/>
        <v>3.109915863</v>
      </c>
      <c r="R634" s="1" t="s">
        <v>37</v>
      </c>
      <c r="S634" s="1">
        <v>0.0</v>
      </c>
    </row>
    <row r="635">
      <c r="A635" s="1" t="s">
        <v>40</v>
      </c>
      <c r="B635" s="2" t="s">
        <v>25</v>
      </c>
      <c r="C635" s="1" t="s">
        <v>17</v>
      </c>
      <c r="D635" s="1" t="s">
        <v>18</v>
      </c>
      <c r="E635" s="1" t="s">
        <v>41</v>
      </c>
      <c r="K635" s="1" t="s">
        <v>271</v>
      </c>
      <c r="L635" s="1" t="s">
        <v>72</v>
      </c>
      <c r="M635" s="1" t="s">
        <v>191</v>
      </c>
      <c r="N635" s="1" t="s">
        <v>229</v>
      </c>
      <c r="O635" s="1" t="s">
        <v>272</v>
      </c>
      <c r="P635" s="1">
        <v>1165.0</v>
      </c>
      <c r="Q635" s="1">
        <f t="shared" si="1"/>
        <v>3.066325925</v>
      </c>
      <c r="R635" s="1" t="s">
        <v>32</v>
      </c>
      <c r="S635" s="1">
        <v>0.0</v>
      </c>
    </row>
    <row r="636">
      <c r="A636" s="1" t="s">
        <v>40</v>
      </c>
      <c r="B636" s="2" t="s">
        <v>25</v>
      </c>
      <c r="C636" s="1" t="s">
        <v>17</v>
      </c>
      <c r="D636" s="1" t="s">
        <v>18</v>
      </c>
      <c r="E636" s="1" t="s">
        <v>41</v>
      </c>
      <c r="K636" s="1" t="s">
        <v>248</v>
      </c>
      <c r="L636" s="1" t="s">
        <v>72</v>
      </c>
      <c r="M636" s="1" t="s">
        <v>197</v>
      </c>
      <c r="N636" s="1" t="s">
        <v>233</v>
      </c>
      <c r="O636" s="1" t="s">
        <v>249</v>
      </c>
      <c r="P636" s="1">
        <v>651.0</v>
      </c>
      <c r="Q636" s="1">
        <f t="shared" si="1"/>
        <v>2.813580989</v>
      </c>
      <c r="R636" s="1" t="s">
        <v>32</v>
      </c>
      <c r="S636" s="1">
        <v>0.0</v>
      </c>
    </row>
    <row r="637">
      <c r="A637" s="1" t="s">
        <v>40</v>
      </c>
      <c r="B637" s="2" t="s">
        <v>25</v>
      </c>
      <c r="C637" s="1" t="s">
        <v>17</v>
      </c>
      <c r="D637" s="1" t="s">
        <v>18</v>
      </c>
      <c r="E637" s="1" t="s">
        <v>41</v>
      </c>
      <c r="K637" s="1" t="s">
        <v>258</v>
      </c>
      <c r="L637" s="1" t="s">
        <v>72</v>
      </c>
      <c r="M637" s="1" t="s">
        <v>259</v>
      </c>
      <c r="N637" s="1" t="s">
        <v>233</v>
      </c>
      <c r="O637" s="1" t="s">
        <v>260</v>
      </c>
      <c r="P637" s="1">
        <v>678.0</v>
      </c>
      <c r="Q637" s="1">
        <f t="shared" si="1"/>
        <v>2.831229694</v>
      </c>
      <c r="R637" s="1" t="s">
        <v>32</v>
      </c>
      <c r="S637" s="1">
        <v>0.0</v>
      </c>
    </row>
    <row r="638">
      <c r="A638" s="1" t="s">
        <v>40</v>
      </c>
      <c r="B638" s="2" t="s">
        <v>25</v>
      </c>
      <c r="C638" s="1" t="s">
        <v>17</v>
      </c>
      <c r="D638" s="1" t="s">
        <v>18</v>
      </c>
      <c r="E638" s="1" t="s">
        <v>41</v>
      </c>
      <c r="K638" s="1" t="s">
        <v>287</v>
      </c>
      <c r="L638" s="1" t="s">
        <v>72</v>
      </c>
      <c r="M638" s="1" t="s">
        <v>288</v>
      </c>
      <c r="N638" s="1" t="s">
        <v>223</v>
      </c>
      <c r="O638" s="1" t="s">
        <v>289</v>
      </c>
      <c r="P638" s="1">
        <v>657.0</v>
      </c>
      <c r="Q638" s="1">
        <f t="shared" si="1"/>
        <v>2.81756537</v>
      </c>
      <c r="R638" s="1" t="s">
        <v>25</v>
      </c>
      <c r="S638" s="1">
        <v>0.0</v>
      </c>
    </row>
    <row r="639">
      <c r="A639" s="1" t="s">
        <v>40</v>
      </c>
      <c r="B639" s="2" t="s">
        <v>25</v>
      </c>
      <c r="C639" s="1" t="s">
        <v>17</v>
      </c>
      <c r="D639" s="1" t="s">
        <v>18</v>
      </c>
      <c r="E639" s="1" t="s">
        <v>41</v>
      </c>
      <c r="K639" s="1" t="s">
        <v>221</v>
      </c>
      <c r="L639" s="1" t="s">
        <v>72</v>
      </c>
      <c r="M639" s="1" t="s">
        <v>222</v>
      </c>
      <c r="N639" s="1" t="s">
        <v>223</v>
      </c>
      <c r="O639" s="1" t="s">
        <v>224</v>
      </c>
      <c r="P639" s="1">
        <v>620.0</v>
      </c>
      <c r="Q639" s="1">
        <f t="shared" si="1"/>
        <v>2.792391689</v>
      </c>
      <c r="R639" s="1" t="s">
        <v>25</v>
      </c>
      <c r="S639" s="1">
        <v>0.0</v>
      </c>
    </row>
    <row r="640">
      <c r="A640" s="1" t="s">
        <v>40</v>
      </c>
      <c r="B640" s="2" t="s">
        <v>25</v>
      </c>
      <c r="C640" s="1" t="s">
        <v>17</v>
      </c>
      <c r="D640" s="1" t="s">
        <v>18</v>
      </c>
      <c r="E640" s="1" t="s">
        <v>41</v>
      </c>
      <c r="K640" s="1" t="s">
        <v>293</v>
      </c>
      <c r="L640" s="1" t="s">
        <v>72</v>
      </c>
      <c r="M640" s="1" t="s">
        <v>173</v>
      </c>
      <c r="N640" s="1" t="s">
        <v>229</v>
      </c>
      <c r="O640" s="1" t="s">
        <v>294</v>
      </c>
      <c r="P640" s="1">
        <v>721.0</v>
      </c>
      <c r="Q640" s="1">
        <f t="shared" si="1"/>
        <v>2.857935265</v>
      </c>
      <c r="R640" s="1" t="s">
        <v>32</v>
      </c>
      <c r="S640" s="1">
        <v>0.0</v>
      </c>
    </row>
    <row r="641">
      <c r="A641" s="1" t="s">
        <v>40</v>
      </c>
      <c r="B641" s="2" t="s">
        <v>25</v>
      </c>
      <c r="C641" s="1" t="s">
        <v>17</v>
      </c>
      <c r="D641" s="1" t="s">
        <v>18</v>
      </c>
      <c r="E641" s="1" t="s">
        <v>41</v>
      </c>
      <c r="K641" s="1" t="s">
        <v>225</v>
      </c>
      <c r="L641" s="1" t="s">
        <v>72</v>
      </c>
      <c r="M641" s="1" t="s">
        <v>226</v>
      </c>
      <c r="N641" s="1" t="s">
        <v>223</v>
      </c>
      <c r="O641" s="1" t="s">
        <v>227</v>
      </c>
      <c r="P641" s="1">
        <v>621.0</v>
      </c>
      <c r="Q641" s="1">
        <f t="shared" si="1"/>
        <v>2.7930916</v>
      </c>
      <c r="R641" s="1" t="s">
        <v>32</v>
      </c>
      <c r="S641" s="1">
        <v>0.0</v>
      </c>
    </row>
    <row r="642">
      <c r="A642" s="1" t="s">
        <v>40</v>
      </c>
      <c r="B642" s="2" t="s">
        <v>25</v>
      </c>
      <c r="C642" s="1" t="s">
        <v>17</v>
      </c>
      <c r="D642" s="1" t="s">
        <v>18</v>
      </c>
      <c r="E642" s="1" t="s">
        <v>41</v>
      </c>
      <c r="K642" s="1" t="s">
        <v>276</v>
      </c>
      <c r="L642" s="1" t="s">
        <v>72</v>
      </c>
      <c r="M642" s="1" t="s">
        <v>277</v>
      </c>
      <c r="N642" s="1" t="s">
        <v>229</v>
      </c>
      <c r="O642" s="1" t="s">
        <v>278</v>
      </c>
      <c r="P642" s="1">
        <v>684.0</v>
      </c>
      <c r="Q642" s="1">
        <f t="shared" si="1"/>
        <v>2.835056102</v>
      </c>
      <c r="R642" s="1" t="s">
        <v>25</v>
      </c>
      <c r="S642" s="1">
        <v>0.0</v>
      </c>
    </row>
    <row r="643">
      <c r="A643" s="1" t="s">
        <v>40</v>
      </c>
      <c r="B643" s="2" t="s">
        <v>25</v>
      </c>
      <c r="C643" s="1" t="s">
        <v>17</v>
      </c>
      <c r="D643" s="1" t="s">
        <v>18</v>
      </c>
      <c r="E643" s="1" t="s">
        <v>41</v>
      </c>
      <c r="K643" s="1" t="s">
        <v>252</v>
      </c>
      <c r="L643" s="1" t="s">
        <v>72</v>
      </c>
      <c r="M643" s="1" t="s">
        <v>253</v>
      </c>
      <c r="N643" s="1" t="s">
        <v>223</v>
      </c>
      <c r="O643" s="1" t="s">
        <v>254</v>
      </c>
      <c r="P643" s="1">
        <v>714.0</v>
      </c>
      <c r="Q643" s="1">
        <f t="shared" si="1"/>
        <v>2.853698212</v>
      </c>
      <c r="R643" s="1" t="s">
        <v>25</v>
      </c>
      <c r="S643" s="1">
        <v>0.0</v>
      </c>
    </row>
    <row r="644">
      <c r="A644" s="1" t="s">
        <v>40</v>
      </c>
      <c r="B644" s="2" t="s">
        <v>25</v>
      </c>
      <c r="C644" s="1" t="s">
        <v>17</v>
      </c>
      <c r="D644" s="1" t="s">
        <v>18</v>
      </c>
      <c r="E644" s="1" t="s">
        <v>41</v>
      </c>
      <c r="K644" s="1" t="s">
        <v>241</v>
      </c>
      <c r="L644" s="1" t="s">
        <v>72</v>
      </c>
      <c r="M644" s="1" t="s">
        <v>242</v>
      </c>
      <c r="N644" s="1" t="s">
        <v>229</v>
      </c>
      <c r="O644" s="1" t="s">
        <v>243</v>
      </c>
      <c r="P644" s="1">
        <v>653.0</v>
      </c>
      <c r="Q644" s="1">
        <f t="shared" si="1"/>
        <v>2.814913181</v>
      </c>
      <c r="R644" s="1" t="s">
        <v>25</v>
      </c>
      <c r="S644" s="1">
        <v>0.0</v>
      </c>
    </row>
    <row r="645">
      <c r="A645" s="1" t="s">
        <v>40</v>
      </c>
      <c r="B645" s="2" t="s">
        <v>25</v>
      </c>
      <c r="C645" s="1" t="s">
        <v>17</v>
      </c>
      <c r="D645" s="1" t="s">
        <v>18</v>
      </c>
      <c r="E645" s="1" t="s">
        <v>41</v>
      </c>
      <c r="K645" s="1" t="s">
        <v>255</v>
      </c>
      <c r="L645" s="1" t="s">
        <v>72</v>
      </c>
      <c r="M645" s="1" t="s">
        <v>256</v>
      </c>
      <c r="N645" s="1" t="s">
        <v>223</v>
      </c>
      <c r="O645" s="1" t="s">
        <v>257</v>
      </c>
      <c r="P645" s="1">
        <v>763.0</v>
      </c>
      <c r="Q645" s="1">
        <f t="shared" si="1"/>
        <v>2.882524538</v>
      </c>
      <c r="R645" s="1" t="s">
        <v>32</v>
      </c>
      <c r="S645" s="1">
        <v>0.0</v>
      </c>
    </row>
    <row r="646">
      <c r="A646" s="1" t="s">
        <v>40</v>
      </c>
      <c r="B646" s="2" t="s">
        <v>25</v>
      </c>
      <c r="C646" s="1" t="s">
        <v>17</v>
      </c>
      <c r="D646" s="1" t="s">
        <v>18</v>
      </c>
      <c r="E646" s="1" t="s">
        <v>41</v>
      </c>
      <c r="K646" s="1" t="s">
        <v>290</v>
      </c>
      <c r="L646" s="1" t="s">
        <v>72</v>
      </c>
      <c r="M646" s="1" t="s">
        <v>291</v>
      </c>
      <c r="N646" s="1" t="s">
        <v>229</v>
      </c>
      <c r="O646" s="1" t="s">
        <v>292</v>
      </c>
      <c r="P646" s="1">
        <v>821.0</v>
      </c>
      <c r="Q646" s="1">
        <f t="shared" si="1"/>
        <v>2.914343157</v>
      </c>
      <c r="R646" s="1" t="s">
        <v>25</v>
      </c>
      <c r="S646" s="1">
        <v>0.0</v>
      </c>
    </row>
    <row r="647">
      <c r="A647" s="1" t="s">
        <v>40</v>
      </c>
      <c r="B647" s="2" t="s">
        <v>25</v>
      </c>
      <c r="C647" s="1" t="s">
        <v>17</v>
      </c>
      <c r="D647" s="1" t="s">
        <v>18</v>
      </c>
      <c r="E647" s="1" t="s">
        <v>41</v>
      </c>
      <c r="K647" s="1" t="s">
        <v>301</v>
      </c>
      <c r="L647" s="1" t="s">
        <v>72</v>
      </c>
      <c r="M647" s="1" t="s">
        <v>302</v>
      </c>
      <c r="N647" s="1" t="s">
        <v>223</v>
      </c>
      <c r="O647" s="1" t="s">
        <v>303</v>
      </c>
      <c r="P647" s="1">
        <v>969.0</v>
      </c>
      <c r="Q647" s="1">
        <f t="shared" si="1"/>
        <v>2.986323777</v>
      </c>
      <c r="R647" s="1" t="s">
        <v>32</v>
      </c>
      <c r="S647" s="1">
        <v>0.0</v>
      </c>
    </row>
    <row r="648">
      <c r="A648" s="1" t="s">
        <v>40</v>
      </c>
      <c r="B648" s="2" t="s">
        <v>25</v>
      </c>
      <c r="C648" s="1" t="s">
        <v>17</v>
      </c>
      <c r="D648" s="1" t="s">
        <v>18</v>
      </c>
      <c r="E648" s="1" t="s">
        <v>41</v>
      </c>
      <c r="K648" s="1" t="s">
        <v>264</v>
      </c>
      <c r="L648" s="1" t="s">
        <v>72</v>
      </c>
      <c r="M648" s="1" t="s">
        <v>144</v>
      </c>
      <c r="N648" s="1" t="s">
        <v>233</v>
      </c>
      <c r="O648" s="1" t="s">
        <v>265</v>
      </c>
      <c r="P648" s="1">
        <v>741.0</v>
      </c>
      <c r="Q648" s="1">
        <f t="shared" si="1"/>
        <v>2.869818208</v>
      </c>
      <c r="R648" s="1" t="s">
        <v>25</v>
      </c>
      <c r="S648" s="1">
        <v>0.0</v>
      </c>
    </row>
    <row r="649">
      <c r="A649" s="1" t="s">
        <v>40</v>
      </c>
      <c r="B649" s="2" t="s">
        <v>25</v>
      </c>
      <c r="C649" s="1" t="s">
        <v>17</v>
      </c>
      <c r="D649" s="1" t="s">
        <v>18</v>
      </c>
      <c r="E649" s="1" t="s">
        <v>41</v>
      </c>
      <c r="K649" s="1" t="s">
        <v>266</v>
      </c>
      <c r="L649" s="1" t="s">
        <v>72</v>
      </c>
      <c r="M649" s="1" t="s">
        <v>267</v>
      </c>
      <c r="N649" s="1" t="s">
        <v>233</v>
      </c>
      <c r="O649" s="1" t="s">
        <v>268</v>
      </c>
      <c r="P649" s="1">
        <v>491.0</v>
      </c>
      <c r="Q649" s="1">
        <f t="shared" si="1"/>
        <v>2.691081492</v>
      </c>
      <c r="R649" s="1" t="s">
        <v>25</v>
      </c>
      <c r="S649" s="1">
        <v>0.0</v>
      </c>
    </row>
    <row r="650">
      <c r="A650" s="1" t="s">
        <v>40</v>
      </c>
      <c r="B650" s="2" t="s">
        <v>25</v>
      </c>
      <c r="C650" s="1" t="s">
        <v>17</v>
      </c>
      <c r="D650" s="1" t="s">
        <v>18</v>
      </c>
      <c r="E650" s="1" t="s">
        <v>41</v>
      </c>
      <c r="K650" s="1" t="s">
        <v>231</v>
      </c>
      <c r="L650" s="1" t="s">
        <v>72</v>
      </c>
      <c r="M650" s="1" t="s">
        <v>232</v>
      </c>
      <c r="N650" s="1" t="s">
        <v>233</v>
      </c>
      <c r="O650" s="1" t="s">
        <v>234</v>
      </c>
      <c r="P650" s="1">
        <v>523.0</v>
      </c>
      <c r="Q650" s="1">
        <f t="shared" si="1"/>
        <v>2.718501689</v>
      </c>
      <c r="R650" s="1" t="s">
        <v>25</v>
      </c>
      <c r="S650" s="1">
        <v>0.0</v>
      </c>
    </row>
    <row r="651">
      <c r="A651" s="1" t="s">
        <v>40</v>
      </c>
      <c r="B651" s="2" t="s">
        <v>25</v>
      </c>
      <c r="C651" s="1" t="s">
        <v>17</v>
      </c>
      <c r="D651" s="1" t="s">
        <v>18</v>
      </c>
      <c r="E651" s="1" t="s">
        <v>41</v>
      </c>
      <c r="K651" s="1" t="s">
        <v>269</v>
      </c>
      <c r="L651" s="1" t="s">
        <v>72</v>
      </c>
      <c r="M651" s="1" t="s">
        <v>188</v>
      </c>
      <c r="N651" s="1" t="s">
        <v>229</v>
      </c>
      <c r="O651" s="1" t="s">
        <v>270</v>
      </c>
      <c r="P651" s="1">
        <v>1634.0</v>
      </c>
      <c r="Q651" s="1">
        <f t="shared" si="1"/>
        <v>3.213252052</v>
      </c>
      <c r="R651" s="1" t="s">
        <v>32</v>
      </c>
      <c r="S651" s="1">
        <v>1.0</v>
      </c>
    </row>
    <row r="652">
      <c r="A652" s="1" t="s">
        <v>40</v>
      </c>
      <c r="B652" s="2" t="s">
        <v>25</v>
      </c>
      <c r="C652" s="1" t="s">
        <v>17</v>
      </c>
      <c r="D652" s="1" t="s">
        <v>18</v>
      </c>
      <c r="E652" s="1" t="s">
        <v>41</v>
      </c>
      <c r="K652" s="1" t="s">
        <v>261</v>
      </c>
      <c r="L652" s="1" t="s">
        <v>72</v>
      </c>
      <c r="M652" s="1" t="s">
        <v>262</v>
      </c>
      <c r="N652" s="1" t="s">
        <v>223</v>
      </c>
      <c r="O652" s="1" t="s">
        <v>263</v>
      </c>
      <c r="P652" s="1">
        <v>569.0</v>
      </c>
      <c r="Q652" s="1">
        <f t="shared" si="1"/>
        <v>2.755112266</v>
      </c>
      <c r="R652" s="1" t="s">
        <v>32</v>
      </c>
      <c r="S652" s="1">
        <v>0.0</v>
      </c>
    </row>
    <row r="653">
      <c r="A653" s="1" t="s">
        <v>40</v>
      </c>
      <c r="B653" s="2" t="s">
        <v>25</v>
      </c>
      <c r="C653" s="1" t="s">
        <v>17</v>
      </c>
      <c r="D653" s="1" t="s">
        <v>18</v>
      </c>
      <c r="E653" s="1" t="s">
        <v>41</v>
      </c>
      <c r="K653" s="1" t="s">
        <v>235</v>
      </c>
      <c r="L653" s="1" t="s">
        <v>72</v>
      </c>
      <c r="M653" s="1" t="s">
        <v>236</v>
      </c>
      <c r="N653" s="1" t="s">
        <v>233</v>
      </c>
      <c r="O653" s="1" t="s">
        <v>237</v>
      </c>
      <c r="P653" s="1">
        <v>1659.0</v>
      </c>
      <c r="Q653" s="1">
        <f t="shared" si="1"/>
        <v>3.219846386</v>
      </c>
      <c r="R653" s="1" t="s">
        <v>25</v>
      </c>
      <c r="S653" s="1">
        <v>0.0</v>
      </c>
    </row>
    <row r="654">
      <c r="A654" s="1" t="s">
        <v>40</v>
      </c>
      <c r="B654" s="2" t="s">
        <v>25</v>
      </c>
      <c r="C654" s="1" t="s">
        <v>17</v>
      </c>
      <c r="D654" s="1" t="s">
        <v>18</v>
      </c>
      <c r="E654" s="1" t="s">
        <v>41</v>
      </c>
      <c r="K654" s="1" t="s">
        <v>228</v>
      </c>
      <c r="L654" s="1" t="s">
        <v>72</v>
      </c>
      <c r="M654" s="1" t="s">
        <v>205</v>
      </c>
      <c r="N654" s="1" t="s">
        <v>229</v>
      </c>
      <c r="O654" s="1" t="s">
        <v>230</v>
      </c>
      <c r="P654" s="1">
        <v>906.0</v>
      </c>
      <c r="Q654" s="1">
        <f t="shared" si="1"/>
        <v>2.957128198</v>
      </c>
      <c r="R654" s="1" t="s">
        <v>32</v>
      </c>
      <c r="S654" s="1">
        <v>0.0</v>
      </c>
    </row>
    <row r="655">
      <c r="A655" s="1" t="s">
        <v>40</v>
      </c>
      <c r="B655" s="2" t="s">
        <v>25</v>
      </c>
      <c r="C655" s="1" t="s">
        <v>17</v>
      </c>
      <c r="D655" s="1" t="s">
        <v>18</v>
      </c>
      <c r="E655" s="1" t="s">
        <v>41</v>
      </c>
      <c r="K655" s="1" t="s">
        <v>295</v>
      </c>
      <c r="L655" s="1" t="s">
        <v>72</v>
      </c>
      <c r="M655" s="1" t="s">
        <v>296</v>
      </c>
      <c r="N655" s="1" t="s">
        <v>223</v>
      </c>
      <c r="O655" s="1" t="s">
        <v>297</v>
      </c>
      <c r="P655" s="1">
        <v>1006.0</v>
      </c>
      <c r="Q655" s="1">
        <f t="shared" si="1"/>
        <v>3.002597981</v>
      </c>
      <c r="R655" s="1" t="s">
        <v>32</v>
      </c>
      <c r="S655" s="1">
        <v>0.0</v>
      </c>
    </row>
    <row r="656">
      <c r="A656" s="1" t="s">
        <v>40</v>
      </c>
      <c r="B656" s="2" t="s">
        <v>25</v>
      </c>
      <c r="C656" s="1" t="s">
        <v>17</v>
      </c>
      <c r="D656" s="1" t="s">
        <v>18</v>
      </c>
      <c r="E656" s="1" t="s">
        <v>41</v>
      </c>
      <c r="K656" s="1" t="s">
        <v>244</v>
      </c>
      <c r="L656" s="1" t="s">
        <v>72</v>
      </c>
      <c r="M656" s="1" t="s">
        <v>182</v>
      </c>
      <c r="N656" s="1" t="s">
        <v>229</v>
      </c>
      <c r="O656" s="1" t="s">
        <v>245</v>
      </c>
      <c r="P656" s="1">
        <v>2015.0</v>
      </c>
      <c r="Q656" s="1">
        <f t="shared" si="1"/>
        <v>3.30427505</v>
      </c>
      <c r="R656" s="1" t="s">
        <v>32</v>
      </c>
      <c r="S656" s="1">
        <v>0.0</v>
      </c>
    </row>
    <row r="657">
      <c r="A657" s="1" t="s">
        <v>40</v>
      </c>
      <c r="B657" s="2" t="s">
        <v>25</v>
      </c>
      <c r="C657" s="1" t="s">
        <v>17</v>
      </c>
      <c r="D657" s="1" t="s">
        <v>18</v>
      </c>
      <c r="E657" s="1" t="s">
        <v>41</v>
      </c>
      <c r="K657" s="1" t="s">
        <v>279</v>
      </c>
      <c r="L657" s="1" t="s">
        <v>72</v>
      </c>
      <c r="M657" s="1" t="s">
        <v>280</v>
      </c>
      <c r="N657" s="1" t="s">
        <v>223</v>
      </c>
      <c r="O657" s="1" t="s">
        <v>281</v>
      </c>
      <c r="P657" s="1">
        <v>1026.0</v>
      </c>
      <c r="Q657" s="1">
        <f t="shared" si="1"/>
        <v>3.011147361</v>
      </c>
      <c r="R657" s="1" t="s">
        <v>25</v>
      </c>
      <c r="S657" s="1">
        <v>0.0</v>
      </c>
    </row>
    <row r="658">
      <c r="A658" s="1" t="s">
        <v>40</v>
      </c>
      <c r="B658" s="2" t="s">
        <v>25</v>
      </c>
      <c r="C658" s="1" t="s">
        <v>17</v>
      </c>
      <c r="D658" s="1" t="s">
        <v>18</v>
      </c>
      <c r="E658" s="1" t="s">
        <v>41</v>
      </c>
      <c r="K658" s="1" t="s">
        <v>298</v>
      </c>
      <c r="L658" s="1" t="s">
        <v>72</v>
      </c>
      <c r="M658" s="1" t="s">
        <v>299</v>
      </c>
      <c r="N658" s="1" t="s">
        <v>229</v>
      </c>
      <c r="O658" s="1" t="s">
        <v>300</v>
      </c>
      <c r="P658" s="1">
        <v>2331.0</v>
      </c>
      <c r="Q658" s="1">
        <f t="shared" si="1"/>
        <v>3.367542274</v>
      </c>
      <c r="R658" s="1" t="s">
        <v>25</v>
      </c>
      <c r="S658" s="1">
        <v>1.0</v>
      </c>
    </row>
    <row r="659">
      <c r="A659" s="1" t="s">
        <v>40</v>
      </c>
      <c r="B659" s="2" t="s">
        <v>25</v>
      </c>
      <c r="C659" s="1" t="s">
        <v>17</v>
      </c>
      <c r="D659" s="1" t="s">
        <v>18</v>
      </c>
      <c r="E659" s="1" t="s">
        <v>41</v>
      </c>
      <c r="K659" s="1" t="s">
        <v>285</v>
      </c>
      <c r="L659" s="1" t="s">
        <v>72</v>
      </c>
      <c r="M659" s="1" t="s">
        <v>123</v>
      </c>
      <c r="N659" s="1" t="s">
        <v>229</v>
      </c>
      <c r="O659" s="1" t="s">
        <v>286</v>
      </c>
      <c r="P659" s="1">
        <v>653.0</v>
      </c>
      <c r="Q659" s="1">
        <f t="shared" si="1"/>
        <v>2.814913181</v>
      </c>
      <c r="R659" s="1" t="s">
        <v>25</v>
      </c>
      <c r="S659" s="1">
        <v>0.0</v>
      </c>
    </row>
    <row r="660">
      <c r="A660" s="1" t="s">
        <v>40</v>
      </c>
      <c r="B660" s="2" t="s">
        <v>25</v>
      </c>
      <c r="C660" s="1" t="s">
        <v>17</v>
      </c>
      <c r="D660" s="1" t="s">
        <v>18</v>
      </c>
      <c r="E660" s="1" t="s">
        <v>41</v>
      </c>
      <c r="K660" s="1" t="s">
        <v>238</v>
      </c>
      <c r="L660" s="1" t="s">
        <v>72</v>
      </c>
      <c r="M660" s="1" t="s">
        <v>239</v>
      </c>
      <c r="N660" s="1" t="s">
        <v>223</v>
      </c>
      <c r="O660" s="1" t="s">
        <v>240</v>
      </c>
      <c r="P660" s="1">
        <v>1034.0</v>
      </c>
      <c r="Q660" s="1">
        <f t="shared" si="1"/>
        <v>3.014520539</v>
      </c>
      <c r="R660" s="1" t="s">
        <v>25</v>
      </c>
      <c r="S660" s="1">
        <v>0.0</v>
      </c>
    </row>
    <row r="661">
      <c r="A661" s="1" t="s">
        <v>40</v>
      </c>
      <c r="B661" s="2" t="s">
        <v>25</v>
      </c>
      <c r="C661" s="1" t="s">
        <v>17</v>
      </c>
      <c r="D661" s="1" t="s">
        <v>18</v>
      </c>
      <c r="E661" s="1" t="s">
        <v>41</v>
      </c>
      <c r="K661" s="1" t="s">
        <v>282</v>
      </c>
      <c r="L661" s="1" t="s">
        <v>72</v>
      </c>
      <c r="M661" s="1" t="s">
        <v>283</v>
      </c>
      <c r="N661" s="1" t="s">
        <v>233</v>
      </c>
      <c r="O661" s="1" t="s">
        <v>284</v>
      </c>
      <c r="P661" s="1">
        <v>641.0</v>
      </c>
      <c r="Q661" s="1">
        <f t="shared" si="1"/>
        <v>2.80685803</v>
      </c>
      <c r="R661" s="1" t="s">
        <v>32</v>
      </c>
      <c r="S661" s="1">
        <v>0.0</v>
      </c>
    </row>
    <row r="662">
      <c r="A662" s="1" t="s">
        <v>40</v>
      </c>
      <c r="B662" s="2" t="s">
        <v>25</v>
      </c>
      <c r="C662" s="1" t="s">
        <v>17</v>
      </c>
      <c r="D662" s="1" t="s">
        <v>18</v>
      </c>
      <c r="E662" s="1" t="s">
        <v>41</v>
      </c>
      <c r="K662" s="1" t="s">
        <v>273</v>
      </c>
      <c r="L662" s="1" t="s">
        <v>72</v>
      </c>
      <c r="M662" s="1" t="s">
        <v>274</v>
      </c>
      <c r="N662" s="1" t="s">
        <v>233</v>
      </c>
      <c r="O662" s="1" t="s">
        <v>275</v>
      </c>
      <c r="P662" s="1">
        <v>812.0</v>
      </c>
      <c r="Q662" s="1">
        <f t="shared" si="1"/>
        <v>2.909556029</v>
      </c>
      <c r="R662" s="1" t="s">
        <v>25</v>
      </c>
      <c r="S662" s="1">
        <v>0.0</v>
      </c>
    </row>
    <row r="663">
      <c r="A663" s="1" t="s">
        <v>40</v>
      </c>
      <c r="B663" s="2" t="s">
        <v>25</v>
      </c>
      <c r="C663" s="1" t="s">
        <v>17</v>
      </c>
      <c r="D663" s="1" t="s">
        <v>18</v>
      </c>
      <c r="E663" s="1" t="s">
        <v>41</v>
      </c>
      <c r="K663" s="1" t="s">
        <v>246</v>
      </c>
      <c r="L663" s="1" t="s">
        <v>72</v>
      </c>
      <c r="M663" s="1" t="s">
        <v>158</v>
      </c>
      <c r="N663" s="1" t="s">
        <v>233</v>
      </c>
      <c r="O663" s="1" t="s">
        <v>247</v>
      </c>
      <c r="P663" s="1">
        <v>722.0</v>
      </c>
      <c r="Q663" s="1">
        <f t="shared" si="1"/>
        <v>2.858537198</v>
      </c>
      <c r="R663" s="1" t="s">
        <v>32</v>
      </c>
      <c r="S663" s="1">
        <v>0.0</v>
      </c>
    </row>
    <row r="664">
      <c r="A664" s="1" t="s">
        <v>40</v>
      </c>
      <c r="B664" s="2" t="s">
        <v>25</v>
      </c>
      <c r="C664" s="1" t="s">
        <v>17</v>
      </c>
      <c r="D664" s="1" t="s">
        <v>18</v>
      </c>
      <c r="E664" s="1" t="s">
        <v>41</v>
      </c>
      <c r="K664" s="1" t="s">
        <v>250</v>
      </c>
      <c r="L664" s="1" t="s">
        <v>72</v>
      </c>
      <c r="M664" s="1" t="s">
        <v>185</v>
      </c>
      <c r="N664" s="1" t="s">
        <v>233</v>
      </c>
      <c r="O664" s="1" t="s">
        <v>251</v>
      </c>
      <c r="P664" s="1">
        <v>882.0</v>
      </c>
      <c r="Q664" s="1">
        <f t="shared" si="1"/>
        <v>2.945468585</v>
      </c>
      <c r="R664" s="1" t="s">
        <v>32</v>
      </c>
      <c r="S664" s="1">
        <v>0.0</v>
      </c>
    </row>
    <row r="665">
      <c r="A665" s="1" t="s">
        <v>40</v>
      </c>
      <c r="B665" s="2" t="s">
        <v>25</v>
      </c>
      <c r="C665" s="1" t="s">
        <v>17</v>
      </c>
      <c r="D665" s="1" t="s">
        <v>18</v>
      </c>
      <c r="E665" s="1" t="s">
        <v>41</v>
      </c>
      <c r="K665" s="1" t="s">
        <v>304</v>
      </c>
      <c r="L665" s="1" t="s">
        <v>22</v>
      </c>
      <c r="O665" s="1" t="s">
        <v>24</v>
      </c>
      <c r="P665" s="1">
        <v>1424.0</v>
      </c>
      <c r="Q665" s="1">
        <f t="shared" si="1"/>
        <v>3.153509989</v>
      </c>
      <c r="R665" s="1" t="s">
        <v>37</v>
      </c>
      <c r="S665" s="1">
        <v>0.0</v>
      </c>
    </row>
    <row r="666">
      <c r="A666" s="1" t="s">
        <v>42</v>
      </c>
      <c r="B666" s="2" t="s">
        <v>25</v>
      </c>
      <c r="C666" s="1" t="s">
        <v>17</v>
      </c>
      <c r="D666" s="1" t="s">
        <v>18</v>
      </c>
      <c r="E666" s="1" t="s">
        <v>43</v>
      </c>
      <c r="K666" s="1" t="s">
        <v>21</v>
      </c>
      <c r="L666" s="1" t="s">
        <v>22</v>
      </c>
      <c r="M666" s="1" t="s">
        <v>23</v>
      </c>
      <c r="N666" s="1"/>
      <c r="O666" s="1" t="s">
        <v>24</v>
      </c>
      <c r="P666" s="1">
        <v>14621.0</v>
      </c>
      <c r="Q666" s="1">
        <f t="shared" si="1"/>
        <v>4.164977077</v>
      </c>
      <c r="R666" s="1" t="s">
        <v>25</v>
      </c>
      <c r="S666" s="1">
        <v>0.0</v>
      </c>
    </row>
    <row r="667">
      <c r="A667" s="1" t="s">
        <v>42</v>
      </c>
      <c r="B667" s="2" t="s">
        <v>25</v>
      </c>
      <c r="C667" s="1" t="s">
        <v>17</v>
      </c>
      <c r="D667" s="1" t="s">
        <v>18</v>
      </c>
      <c r="E667" s="1" t="s">
        <v>43</v>
      </c>
      <c r="K667" s="1" t="s">
        <v>68</v>
      </c>
      <c r="L667" s="1" t="s">
        <v>22</v>
      </c>
      <c r="O667" s="1" t="s">
        <v>24</v>
      </c>
      <c r="P667" s="1">
        <v>197129.0</v>
      </c>
      <c r="Q667" s="1">
        <f t="shared" si="1"/>
        <v>5.294750519</v>
      </c>
      <c r="R667" s="1" t="s">
        <v>37</v>
      </c>
      <c r="S667" s="1">
        <v>0.0</v>
      </c>
    </row>
    <row r="668">
      <c r="A668" s="1" t="s">
        <v>42</v>
      </c>
      <c r="B668" s="2" t="s">
        <v>25</v>
      </c>
      <c r="C668" s="1" t="s">
        <v>17</v>
      </c>
      <c r="D668" s="1" t="s">
        <v>18</v>
      </c>
      <c r="E668" s="1" t="s">
        <v>43</v>
      </c>
      <c r="K668" s="1" t="s">
        <v>70</v>
      </c>
      <c r="L668" s="1" t="s">
        <v>22</v>
      </c>
      <c r="O668" s="1" t="s">
        <v>24</v>
      </c>
      <c r="P668" s="1">
        <v>6110.0</v>
      </c>
      <c r="Q668" s="1">
        <f t="shared" si="1"/>
        <v>3.78604121</v>
      </c>
      <c r="R668" s="1" t="s">
        <v>37</v>
      </c>
      <c r="S668" s="1">
        <v>0.0</v>
      </c>
    </row>
    <row r="669">
      <c r="A669" s="1" t="s">
        <v>42</v>
      </c>
      <c r="B669" s="2" t="s">
        <v>25</v>
      </c>
      <c r="C669" s="1" t="s">
        <v>17</v>
      </c>
      <c r="D669" s="1" t="s">
        <v>18</v>
      </c>
      <c r="E669" s="1" t="s">
        <v>43</v>
      </c>
      <c r="F669" s="1" t="s">
        <v>20</v>
      </c>
      <c r="G669" s="1" t="s">
        <v>20</v>
      </c>
      <c r="H669" s="1" t="s">
        <v>20</v>
      </c>
      <c r="I669" s="1" t="s">
        <v>20</v>
      </c>
      <c r="J669" s="1" t="s">
        <v>20</v>
      </c>
      <c r="K669" s="1" t="s">
        <v>77</v>
      </c>
      <c r="L669" s="1" t="s">
        <v>72</v>
      </c>
      <c r="M669" s="1" t="s">
        <v>78</v>
      </c>
      <c r="N669" s="1" t="s">
        <v>74</v>
      </c>
      <c r="O669" s="1" t="s">
        <v>79</v>
      </c>
      <c r="P669" s="1">
        <v>5745.0</v>
      </c>
      <c r="Q669" s="1">
        <f t="shared" si="1"/>
        <v>3.759290033</v>
      </c>
      <c r="R669" s="1" t="s">
        <v>76</v>
      </c>
      <c r="S669" s="1">
        <v>0.0</v>
      </c>
    </row>
    <row r="670">
      <c r="A670" s="1" t="s">
        <v>42</v>
      </c>
      <c r="B670" s="2" t="s">
        <v>25</v>
      </c>
      <c r="C670" s="1" t="s">
        <v>17</v>
      </c>
      <c r="D670" s="1" t="s">
        <v>18</v>
      </c>
      <c r="E670" s="1" t="s">
        <v>43</v>
      </c>
      <c r="F670" s="1" t="s">
        <v>20</v>
      </c>
      <c r="G670" s="1" t="s">
        <v>20</v>
      </c>
      <c r="H670" s="1" t="s">
        <v>20</v>
      </c>
      <c r="I670" s="1" t="s">
        <v>20</v>
      </c>
      <c r="J670" s="1" t="s">
        <v>20</v>
      </c>
      <c r="K670" s="1" t="s">
        <v>88</v>
      </c>
      <c r="L670" s="1" t="s">
        <v>72</v>
      </c>
      <c r="M670" s="1" t="s">
        <v>89</v>
      </c>
      <c r="N670" s="1" t="s">
        <v>82</v>
      </c>
      <c r="O670" s="1" t="s">
        <v>90</v>
      </c>
      <c r="P670" s="1">
        <v>2708.0</v>
      </c>
      <c r="Q670" s="1">
        <f t="shared" si="1"/>
        <v>3.43264866</v>
      </c>
      <c r="R670" s="1" t="s">
        <v>87</v>
      </c>
      <c r="S670" s="1">
        <v>0.0</v>
      </c>
    </row>
    <row r="671">
      <c r="A671" s="1" t="s">
        <v>42</v>
      </c>
      <c r="B671" s="2" t="s">
        <v>25</v>
      </c>
      <c r="C671" s="1" t="s">
        <v>17</v>
      </c>
      <c r="D671" s="1" t="s">
        <v>18</v>
      </c>
      <c r="E671" s="1" t="s">
        <v>43</v>
      </c>
      <c r="F671" s="1" t="s">
        <v>20</v>
      </c>
      <c r="G671" s="1" t="s">
        <v>20</v>
      </c>
      <c r="H671" s="1" t="s">
        <v>20</v>
      </c>
      <c r="I671" s="1" t="s">
        <v>20</v>
      </c>
      <c r="J671" s="1" t="s">
        <v>20</v>
      </c>
      <c r="K671" s="1" t="s">
        <v>71</v>
      </c>
      <c r="L671" s="1" t="s">
        <v>72</v>
      </c>
      <c r="M671" s="1" t="s">
        <v>73</v>
      </c>
      <c r="N671" s="1" t="s">
        <v>74</v>
      </c>
      <c r="O671" s="1" t="s">
        <v>75</v>
      </c>
      <c r="P671" s="1">
        <v>6448.0</v>
      </c>
      <c r="Q671" s="1">
        <f t="shared" si="1"/>
        <v>3.809425029</v>
      </c>
      <c r="R671" s="1" t="s">
        <v>76</v>
      </c>
      <c r="S671" s="1">
        <v>0.0</v>
      </c>
    </row>
    <row r="672">
      <c r="A672" s="1" t="s">
        <v>42</v>
      </c>
      <c r="B672" s="2" t="s">
        <v>25</v>
      </c>
      <c r="C672" s="1" t="s">
        <v>17</v>
      </c>
      <c r="D672" s="1" t="s">
        <v>18</v>
      </c>
      <c r="E672" s="1" t="s">
        <v>43</v>
      </c>
      <c r="F672" s="1" t="s">
        <v>20</v>
      </c>
      <c r="G672" s="1" t="s">
        <v>20</v>
      </c>
      <c r="H672" s="1" t="s">
        <v>20</v>
      </c>
      <c r="I672" s="1" t="s">
        <v>20</v>
      </c>
      <c r="J672" s="1" t="s">
        <v>20</v>
      </c>
      <c r="K672" s="1" t="s">
        <v>84</v>
      </c>
      <c r="L672" s="1" t="s">
        <v>72</v>
      </c>
      <c r="M672" s="1" t="s">
        <v>85</v>
      </c>
      <c r="N672" s="1" t="s">
        <v>74</v>
      </c>
      <c r="O672" s="1" t="s">
        <v>86</v>
      </c>
      <c r="P672" s="1">
        <v>2308.0</v>
      </c>
      <c r="Q672" s="1">
        <f t="shared" si="1"/>
        <v>3.363235804</v>
      </c>
      <c r="R672" s="1" t="s">
        <v>87</v>
      </c>
      <c r="S672" s="1">
        <v>0.0</v>
      </c>
    </row>
    <row r="673">
      <c r="A673" s="1" t="s">
        <v>42</v>
      </c>
      <c r="B673" s="2" t="s">
        <v>25</v>
      </c>
      <c r="C673" s="1" t="s">
        <v>17</v>
      </c>
      <c r="D673" s="1" t="s">
        <v>18</v>
      </c>
      <c r="E673" s="1" t="s">
        <v>43</v>
      </c>
      <c r="F673" s="1" t="s">
        <v>20</v>
      </c>
      <c r="G673" s="1" t="s">
        <v>20</v>
      </c>
      <c r="H673" s="1" t="s">
        <v>20</v>
      </c>
      <c r="I673" s="1" t="s">
        <v>20</v>
      </c>
      <c r="J673" s="1" t="s">
        <v>20</v>
      </c>
      <c r="K673" s="1" t="s">
        <v>80</v>
      </c>
      <c r="L673" s="1" t="s">
        <v>72</v>
      </c>
      <c r="M673" s="1" t="s">
        <v>81</v>
      </c>
      <c r="N673" s="1" t="s">
        <v>82</v>
      </c>
      <c r="O673" s="1" t="s">
        <v>83</v>
      </c>
      <c r="P673" s="1">
        <v>1731.0</v>
      </c>
      <c r="Q673" s="1">
        <f t="shared" si="1"/>
        <v>3.238297068</v>
      </c>
      <c r="R673" s="1" t="s">
        <v>76</v>
      </c>
      <c r="S673" s="1">
        <v>0.0</v>
      </c>
    </row>
    <row r="674">
      <c r="A674" s="1" t="s">
        <v>42</v>
      </c>
      <c r="B674" s="2" t="s">
        <v>25</v>
      </c>
      <c r="C674" s="1" t="s">
        <v>17</v>
      </c>
      <c r="D674" s="1" t="s">
        <v>18</v>
      </c>
      <c r="E674" s="1" t="s">
        <v>43</v>
      </c>
      <c r="K674" s="1" t="s">
        <v>91</v>
      </c>
      <c r="L674" s="1" t="s">
        <v>22</v>
      </c>
      <c r="O674" s="1" t="s">
        <v>24</v>
      </c>
      <c r="P674" s="1">
        <v>120365.0</v>
      </c>
      <c r="Q674" s="1">
        <f t="shared" si="1"/>
        <v>5.08050022</v>
      </c>
      <c r="R674" s="1" t="s">
        <v>37</v>
      </c>
      <c r="S674" s="1">
        <v>0.0</v>
      </c>
    </row>
    <row r="675">
      <c r="A675" s="1" t="s">
        <v>42</v>
      </c>
      <c r="B675" s="2" t="s">
        <v>25</v>
      </c>
      <c r="C675" s="1" t="s">
        <v>17</v>
      </c>
      <c r="D675" s="1" t="s">
        <v>18</v>
      </c>
      <c r="E675" s="1" t="s">
        <v>43</v>
      </c>
      <c r="F675" s="1" t="s">
        <v>20</v>
      </c>
      <c r="G675" s="1" t="s">
        <v>20</v>
      </c>
      <c r="H675" s="1" t="s">
        <v>20</v>
      </c>
      <c r="I675" s="1" t="s">
        <v>20</v>
      </c>
      <c r="J675" s="1" t="s">
        <v>20</v>
      </c>
      <c r="K675" s="1" t="s">
        <v>175</v>
      </c>
      <c r="L675" s="1" t="s">
        <v>72</v>
      </c>
      <c r="M675" s="1" t="s">
        <v>176</v>
      </c>
      <c r="N675" s="1" t="s">
        <v>94</v>
      </c>
      <c r="O675" s="1" t="s">
        <v>177</v>
      </c>
      <c r="P675" s="1">
        <v>1493.0</v>
      </c>
      <c r="Q675" s="1">
        <f t="shared" si="1"/>
        <v>3.174059808</v>
      </c>
      <c r="R675" s="1" t="s">
        <v>76</v>
      </c>
      <c r="S675" s="1">
        <v>0.0</v>
      </c>
    </row>
    <row r="676">
      <c r="A676" s="1" t="s">
        <v>42</v>
      </c>
      <c r="B676" s="2" t="s">
        <v>25</v>
      </c>
      <c r="C676" s="1" t="s">
        <v>17</v>
      </c>
      <c r="D676" s="1" t="s">
        <v>18</v>
      </c>
      <c r="E676" s="1" t="s">
        <v>43</v>
      </c>
      <c r="F676" s="1" t="s">
        <v>20</v>
      </c>
      <c r="G676" s="1" t="s">
        <v>20</v>
      </c>
      <c r="H676" s="1" t="s">
        <v>20</v>
      </c>
      <c r="I676" s="1" t="s">
        <v>20</v>
      </c>
      <c r="J676" s="1" t="s">
        <v>20</v>
      </c>
      <c r="K676" s="1" t="s">
        <v>137</v>
      </c>
      <c r="L676" s="1" t="s">
        <v>72</v>
      </c>
      <c r="M676" s="1" t="s">
        <v>138</v>
      </c>
      <c r="N676" s="1" t="s">
        <v>94</v>
      </c>
      <c r="O676" s="1" t="s">
        <v>139</v>
      </c>
      <c r="P676" s="1">
        <v>1209.0</v>
      </c>
      <c r="Q676" s="1">
        <f t="shared" si="1"/>
        <v>3.082426301</v>
      </c>
      <c r="R676" s="1" t="s">
        <v>76</v>
      </c>
      <c r="S676" s="1">
        <v>0.0</v>
      </c>
    </row>
    <row r="677">
      <c r="A677" s="1" t="s">
        <v>42</v>
      </c>
      <c r="B677" s="2" t="s">
        <v>25</v>
      </c>
      <c r="C677" s="1" t="s">
        <v>17</v>
      </c>
      <c r="D677" s="1" t="s">
        <v>18</v>
      </c>
      <c r="E677" s="1" t="s">
        <v>43</v>
      </c>
      <c r="F677" s="1" t="s">
        <v>20</v>
      </c>
      <c r="G677" s="1" t="s">
        <v>20</v>
      </c>
      <c r="H677" s="1" t="s">
        <v>20</v>
      </c>
      <c r="I677" s="1" t="s">
        <v>20</v>
      </c>
      <c r="J677" s="1" t="s">
        <v>20</v>
      </c>
      <c r="K677" s="1" t="s">
        <v>187</v>
      </c>
      <c r="L677" s="1" t="s">
        <v>72</v>
      </c>
      <c r="M677" s="1" t="s">
        <v>188</v>
      </c>
      <c r="N677" s="1" t="s">
        <v>107</v>
      </c>
      <c r="O677" s="1" t="s">
        <v>189</v>
      </c>
      <c r="P677" s="1">
        <v>1061.0</v>
      </c>
      <c r="Q677" s="1">
        <f t="shared" si="1"/>
        <v>3.025715384</v>
      </c>
      <c r="R677" s="1" t="s">
        <v>87</v>
      </c>
      <c r="S677" s="1">
        <v>0.0</v>
      </c>
    </row>
    <row r="678">
      <c r="A678" s="1" t="s">
        <v>42</v>
      </c>
      <c r="B678" s="2" t="s">
        <v>25</v>
      </c>
      <c r="C678" s="1" t="s">
        <v>17</v>
      </c>
      <c r="D678" s="1" t="s">
        <v>18</v>
      </c>
      <c r="E678" s="1" t="s">
        <v>43</v>
      </c>
      <c r="F678" s="1" t="s">
        <v>20</v>
      </c>
      <c r="G678" s="1" t="s">
        <v>20</v>
      </c>
      <c r="H678" s="1" t="s">
        <v>20</v>
      </c>
      <c r="I678" s="1" t="s">
        <v>20</v>
      </c>
      <c r="J678" s="1" t="s">
        <v>20</v>
      </c>
      <c r="K678" s="1" t="s">
        <v>92</v>
      </c>
      <c r="L678" s="1" t="s">
        <v>72</v>
      </c>
      <c r="M678" s="1" t="s">
        <v>93</v>
      </c>
      <c r="N678" s="1" t="s">
        <v>94</v>
      </c>
      <c r="O678" s="1" t="s">
        <v>95</v>
      </c>
      <c r="P678" s="1">
        <v>615.0</v>
      </c>
      <c r="Q678" s="1">
        <f t="shared" si="1"/>
        <v>2.788875116</v>
      </c>
      <c r="R678" s="1" t="s">
        <v>87</v>
      </c>
      <c r="S678" s="1">
        <v>0.0</v>
      </c>
    </row>
    <row r="679">
      <c r="A679" s="1" t="s">
        <v>42</v>
      </c>
      <c r="B679" s="2" t="s">
        <v>25</v>
      </c>
      <c r="C679" s="1" t="s">
        <v>17</v>
      </c>
      <c r="D679" s="1" t="s">
        <v>18</v>
      </c>
      <c r="E679" s="1" t="s">
        <v>43</v>
      </c>
      <c r="F679" s="1" t="s">
        <v>20</v>
      </c>
      <c r="G679" s="1" t="s">
        <v>20</v>
      </c>
      <c r="H679" s="1" t="s">
        <v>20</v>
      </c>
      <c r="I679" s="1" t="s">
        <v>20</v>
      </c>
      <c r="J679" s="1" t="s">
        <v>20</v>
      </c>
      <c r="K679" s="1" t="s">
        <v>99</v>
      </c>
      <c r="L679" s="1" t="s">
        <v>72</v>
      </c>
      <c r="M679" s="1" t="s">
        <v>100</v>
      </c>
      <c r="N679" s="1" t="s">
        <v>94</v>
      </c>
      <c r="O679" s="1" t="s">
        <v>101</v>
      </c>
      <c r="P679" s="1">
        <v>868.0</v>
      </c>
      <c r="Q679" s="1">
        <f t="shared" si="1"/>
        <v>2.938519725</v>
      </c>
      <c r="R679" s="1" t="s">
        <v>87</v>
      </c>
      <c r="S679" s="1">
        <v>0.0</v>
      </c>
    </row>
    <row r="680">
      <c r="A680" s="1" t="s">
        <v>42</v>
      </c>
      <c r="B680" s="2" t="s">
        <v>25</v>
      </c>
      <c r="C680" s="1" t="s">
        <v>17</v>
      </c>
      <c r="D680" s="1" t="s">
        <v>18</v>
      </c>
      <c r="E680" s="1" t="s">
        <v>43</v>
      </c>
      <c r="F680" s="1" t="s">
        <v>20</v>
      </c>
      <c r="G680" s="1" t="s">
        <v>20</v>
      </c>
      <c r="H680" s="1" t="s">
        <v>20</v>
      </c>
      <c r="I680" s="1" t="s">
        <v>20</v>
      </c>
      <c r="J680" s="1" t="s">
        <v>20</v>
      </c>
      <c r="K680" s="1" t="s">
        <v>190</v>
      </c>
      <c r="L680" s="1" t="s">
        <v>72</v>
      </c>
      <c r="M680" s="1" t="s">
        <v>191</v>
      </c>
      <c r="N680" s="1" t="s">
        <v>107</v>
      </c>
      <c r="O680" s="1" t="s">
        <v>192</v>
      </c>
      <c r="P680" s="1">
        <v>866.0</v>
      </c>
      <c r="Q680" s="1">
        <f t="shared" si="1"/>
        <v>2.937517892</v>
      </c>
      <c r="R680" s="1" t="s">
        <v>87</v>
      </c>
      <c r="S680" s="1">
        <v>0.0</v>
      </c>
    </row>
    <row r="681">
      <c r="A681" s="1" t="s">
        <v>42</v>
      </c>
      <c r="B681" s="2" t="s">
        <v>25</v>
      </c>
      <c r="C681" s="1" t="s">
        <v>17</v>
      </c>
      <c r="D681" s="1" t="s">
        <v>18</v>
      </c>
      <c r="E681" s="1" t="s">
        <v>43</v>
      </c>
      <c r="F681" s="1" t="s">
        <v>20</v>
      </c>
      <c r="G681" s="1" t="s">
        <v>20</v>
      </c>
      <c r="H681" s="1" t="s">
        <v>20</v>
      </c>
      <c r="I681" s="1" t="s">
        <v>20</v>
      </c>
      <c r="J681" s="1" t="s">
        <v>20</v>
      </c>
      <c r="K681" s="1" t="s">
        <v>146</v>
      </c>
      <c r="L681" s="1" t="s">
        <v>72</v>
      </c>
      <c r="M681" s="1" t="s">
        <v>147</v>
      </c>
      <c r="N681" s="1" t="s">
        <v>94</v>
      </c>
      <c r="O681" s="1" t="s">
        <v>148</v>
      </c>
      <c r="P681" s="1">
        <v>1390.0</v>
      </c>
      <c r="Q681" s="1">
        <f t="shared" si="1"/>
        <v>3.1430148</v>
      </c>
      <c r="R681" s="1" t="s">
        <v>76</v>
      </c>
      <c r="S681" s="1">
        <v>0.0</v>
      </c>
    </row>
    <row r="682">
      <c r="A682" s="1" t="s">
        <v>42</v>
      </c>
      <c r="B682" s="2" t="s">
        <v>25</v>
      </c>
      <c r="C682" s="1" t="s">
        <v>17</v>
      </c>
      <c r="D682" s="1" t="s">
        <v>18</v>
      </c>
      <c r="E682" s="1" t="s">
        <v>43</v>
      </c>
      <c r="F682" s="1" t="s">
        <v>20</v>
      </c>
      <c r="G682" s="1" t="s">
        <v>20</v>
      </c>
      <c r="H682" s="1" t="s">
        <v>20</v>
      </c>
      <c r="I682" s="1" t="s">
        <v>20</v>
      </c>
      <c r="J682" s="1" t="s">
        <v>20</v>
      </c>
      <c r="K682" s="1" t="s">
        <v>109</v>
      </c>
      <c r="L682" s="1" t="s">
        <v>72</v>
      </c>
      <c r="M682" s="1" t="s">
        <v>110</v>
      </c>
      <c r="N682" s="1" t="s">
        <v>111</v>
      </c>
      <c r="O682" s="1" t="s">
        <v>112</v>
      </c>
      <c r="P682" s="1">
        <v>1234.0</v>
      </c>
      <c r="Q682" s="1">
        <f t="shared" si="1"/>
        <v>3.09131516</v>
      </c>
      <c r="R682" s="1" t="s">
        <v>87</v>
      </c>
      <c r="S682" s="1">
        <v>0.0</v>
      </c>
    </row>
    <row r="683">
      <c r="A683" s="1" t="s">
        <v>42</v>
      </c>
      <c r="B683" s="2" t="s">
        <v>25</v>
      </c>
      <c r="C683" s="1" t="s">
        <v>17</v>
      </c>
      <c r="D683" s="1" t="s">
        <v>18</v>
      </c>
      <c r="E683" s="1" t="s">
        <v>43</v>
      </c>
      <c r="F683" s="1" t="s">
        <v>20</v>
      </c>
      <c r="G683" s="1" t="s">
        <v>20</v>
      </c>
      <c r="H683" s="1" t="s">
        <v>20</v>
      </c>
      <c r="I683" s="1" t="s">
        <v>20</v>
      </c>
      <c r="J683" s="1" t="s">
        <v>20</v>
      </c>
      <c r="K683" s="1" t="s">
        <v>149</v>
      </c>
      <c r="L683" s="1" t="s">
        <v>72</v>
      </c>
      <c r="M683" s="1" t="s">
        <v>150</v>
      </c>
      <c r="N683" s="1" t="s">
        <v>94</v>
      </c>
      <c r="O683" s="1" t="s">
        <v>305</v>
      </c>
      <c r="P683" s="1">
        <v>1549.0</v>
      </c>
      <c r="Q683" s="1">
        <f t="shared" si="1"/>
        <v>3.190051418</v>
      </c>
      <c r="R683" s="1" t="s">
        <v>87</v>
      </c>
      <c r="S683" s="1">
        <v>0.0</v>
      </c>
    </row>
    <row r="684">
      <c r="A684" s="1" t="s">
        <v>42</v>
      </c>
      <c r="B684" s="2" t="s">
        <v>25</v>
      </c>
      <c r="C684" s="1" t="s">
        <v>17</v>
      </c>
      <c r="D684" s="1" t="s">
        <v>18</v>
      </c>
      <c r="E684" s="1" t="s">
        <v>43</v>
      </c>
      <c r="F684" s="1" t="s">
        <v>20</v>
      </c>
      <c r="G684" s="1" t="s">
        <v>20</v>
      </c>
      <c r="H684" s="1" t="s">
        <v>20</v>
      </c>
      <c r="I684" s="1" t="s">
        <v>20</v>
      </c>
      <c r="J684" s="1" t="s">
        <v>20</v>
      </c>
      <c r="K684" s="1" t="s">
        <v>193</v>
      </c>
      <c r="L684" s="1" t="s">
        <v>72</v>
      </c>
      <c r="M684" s="1" t="s">
        <v>194</v>
      </c>
      <c r="N684" s="1" t="s">
        <v>94</v>
      </c>
      <c r="O684" s="1" t="s">
        <v>195</v>
      </c>
      <c r="P684" s="1">
        <v>1306.0</v>
      </c>
      <c r="Q684" s="1">
        <f t="shared" si="1"/>
        <v>3.115943177</v>
      </c>
      <c r="R684" s="1" t="s">
        <v>76</v>
      </c>
      <c r="S684" s="1">
        <v>0.0</v>
      </c>
    </row>
    <row r="685">
      <c r="A685" s="1" t="s">
        <v>42</v>
      </c>
      <c r="B685" s="2" t="s">
        <v>25</v>
      </c>
      <c r="C685" s="1" t="s">
        <v>17</v>
      </c>
      <c r="D685" s="1" t="s">
        <v>18</v>
      </c>
      <c r="E685" s="1" t="s">
        <v>43</v>
      </c>
      <c r="F685" s="1" t="s">
        <v>20</v>
      </c>
      <c r="G685" s="1" t="s">
        <v>20</v>
      </c>
      <c r="H685" s="1" t="s">
        <v>20</v>
      </c>
      <c r="I685" s="1" t="s">
        <v>20</v>
      </c>
      <c r="J685" s="1" t="s">
        <v>20</v>
      </c>
      <c r="K685" s="1" t="s">
        <v>184</v>
      </c>
      <c r="L685" s="1" t="s">
        <v>72</v>
      </c>
      <c r="M685" s="1" t="s">
        <v>185</v>
      </c>
      <c r="N685" s="1" t="s">
        <v>111</v>
      </c>
      <c r="O685" s="1" t="s">
        <v>186</v>
      </c>
      <c r="P685" s="1">
        <v>818.0</v>
      </c>
      <c r="Q685" s="1">
        <f t="shared" si="1"/>
        <v>2.912753304</v>
      </c>
      <c r="R685" s="1" t="s">
        <v>76</v>
      </c>
      <c r="S685" s="1">
        <v>0.0</v>
      </c>
    </row>
    <row r="686">
      <c r="A686" s="1" t="s">
        <v>42</v>
      </c>
      <c r="B686" s="2" t="s">
        <v>25</v>
      </c>
      <c r="C686" s="1" t="s">
        <v>17</v>
      </c>
      <c r="D686" s="1" t="s">
        <v>18</v>
      </c>
      <c r="E686" s="1" t="s">
        <v>43</v>
      </c>
      <c r="F686" s="1" t="s">
        <v>20</v>
      </c>
      <c r="G686" s="1" t="s">
        <v>20</v>
      </c>
      <c r="H686" s="1" t="s">
        <v>20</v>
      </c>
      <c r="I686" s="1" t="s">
        <v>20</v>
      </c>
      <c r="J686" s="1" t="s">
        <v>20</v>
      </c>
      <c r="K686" s="1" t="s">
        <v>178</v>
      </c>
      <c r="L686" s="1" t="s">
        <v>72</v>
      </c>
      <c r="M686" s="1" t="s">
        <v>179</v>
      </c>
      <c r="N686" s="1" t="s">
        <v>111</v>
      </c>
      <c r="O686" s="1" t="s">
        <v>180</v>
      </c>
      <c r="P686" s="1">
        <v>1299.0</v>
      </c>
      <c r="Q686" s="1">
        <f t="shared" si="1"/>
        <v>3.113609151</v>
      </c>
      <c r="R686" s="1" t="s">
        <v>87</v>
      </c>
      <c r="S686" s="1">
        <v>0.0</v>
      </c>
    </row>
    <row r="687">
      <c r="A687" s="1" t="s">
        <v>42</v>
      </c>
      <c r="B687" s="2" t="s">
        <v>25</v>
      </c>
      <c r="C687" s="1" t="s">
        <v>17</v>
      </c>
      <c r="D687" s="1" t="s">
        <v>18</v>
      </c>
      <c r="E687" s="1" t="s">
        <v>43</v>
      </c>
      <c r="F687" s="1" t="s">
        <v>20</v>
      </c>
      <c r="G687" s="1" t="s">
        <v>20</v>
      </c>
      <c r="H687" s="1" t="s">
        <v>20</v>
      </c>
      <c r="I687" s="1" t="s">
        <v>20</v>
      </c>
      <c r="J687" s="1" t="s">
        <v>20</v>
      </c>
      <c r="K687" s="1" t="s">
        <v>196</v>
      </c>
      <c r="L687" s="1" t="s">
        <v>72</v>
      </c>
      <c r="M687" s="1" t="s">
        <v>197</v>
      </c>
      <c r="N687" s="1" t="s">
        <v>107</v>
      </c>
      <c r="O687" s="1" t="s">
        <v>198</v>
      </c>
      <c r="P687" s="1">
        <v>1264.0</v>
      </c>
      <c r="Q687" s="1">
        <f t="shared" si="1"/>
        <v>3.101747074</v>
      </c>
      <c r="R687" s="1" t="s">
        <v>76</v>
      </c>
      <c r="S687" s="1">
        <v>0.0</v>
      </c>
    </row>
    <row r="688">
      <c r="A688" s="1" t="s">
        <v>42</v>
      </c>
      <c r="B688" s="2" t="s">
        <v>25</v>
      </c>
      <c r="C688" s="1" t="s">
        <v>17</v>
      </c>
      <c r="D688" s="1" t="s">
        <v>18</v>
      </c>
      <c r="E688" s="1" t="s">
        <v>43</v>
      </c>
      <c r="F688" s="1" t="s">
        <v>20</v>
      </c>
      <c r="G688" s="1" t="s">
        <v>20</v>
      </c>
      <c r="H688" s="1" t="s">
        <v>20</v>
      </c>
      <c r="I688" s="1" t="s">
        <v>20</v>
      </c>
      <c r="J688" s="1" t="s">
        <v>20</v>
      </c>
      <c r="K688" s="1" t="s">
        <v>163</v>
      </c>
      <c r="L688" s="1" t="s">
        <v>72</v>
      </c>
      <c r="M688" s="1" t="s">
        <v>164</v>
      </c>
      <c r="N688" s="1" t="s">
        <v>94</v>
      </c>
      <c r="O688" s="1" t="s">
        <v>165</v>
      </c>
      <c r="P688" s="1">
        <v>1034.0</v>
      </c>
      <c r="Q688" s="1">
        <f t="shared" si="1"/>
        <v>3.014520539</v>
      </c>
      <c r="R688" s="1" t="s">
        <v>87</v>
      </c>
      <c r="S688" s="1">
        <v>0.0</v>
      </c>
    </row>
    <row r="689">
      <c r="A689" s="1" t="s">
        <v>42</v>
      </c>
      <c r="B689" s="2" t="s">
        <v>25</v>
      </c>
      <c r="C689" s="1" t="s">
        <v>17</v>
      </c>
      <c r="D689" s="1" t="s">
        <v>18</v>
      </c>
      <c r="E689" s="1" t="s">
        <v>43</v>
      </c>
      <c r="F689" s="1" t="s">
        <v>20</v>
      </c>
      <c r="G689" s="1" t="s">
        <v>20</v>
      </c>
      <c r="H689" s="1" t="s">
        <v>20</v>
      </c>
      <c r="I689" s="1" t="s">
        <v>20</v>
      </c>
      <c r="J689" s="1" t="s">
        <v>20</v>
      </c>
      <c r="K689" s="1" t="s">
        <v>160</v>
      </c>
      <c r="L689" s="1" t="s">
        <v>72</v>
      </c>
      <c r="M689" s="1" t="s">
        <v>161</v>
      </c>
      <c r="N689" s="1" t="s">
        <v>94</v>
      </c>
      <c r="O689" s="1" t="s">
        <v>162</v>
      </c>
      <c r="P689" s="1">
        <v>562.0</v>
      </c>
      <c r="Q689" s="1">
        <f t="shared" si="1"/>
        <v>2.749736316</v>
      </c>
      <c r="R689" s="1" t="s">
        <v>87</v>
      </c>
      <c r="S689" s="1">
        <v>0.0</v>
      </c>
    </row>
    <row r="690">
      <c r="A690" s="1" t="s">
        <v>42</v>
      </c>
      <c r="B690" s="2" t="s">
        <v>25</v>
      </c>
      <c r="C690" s="1" t="s">
        <v>17</v>
      </c>
      <c r="D690" s="1" t="s">
        <v>18</v>
      </c>
      <c r="E690" s="1" t="s">
        <v>43</v>
      </c>
      <c r="F690" s="1" t="s">
        <v>20</v>
      </c>
      <c r="G690" s="1" t="s">
        <v>20</v>
      </c>
      <c r="H690" s="1" t="s">
        <v>20</v>
      </c>
      <c r="I690" s="1" t="s">
        <v>20</v>
      </c>
      <c r="J690" s="1" t="s">
        <v>20</v>
      </c>
      <c r="K690" s="1" t="s">
        <v>125</v>
      </c>
      <c r="L690" s="1" t="s">
        <v>72</v>
      </c>
      <c r="M690" s="1" t="s">
        <v>126</v>
      </c>
      <c r="N690" s="1" t="s">
        <v>107</v>
      </c>
      <c r="O690" s="1" t="s">
        <v>127</v>
      </c>
      <c r="P690" s="1">
        <v>1088.0</v>
      </c>
      <c r="Q690" s="1">
        <f t="shared" si="1"/>
        <v>3.036628895</v>
      </c>
      <c r="R690" s="1" t="s">
        <v>76</v>
      </c>
      <c r="S690" s="1">
        <v>0.0</v>
      </c>
    </row>
    <row r="691">
      <c r="A691" s="1" t="s">
        <v>42</v>
      </c>
      <c r="B691" s="2" t="s">
        <v>25</v>
      </c>
      <c r="C691" s="1" t="s">
        <v>17</v>
      </c>
      <c r="D691" s="1" t="s">
        <v>18</v>
      </c>
      <c r="E691" s="1" t="s">
        <v>43</v>
      </c>
      <c r="F691" s="1" t="s">
        <v>20</v>
      </c>
      <c r="G691" s="1" t="s">
        <v>20</v>
      </c>
      <c r="H691" s="1" t="s">
        <v>20</v>
      </c>
      <c r="I691" s="1" t="s">
        <v>20</v>
      </c>
      <c r="J691" s="1" t="s">
        <v>20</v>
      </c>
      <c r="K691" s="1" t="s">
        <v>169</v>
      </c>
      <c r="L691" s="1" t="s">
        <v>72</v>
      </c>
      <c r="M691" s="1" t="s">
        <v>170</v>
      </c>
      <c r="N691" s="1" t="s">
        <v>107</v>
      </c>
      <c r="O691" s="1" t="s">
        <v>171</v>
      </c>
      <c r="P691" s="1">
        <v>1182.0</v>
      </c>
      <c r="Q691" s="1">
        <f t="shared" si="1"/>
        <v>3.072617477</v>
      </c>
      <c r="R691" s="1" t="s">
        <v>76</v>
      </c>
      <c r="S691" s="1">
        <v>0.0</v>
      </c>
    </row>
    <row r="692">
      <c r="A692" s="1" t="s">
        <v>42</v>
      </c>
      <c r="B692" s="2" t="s">
        <v>25</v>
      </c>
      <c r="C692" s="1" t="s">
        <v>17</v>
      </c>
      <c r="D692" s="1" t="s">
        <v>18</v>
      </c>
      <c r="E692" s="1" t="s">
        <v>43</v>
      </c>
      <c r="F692" s="1" t="s">
        <v>20</v>
      </c>
      <c r="G692" s="1" t="s">
        <v>20</v>
      </c>
      <c r="H692" s="1" t="s">
        <v>20</v>
      </c>
      <c r="I692" s="1" t="s">
        <v>20</v>
      </c>
      <c r="J692" s="1" t="s">
        <v>20</v>
      </c>
      <c r="K692" s="1" t="s">
        <v>172</v>
      </c>
      <c r="L692" s="1" t="s">
        <v>72</v>
      </c>
      <c r="M692" s="1" t="s">
        <v>173</v>
      </c>
      <c r="N692" s="1" t="s">
        <v>107</v>
      </c>
      <c r="O692" s="1" t="s">
        <v>174</v>
      </c>
      <c r="P692" s="1">
        <v>1348.0</v>
      </c>
      <c r="Q692" s="1">
        <f t="shared" si="1"/>
        <v>3.129689892</v>
      </c>
      <c r="R692" s="1" t="s">
        <v>87</v>
      </c>
      <c r="S692" s="1">
        <v>0.0</v>
      </c>
    </row>
    <row r="693">
      <c r="A693" s="1" t="s">
        <v>42</v>
      </c>
      <c r="B693" s="2" t="s">
        <v>25</v>
      </c>
      <c r="C693" s="1" t="s">
        <v>17</v>
      </c>
      <c r="D693" s="1" t="s">
        <v>18</v>
      </c>
      <c r="E693" s="1" t="s">
        <v>43</v>
      </c>
      <c r="F693" s="1" t="s">
        <v>20</v>
      </c>
      <c r="G693" s="1" t="s">
        <v>20</v>
      </c>
      <c r="H693" s="1" t="s">
        <v>20</v>
      </c>
      <c r="I693" s="1" t="s">
        <v>20</v>
      </c>
      <c r="J693" s="1" t="s">
        <v>20</v>
      </c>
      <c r="K693" s="1" t="s">
        <v>128</v>
      </c>
      <c r="L693" s="1" t="s">
        <v>72</v>
      </c>
      <c r="M693" s="1" t="s">
        <v>129</v>
      </c>
      <c r="N693" s="1" t="s">
        <v>107</v>
      </c>
      <c r="O693" s="1" t="s">
        <v>130</v>
      </c>
      <c r="P693" s="1">
        <v>1314.0</v>
      </c>
      <c r="Q693" s="1">
        <f t="shared" si="1"/>
        <v>3.118595365</v>
      </c>
      <c r="R693" s="1" t="s">
        <v>76</v>
      </c>
      <c r="S693" s="1">
        <v>0.0</v>
      </c>
    </row>
    <row r="694">
      <c r="A694" s="1" t="s">
        <v>42</v>
      </c>
      <c r="B694" s="2" t="s">
        <v>25</v>
      </c>
      <c r="C694" s="1" t="s">
        <v>17</v>
      </c>
      <c r="D694" s="1" t="s">
        <v>18</v>
      </c>
      <c r="E694" s="1" t="s">
        <v>43</v>
      </c>
      <c r="F694" s="1" t="s">
        <v>20</v>
      </c>
      <c r="G694" s="1" t="s">
        <v>20</v>
      </c>
      <c r="H694" s="1" t="s">
        <v>20</v>
      </c>
      <c r="I694" s="1" t="s">
        <v>20</v>
      </c>
      <c r="J694" s="1" t="s">
        <v>20</v>
      </c>
      <c r="K694" s="1" t="s">
        <v>166</v>
      </c>
      <c r="L694" s="1" t="s">
        <v>72</v>
      </c>
      <c r="M694" s="1" t="s">
        <v>167</v>
      </c>
      <c r="N694" s="1" t="s">
        <v>111</v>
      </c>
      <c r="O694" s="1" t="s">
        <v>168</v>
      </c>
      <c r="P694" s="1">
        <v>1428.0</v>
      </c>
      <c r="Q694" s="1">
        <f t="shared" si="1"/>
        <v>3.154728207</v>
      </c>
      <c r="R694" s="1" t="s">
        <v>87</v>
      </c>
      <c r="S694" s="1">
        <v>0.0</v>
      </c>
    </row>
    <row r="695">
      <c r="A695" s="1" t="s">
        <v>42</v>
      </c>
      <c r="B695" s="2" t="s">
        <v>25</v>
      </c>
      <c r="C695" s="1" t="s">
        <v>17</v>
      </c>
      <c r="D695" s="1" t="s">
        <v>18</v>
      </c>
      <c r="E695" s="1" t="s">
        <v>43</v>
      </c>
      <c r="F695" s="1" t="s">
        <v>20</v>
      </c>
      <c r="G695" s="1" t="s">
        <v>20</v>
      </c>
      <c r="H695" s="1" t="s">
        <v>20</v>
      </c>
      <c r="I695" s="1" t="s">
        <v>20</v>
      </c>
      <c r="J695" s="1" t="s">
        <v>20</v>
      </c>
      <c r="K695" s="1" t="s">
        <v>102</v>
      </c>
      <c r="L695" s="1" t="s">
        <v>72</v>
      </c>
      <c r="M695" s="1" t="s">
        <v>103</v>
      </c>
      <c r="N695" s="1" t="s">
        <v>94</v>
      </c>
      <c r="O695" s="1" t="s">
        <v>104</v>
      </c>
      <c r="P695" s="1">
        <v>1083.0</v>
      </c>
      <c r="Q695" s="1">
        <f t="shared" si="1"/>
        <v>3.034628457</v>
      </c>
      <c r="R695" s="1" t="s">
        <v>87</v>
      </c>
      <c r="S695" s="1">
        <v>0.0</v>
      </c>
    </row>
    <row r="696">
      <c r="A696" s="1" t="s">
        <v>42</v>
      </c>
      <c r="B696" s="2" t="s">
        <v>25</v>
      </c>
      <c r="C696" s="1" t="s">
        <v>17</v>
      </c>
      <c r="D696" s="1" t="s">
        <v>18</v>
      </c>
      <c r="E696" s="1" t="s">
        <v>43</v>
      </c>
      <c r="F696" s="1" t="s">
        <v>20</v>
      </c>
      <c r="G696" s="1" t="s">
        <v>20</v>
      </c>
      <c r="H696" s="1" t="s">
        <v>20</v>
      </c>
      <c r="I696" s="1" t="s">
        <v>20</v>
      </c>
      <c r="J696" s="1" t="s">
        <v>20</v>
      </c>
      <c r="K696" s="1" t="s">
        <v>122</v>
      </c>
      <c r="L696" s="1" t="s">
        <v>72</v>
      </c>
      <c r="M696" s="1" t="s">
        <v>123</v>
      </c>
      <c r="N696" s="1" t="s">
        <v>107</v>
      </c>
      <c r="O696" s="1" t="s">
        <v>124</v>
      </c>
      <c r="P696" s="1">
        <v>1208.0</v>
      </c>
      <c r="Q696" s="1">
        <f t="shared" si="1"/>
        <v>3.082066934</v>
      </c>
      <c r="R696" s="1" t="s">
        <v>76</v>
      </c>
      <c r="S696" s="1">
        <v>0.0</v>
      </c>
    </row>
    <row r="697">
      <c r="A697" s="1" t="s">
        <v>42</v>
      </c>
      <c r="B697" s="2" t="s">
        <v>25</v>
      </c>
      <c r="C697" s="1" t="s">
        <v>17</v>
      </c>
      <c r="D697" s="1" t="s">
        <v>18</v>
      </c>
      <c r="E697" s="1" t="s">
        <v>43</v>
      </c>
      <c r="F697" s="1" t="s">
        <v>20</v>
      </c>
      <c r="G697" s="1" t="s">
        <v>20</v>
      </c>
      <c r="H697" s="1" t="s">
        <v>20</v>
      </c>
      <c r="I697" s="1" t="s">
        <v>20</v>
      </c>
      <c r="J697" s="1" t="s">
        <v>20</v>
      </c>
      <c r="K697" s="1" t="s">
        <v>116</v>
      </c>
      <c r="L697" s="1" t="s">
        <v>72</v>
      </c>
      <c r="M697" s="1" t="s">
        <v>117</v>
      </c>
      <c r="N697" s="1" t="s">
        <v>111</v>
      </c>
      <c r="O697" s="1" t="s">
        <v>118</v>
      </c>
      <c r="P697" s="1">
        <v>1113.0</v>
      </c>
      <c r="Q697" s="1">
        <f t="shared" si="1"/>
        <v>3.046495164</v>
      </c>
      <c r="R697" s="1" t="s">
        <v>76</v>
      </c>
      <c r="S697" s="1">
        <v>0.0</v>
      </c>
    </row>
    <row r="698">
      <c r="A698" s="1" t="s">
        <v>42</v>
      </c>
      <c r="B698" s="2" t="s">
        <v>25</v>
      </c>
      <c r="C698" s="1" t="s">
        <v>17</v>
      </c>
      <c r="D698" s="1" t="s">
        <v>18</v>
      </c>
      <c r="E698" s="1" t="s">
        <v>43</v>
      </c>
      <c r="F698" s="1" t="s">
        <v>20</v>
      </c>
      <c r="G698" s="1" t="s">
        <v>20</v>
      </c>
      <c r="H698" s="1" t="s">
        <v>20</v>
      </c>
      <c r="I698" s="1" t="s">
        <v>20</v>
      </c>
      <c r="J698" s="1" t="s">
        <v>20</v>
      </c>
      <c r="K698" s="1" t="s">
        <v>154</v>
      </c>
      <c r="L698" s="1" t="s">
        <v>72</v>
      </c>
      <c r="M698" s="1" t="s">
        <v>155</v>
      </c>
      <c r="N698" s="1" t="s">
        <v>111</v>
      </c>
      <c r="O698" s="1" t="s">
        <v>156</v>
      </c>
      <c r="P698" s="1">
        <v>1763.0</v>
      </c>
      <c r="Q698" s="1">
        <f t="shared" si="1"/>
        <v>3.246252312</v>
      </c>
      <c r="R698" s="1" t="s">
        <v>87</v>
      </c>
      <c r="S698" s="1">
        <v>0.0</v>
      </c>
    </row>
    <row r="699">
      <c r="A699" s="1" t="s">
        <v>42</v>
      </c>
      <c r="B699" s="2" t="s">
        <v>25</v>
      </c>
      <c r="C699" s="1" t="s">
        <v>17</v>
      </c>
      <c r="D699" s="1" t="s">
        <v>18</v>
      </c>
      <c r="E699" s="1" t="s">
        <v>43</v>
      </c>
      <c r="F699" s="1" t="s">
        <v>20</v>
      </c>
      <c r="G699" s="1" t="s">
        <v>20</v>
      </c>
      <c r="H699" s="1" t="s">
        <v>20</v>
      </c>
      <c r="I699" s="1" t="s">
        <v>20</v>
      </c>
      <c r="J699" s="1" t="s">
        <v>20</v>
      </c>
      <c r="K699" s="1" t="s">
        <v>119</v>
      </c>
      <c r="L699" s="1" t="s">
        <v>72</v>
      </c>
      <c r="M699" s="1" t="s">
        <v>120</v>
      </c>
      <c r="N699" s="1" t="s">
        <v>107</v>
      </c>
      <c r="O699" s="1" t="s">
        <v>121</v>
      </c>
      <c r="P699" s="1">
        <v>716.0</v>
      </c>
      <c r="Q699" s="1">
        <f t="shared" si="1"/>
        <v>2.854913022</v>
      </c>
      <c r="R699" s="1" t="s">
        <v>87</v>
      </c>
      <c r="S699" s="1">
        <v>0.0</v>
      </c>
    </row>
    <row r="700">
      <c r="A700" s="1" t="s">
        <v>42</v>
      </c>
      <c r="B700" s="2" t="s">
        <v>25</v>
      </c>
      <c r="C700" s="1" t="s">
        <v>17</v>
      </c>
      <c r="D700" s="1" t="s">
        <v>18</v>
      </c>
      <c r="E700" s="1" t="s">
        <v>43</v>
      </c>
      <c r="F700" s="1" t="s">
        <v>20</v>
      </c>
      <c r="G700" s="1" t="s">
        <v>20</v>
      </c>
      <c r="H700" s="1" t="s">
        <v>20</v>
      </c>
      <c r="I700" s="1" t="s">
        <v>20</v>
      </c>
      <c r="J700" s="1" t="s">
        <v>20</v>
      </c>
      <c r="K700" s="1" t="s">
        <v>157</v>
      </c>
      <c r="L700" s="1" t="s">
        <v>72</v>
      </c>
      <c r="M700" s="1" t="s">
        <v>158</v>
      </c>
      <c r="N700" s="1" t="s">
        <v>111</v>
      </c>
      <c r="O700" s="1" t="s">
        <v>159</v>
      </c>
      <c r="P700" s="1">
        <v>1067.0</v>
      </c>
      <c r="Q700" s="1">
        <f t="shared" si="1"/>
        <v>3.028164419</v>
      </c>
      <c r="R700" s="1" t="s">
        <v>76</v>
      </c>
      <c r="S700" s="1">
        <v>0.0</v>
      </c>
    </row>
    <row r="701">
      <c r="A701" s="1" t="s">
        <v>42</v>
      </c>
      <c r="B701" s="2" t="s">
        <v>25</v>
      </c>
      <c r="C701" s="1" t="s">
        <v>17</v>
      </c>
      <c r="D701" s="1" t="s">
        <v>18</v>
      </c>
      <c r="E701" s="1" t="s">
        <v>43</v>
      </c>
      <c r="F701" s="1" t="s">
        <v>20</v>
      </c>
      <c r="G701" s="1" t="s">
        <v>20</v>
      </c>
      <c r="H701" s="1" t="s">
        <v>20</v>
      </c>
      <c r="I701" s="1" t="s">
        <v>20</v>
      </c>
      <c r="J701" s="1" t="s">
        <v>20</v>
      </c>
      <c r="K701" s="1" t="s">
        <v>151</v>
      </c>
      <c r="L701" s="1" t="s">
        <v>72</v>
      </c>
      <c r="M701" s="1" t="s">
        <v>152</v>
      </c>
      <c r="N701" s="1" t="s">
        <v>94</v>
      </c>
      <c r="O701" s="1" t="s">
        <v>153</v>
      </c>
      <c r="P701" s="1">
        <v>836.0</v>
      </c>
      <c r="Q701" s="1">
        <f t="shared" si="1"/>
        <v>2.922206277</v>
      </c>
      <c r="R701" s="1" t="s">
        <v>87</v>
      </c>
      <c r="S701" s="1">
        <v>0.0</v>
      </c>
    </row>
    <row r="702">
      <c r="A702" s="1" t="s">
        <v>42</v>
      </c>
      <c r="B702" s="2" t="s">
        <v>25</v>
      </c>
      <c r="C702" s="1" t="s">
        <v>17</v>
      </c>
      <c r="D702" s="1" t="s">
        <v>18</v>
      </c>
      <c r="E702" s="1" t="s">
        <v>43</v>
      </c>
      <c r="F702" s="1" t="s">
        <v>20</v>
      </c>
      <c r="G702" s="1" t="s">
        <v>20</v>
      </c>
      <c r="H702" s="1" t="s">
        <v>20</v>
      </c>
      <c r="I702" s="1" t="s">
        <v>20</v>
      </c>
      <c r="J702" s="1" t="s">
        <v>20</v>
      </c>
      <c r="K702" s="1" t="s">
        <v>105</v>
      </c>
      <c r="L702" s="1" t="s">
        <v>72</v>
      </c>
      <c r="M702" s="1" t="s">
        <v>106</v>
      </c>
      <c r="N702" s="1" t="s">
        <v>107</v>
      </c>
      <c r="O702" s="1" t="s">
        <v>108</v>
      </c>
      <c r="P702" s="1">
        <v>996.0</v>
      </c>
      <c r="Q702" s="1">
        <f t="shared" si="1"/>
        <v>2.998259338</v>
      </c>
      <c r="R702" s="1" t="s">
        <v>76</v>
      </c>
      <c r="S702" s="1">
        <v>0.0</v>
      </c>
    </row>
    <row r="703">
      <c r="A703" s="1" t="s">
        <v>42</v>
      </c>
      <c r="B703" s="2" t="s">
        <v>25</v>
      </c>
      <c r="C703" s="1" t="s">
        <v>17</v>
      </c>
      <c r="D703" s="1" t="s">
        <v>18</v>
      </c>
      <c r="E703" s="1" t="s">
        <v>43</v>
      </c>
      <c r="F703" s="1" t="s">
        <v>20</v>
      </c>
      <c r="G703" s="1" t="s">
        <v>20</v>
      </c>
      <c r="H703" s="1" t="s">
        <v>20</v>
      </c>
      <c r="I703" s="1" t="s">
        <v>20</v>
      </c>
      <c r="J703" s="1" t="s">
        <v>20</v>
      </c>
      <c r="K703" s="1" t="s">
        <v>143</v>
      </c>
      <c r="L703" s="1" t="s">
        <v>72</v>
      </c>
      <c r="M703" s="1" t="s">
        <v>144</v>
      </c>
      <c r="N703" s="1" t="s">
        <v>111</v>
      </c>
      <c r="O703" s="1" t="s">
        <v>145</v>
      </c>
      <c r="P703" s="1">
        <v>1193.0</v>
      </c>
      <c r="Q703" s="1">
        <f t="shared" si="1"/>
        <v>3.076640444</v>
      </c>
      <c r="R703" s="1" t="s">
        <v>87</v>
      </c>
      <c r="S703" s="1">
        <v>0.0</v>
      </c>
    </row>
    <row r="704">
      <c r="A704" s="1" t="s">
        <v>42</v>
      </c>
      <c r="B704" s="2" t="s">
        <v>25</v>
      </c>
      <c r="C704" s="1" t="s">
        <v>17</v>
      </c>
      <c r="D704" s="1" t="s">
        <v>18</v>
      </c>
      <c r="E704" s="1" t="s">
        <v>43</v>
      </c>
      <c r="F704" s="1" t="s">
        <v>20</v>
      </c>
      <c r="G704" s="1" t="s">
        <v>20</v>
      </c>
      <c r="H704" s="1" t="s">
        <v>20</v>
      </c>
      <c r="I704" s="1" t="s">
        <v>20</v>
      </c>
      <c r="J704" s="1" t="s">
        <v>20</v>
      </c>
      <c r="K704" s="1" t="s">
        <v>140</v>
      </c>
      <c r="L704" s="1" t="s">
        <v>72</v>
      </c>
      <c r="M704" s="1" t="s">
        <v>141</v>
      </c>
      <c r="N704" s="1" t="s">
        <v>94</v>
      </c>
      <c r="O704" s="1" t="s">
        <v>142</v>
      </c>
      <c r="P704" s="1">
        <v>1047.0</v>
      </c>
      <c r="Q704" s="1">
        <f t="shared" si="1"/>
        <v>3.019946682</v>
      </c>
      <c r="R704" s="1" t="s">
        <v>76</v>
      </c>
      <c r="S704" s="1">
        <v>0.0</v>
      </c>
    </row>
    <row r="705">
      <c r="A705" s="1" t="s">
        <v>42</v>
      </c>
      <c r="B705" s="2" t="s">
        <v>25</v>
      </c>
      <c r="C705" s="1" t="s">
        <v>17</v>
      </c>
      <c r="D705" s="1" t="s">
        <v>18</v>
      </c>
      <c r="E705" s="1" t="s">
        <v>43</v>
      </c>
      <c r="F705" s="1" t="s">
        <v>20</v>
      </c>
      <c r="G705" s="1" t="s">
        <v>20</v>
      </c>
      <c r="H705" s="1" t="s">
        <v>20</v>
      </c>
      <c r="I705" s="1" t="s">
        <v>20</v>
      </c>
      <c r="J705" s="1" t="s">
        <v>20</v>
      </c>
      <c r="K705" s="1" t="s">
        <v>134</v>
      </c>
      <c r="L705" s="1" t="s">
        <v>72</v>
      </c>
      <c r="M705" s="1" t="s">
        <v>135</v>
      </c>
      <c r="N705" s="1" t="s">
        <v>107</v>
      </c>
      <c r="O705" s="1" t="s">
        <v>136</v>
      </c>
      <c r="P705" s="1">
        <v>1966.0</v>
      </c>
      <c r="Q705" s="1">
        <f t="shared" si="1"/>
        <v>3.293583513</v>
      </c>
      <c r="R705" s="1" t="s">
        <v>76</v>
      </c>
      <c r="S705" s="1">
        <v>0.0</v>
      </c>
    </row>
    <row r="706">
      <c r="A706" s="1" t="s">
        <v>42</v>
      </c>
      <c r="B706" s="2" t="s">
        <v>25</v>
      </c>
      <c r="C706" s="1" t="s">
        <v>17</v>
      </c>
      <c r="D706" s="1" t="s">
        <v>18</v>
      </c>
      <c r="E706" s="1" t="s">
        <v>43</v>
      </c>
      <c r="F706" s="1" t="s">
        <v>20</v>
      </c>
      <c r="G706" s="1" t="s">
        <v>20</v>
      </c>
      <c r="H706" s="1" t="s">
        <v>20</v>
      </c>
      <c r="I706" s="1" t="s">
        <v>20</v>
      </c>
      <c r="J706" s="1" t="s">
        <v>20</v>
      </c>
      <c r="K706" s="1" t="s">
        <v>131</v>
      </c>
      <c r="L706" s="1" t="s">
        <v>72</v>
      </c>
      <c r="M706" s="1" t="s">
        <v>132</v>
      </c>
      <c r="N706" s="1" t="s">
        <v>111</v>
      </c>
      <c r="O706" s="1" t="s">
        <v>133</v>
      </c>
      <c r="P706" s="1">
        <v>933.0</v>
      </c>
      <c r="Q706" s="1">
        <f t="shared" si="1"/>
        <v>2.969881644</v>
      </c>
      <c r="R706" s="1" t="s">
        <v>76</v>
      </c>
      <c r="S706" s="1">
        <v>0.0</v>
      </c>
    </row>
    <row r="707">
      <c r="A707" s="1" t="s">
        <v>42</v>
      </c>
      <c r="B707" s="2" t="s">
        <v>25</v>
      </c>
      <c r="C707" s="1" t="s">
        <v>17</v>
      </c>
      <c r="D707" s="1" t="s">
        <v>18</v>
      </c>
      <c r="E707" s="1" t="s">
        <v>43</v>
      </c>
      <c r="F707" s="1" t="s">
        <v>20</v>
      </c>
      <c r="G707" s="1" t="s">
        <v>20</v>
      </c>
      <c r="H707" s="1" t="s">
        <v>20</v>
      </c>
      <c r="I707" s="1" t="s">
        <v>20</v>
      </c>
      <c r="J707" s="1" t="s">
        <v>20</v>
      </c>
      <c r="K707" s="1" t="s">
        <v>96</v>
      </c>
      <c r="L707" s="1" t="s">
        <v>72</v>
      </c>
      <c r="M707" s="1" t="s">
        <v>97</v>
      </c>
      <c r="N707" s="1" t="s">
        <v>94</v>
      </c>
      <c r="O707" s="1" t="s">
        <v>98</v>
      </c>
      <c r="P707" s="1">
        <v>476.0</v>
      </c>
      <c r="Q707" s="1">
        <f t="shared" si="1"/>
        <v>2.677606953</v>
      </c>
      <c r="R707" s="1" t="s">
        <v>76</v>
      </c>
      <c r="S707" s="1">
        <v>0.0</v>
      </c>
    </row>
    <row r="708">
      <c r="A708" s="1" t="s">
        <v>42</v>
      </c>
      <c r="B708" s="2" t="s">
        <v>25</v>
      </c>
      <c r="C708" s="1" t="s">
        <v>17</v>
      </c>
      <c r="D708" s="1" t="s">
        <v>18</v>
      </c>
      <c r="E708" s="1" t="s">
        <v>43</v>
      </c>
      <c r="F708" s="1" t="s">
        <v>20</v>
      </c>
      <c r="G708" s="1" t="s">
        <v>20</v>
      </c>
      <c r="H708" s="1" t="s">
        <v>20</v>
      </c>
      <c r="I708" s="1" t="s">
        <v>20</v>
      </c>
      <c r="J708" s="1" t="s">
        <v>20</v>
      </c>
      <c r="K708" s="1" t="s">
        <v>181</v>
      </c>
      <c r="L708" s="1" t="s">
        <v>72</v>
      </c>
      <c r="M708" s="1" t="s">
        <v>182</v>
      </c>
      <c r="N708" s="1" t="s">
        <v>107</v>
      </c>
      <c r="O708" s="1" t="s">
        <v>183</v>
      </c>
      <c r="P708" s="1">
        <v>904.0</v>
      </c>
      <c r="Q708" s="1">
        <f t="shared" si="1"/>
        <v>2.95616843</v>
      </c>
      <c r="R708" s="1" t="s">
        <v>87</v>
      </c>
      <c r="S708" s="1">
        <v>0.0</v>
      </c>
    </row>
    <row r="709">
      <c r="A709" s="1" t="s">
        <v>42</v>
      </c>
      <c r="B709" s="2" t="s">
        <v>25</v>
      </c>
      <c r="C709" s="1" t="s">
        <v>17</v>
      </c>
      <c r="D709" s="1" t="s">
        <v>18</v>
      </c>
      <c r="E709" s="1" t="s">
        <v>43</v>
      </c>
      <c r="F709" s="1" t="s">
        <v>20</v>
      </c>
      <c r="G709" s="1" t="s">
        <v>20</v>
      </c>
      <c r="H709" s="1" t="s">
        <v>20</v>
      </c>
      <c r="I709" s="1" t="s">
        <v>20</v>
      </c>
      <c r="J709" s="1" t="s">
        <v>20</v>
      </c>
      <c r="K709" s="1" t="s">
        <v>113</v>
      </c>
      <c r="L709" s="1" t="s">
        <v>72</v>
      </c>
      <c r="M709" s="1" t="s">
        <v>114</v>
      </c>
      <c r="N709" s="1" t="s">
        <v>107</v>
      </c>
      <c r="O709" s="1" t="s">
        <v>115</v>
      </c>
      <c r="P709" s="1">
        <v>925.0</v>
      </c>
      <c r="Q709" s="1">
        <f t="shared" si="1"/>
        <v>2.966141733</v>
      </c>
      <c r="R709" s="1" t="s">
        <v>87</v>
      </c>
      <c r="S709" s="1">
        <v>0.0</v>
      </c>
    </row>
    <row r="710">
      <c r="A710" s="1" t="s">
        <v>42</v>
      </c>
      <c r="B710" s="2" t="s">
        <v>25</v>
      </c>
      <c r="C710" s="1" t="s">
        <v>17</v>
      </c>
      <c r="D710" s="1" t="s">
        <v>18</v>
      </c>
      <c r="E710" s="1" t="s">
        <v>43</v>
      </c>
      <c r="K710" s="1" t="s">
        <v>199</v>
      </c>
      <c r="L710" s="1" t="s">
        <v>22</v>
      </c>
      <c r="M710" s="1" t="s">
        <v>200</v>
      </c>
      <c r="N710" s="1"/>
      <c r="O710" s="1" t="s">
        <v>24</v>
      </c>
      <c r="P710" s="1">
        <v>20493.0</v>
      </c>
      <c r="Q710" s="1">
        <f t="shared" si="1"/>
        <v>4.31160554</v>
      </c>
      <c r="R710" s="1" t="s">
        <v>37</v>
      </c>
      <c r="S710" s="1">
        <v>0.0</v>
      </c>
    </row>
    <row r="711">
      <c r="A711" s="1" t="s">
        <v>42</v>
      </c>
      <c r="B711" s="2" t="s">
        <v>25</v>
      </c>
      <c r="C711" s="1" t="s">
        <v>17</v>
      </c>
      <c r="D711" s="1" t="s">
        <v>18</v>
      </c>
      <c r="E711" s="1" t="s">
        <v>43</v>
      </c>
      <c r="K711" s="1" t="s">
        <v>202</v>
      </c>
      <c r="L711" s="1" t="s">
        <v>22</v>
      </c>
      <c r="M711" s="1" t="s">
        <v>203</v>
      </c>
      <c r="N711" s="1"/>
      <c r="O711" s="1" t="s">
        <v>24</v>
      </c>
      <c r="P711" s="1">
        <v>47535.0</v>
      </c>
      <c r="Q711" s="1">
        <f t="shared" si="1"/>
        <v>4.677013498</v>
      </c>
      <c r="R711" s="1" t="s">
        <v>37</v>
      </c>
      <c r="S711" s="1">
        <v>0.0</v>
      </c>
    </row>
    <row r="712">
      <c r="A712" s="1" t="s">
        <v>42</v>
      </c>
      <c r="B712" s="2" t="s">
        <v>25</v>
      </c>
      <c r="C712" s="1" t="s">
        <v>17</v>
      </c>
      <c r="D712" s="1" t="s">
        <v>18</v>
      </c>
      <c r="E712" s="1" t="s">
        <v>43</v>
      </c>
      <c r="K712" s="1" t="s">
        <v>211</v>
      </c>
      <c r="L712" s="1" t="s">
        <v>72</v>
      </c>
      <c r="M712" s="1" t="s">
        <v>212</v>
      </c>
      <c r="N712" s="1" t="s">
        <v>229</v>
      </c>
      <c r="O712" s="1" t="s">
        <v>213</v>
      </c>
      <c r="P712" s="1">
        <v>5991.0</v>
      </c>
      <c r="Q712" s="1">
        <f t="shared" si="1"/>
        <v>3.77749932</v>
      </c>
      <c r="R712" s="1" t="s">
        <v>25</v>
      </c>
      <c r="S712" s="1">
        <v>0.0</v>
      </c>
    </row>
    <row r="713">
      <c r="A713" s="1" t="s">
        <v>42</v>
      </c>
      <c r="B713" s="2" t="s">
        <v>25</v>
      </c>
      <c r="C713" s="1" t="s">
        <v>17</v>
      </c>
      <c r="D713" s="1" t="s">
        <v>18</v>
      </c>
      <c r="E713" s="1" t="s">
        <v>43</v>
      </c>
      <c r="K713" s="1" t="s">
        <v>204</v>
      </c>
      <c r="L713" s="1" t="s">
        <v>72</v>
      </c>
      <c r="M713" s="1" t="s">
        <v>205</v>
      </c>
      <c r="N713" s="1" t="s">
        <v>229</v>
      </c>
      <c r="O713" s="1" t="s">
        <v>207</v>
      </c>
      <c r="P713" s="1">
        <v>1329.0</v>
      </c>
      <c r="Q713" s="1">
        <f t="shared" si="1"/>
        <v>3.123524981</v>
      </c>
      <c r="R713" s="1" t="s">
        <v>32</v>
      </c>
      <c r="S713" s="1">
        <v>0.0</v>
      </c>
    </row>
    <row r="714">
      <c r="A714" s="1" t="s">
        <v>42</v>
      </c>
      <c r="B714" s="2" t="s">
        <v>25</v>
      </c>
      <c r="C714" s="1" t="s">
        <v>17</v>
      </c>
      <c r="D714" s="1" t="s">
        <v>18</v>
      </c>
      <c r="E714" s="1" t="s">
        <v>43</v>
      </c>
      <c r="K714" s="1" t="s">
        <v>214</v>
      </c>
      <c r="L714" s="1" t="s">
        <v>72</v>
      </c>
      <c r="M714" s="1" t="s">
        <v>215</v>
      </c>
      <c r="N714" s="1" t="s">
        <v>223</v>
      </c>
      <c r="O714" s="1" t="s">
        <v>217</v>
      </c>
      <c r="P714" s="1">
        <v>1564.0</v>
      </c>
      <c r="Q714" s="1">
        <f t="shared" si="1"/>
        <v>3.194236749</v>
      </c>
      <c r="R714" s="1" t="s">
        <v>25</v>
      </c>
      <c r="S714" s="1">
        <v>0.0</v>
      </c>
    </row>
    <row r="715">
      <c r="A715" s="1" t="s">
        <v>42</v>
      </c>
      <c r="B715" s="2" t="s">
        <v>25</v>
      </c>
      <c r="C715" s="1" t="s">
        <v>17</v>
      </c>
      <c r="D715" s="1" t="s">
        <v>18</v>
      </c>
      <c r="E715" s="1" t="s">
        <v>43</v>
      </c>
      <c r="K715" s="1" t="s">
        <v>208</v>
      </c>
      <c r="L715" s="1" t="s">
        <v>72</v>
      </c>
      <c r="M715" s="1" t="s">
        <v>155</v>
      </c>
      <c r="N715" s="1" t="s">
        <v>233</v>
      </c>
      <c r="O715" s="1" t="s">
        <v>210</v>
      </c>
      <c r="P715" s="1">
        <v>1264.0</v>
      </c>
      <c r="Q715" s="1">
        <f t="shared" si="1"/>
        <v>3.101747074</v>
      </c>
      <c r="R715" s="1" t="s">
        <v>25</v>
      </c>
      <c r="S715" s="1">
        <v>0.0</v>
      </c>
    </row>
    <row r="716">
      <c r="A716" s="1" t="s">
        <v>42</v>
      </c>
      <c r="B716" s="2" t="s">
        <v>25</v>
      </c>
      <c r="C716" s="1" t="s">
        <v>17</v>
      </c>
      <c r="D716" s="1" t="s">
        <v>18</v>
      </c>
      <c r="E716" s="1" t="s">
        <v>43</v>
      </c>
      <c r="K716" s="1" t="s">
        <v>218</v>
      </c>
      <c r="L716" s="1" t="s">
        <v>72</v>
      </c>
      <c r="M716" s="1" t="s">
        <v>197</v>
      </c>
      <c r="N716" s="1" t="s">
        <v>233</v>
      </c>
      <c r="O716" s="1" t="s">
        <v>219</v>
      </c>
      <c r="P716" s="1">
        <v>1175.0</v>
      </c>
      <c r="Q716" s="1">
        <f t="shared" si="1"/>
        <v>3.070037867</v>
      </c>
      <c r="R716" s="1" t="s">
        <v>32</v>
      </c>
      <c r="S716" s="1">
        <v>0.0</v>
      </c>
    </row>
    <row r="717">
      <c r="A717" s="1" t="s">
        <v>42</v>
      </c>
      <c r="B717" s="2" t="s">
        <v>25</v>
      </c>
      <c r="C717" s="1" t="s">
        <v>17</v>
      </c>
      <c r="D717" s="1" t="s">
        <v>18</v>
      </c>
      <c r="E717" s="1" t="s">
        <v>43</v>
      </c>
      <c r="K717" s="1" t="s">
        <v>220</v>
      </c>
      <c r="L717" s="1" t="s">
        <v>22</v>
      </c>
      <c r="O717" s="1" t="s">
        <v>24</v>
      </c>
      <c r="P717" s="1">
        <v>3570910.0</v>
      </c>
      <c r="Q717" s="1">
        <f t="shared" si="1"/>
        <v>6.552778905</v>
      </c>
      <c r="R717" s="1" t="s">
        <v>37</v>
      </c>
      <c r="S717" s="1">
        <v>0.0</v>
      </c>
    </row>
    <row r="718">
      <c r="A718" s="1" t="s">
        <v>42</v>
      </c>
      <c r="B718" s="2" t="s">
        <v>25</v>
      </c>
      <c r="C718" s="1" t="s">
        <v>17</v>
      </c>
      <c r="D718" s="1" t="s">
        <v>18</v>
      </c>
      <c r="E718" s="1" t="s">
        <v>43</v>
      </c>
      <c r="K718" s="1" t="s">
        <v>225</v>
      </c>
      <c r="L718" s="1" t="s">
        <v>72</v>
      </c>
      <c r="M718" s="1" t="s">
        <v>226</v>
      </c>
      <c r="N718" s="1" t="s">
        <v>223</v>
      </c>
      <c r="O718" s="1" t="s">
        <v>227</v>
      </c>
      <c r="P718" s="1">
        <v>1165.0</v>
      </c>
      <c r="Q718" s="1">
        <f t="shared" si="1"/>
        <v>3.066325925</v>
      </c>
      <c r="R718" s="1" t="s">
        <v>32</v>
      </c>
      <c r="S718" s="1">
        <v>0.0</v>
      </c>
    </row>
    <row r="719">
      <c r="A719" s="1" t="s">
        <v>42</v>
      </c>
      <c r="B719" s="2" t="s">
        <v>25</v>
      </c>
      <c r="C719" s="1" t="s">
        <v>17</v>
      </c>
      <c r="D719" s="1" t="s">
        <v>18</v>
      </c>
      <c r="E719" s="1" t="s">
        <v>43</v>
      </c>
      <c r="K719" s="1" t="s">
        <v>273</v>
      </c>
      <c r="L719" s="1" t="s">
        <v>72</v>
      </c>
      <c r="M719" s="1" t="s">
        <v>274</v>
      </c>
      <c r="N719" s="1" t="s">
        <v>233</v>
      </c>
      <c r="O719" s="1" t="s">
        <v>275</v>
      </c>
      <c r="P719" s="1">
        <v>1770.0</v>
      </c>
      <c r="Q719" s="1">
        <f t="shared" si="1"/>
        <v>3.247973266</v>
      </c>
      <c r="R719" s="1" t="s">
        <v>25</v>
      </c>
      <c r="S719" s="1">
        <v>0.0</v>
      </c>
    </row>
    <row r="720">
      <c r="A720" s="1" t="s">
        <v>42</v>
      </c>
      <c r="B720" s="2" t="s">
        <v>25</v>
      </c>
      <c r="C720" s="1" t="s">
        <v>17</v>
      </c>
      <c r="D720" s="1" t="s">
        <v>18</v>
      </c>
      <c r="E720" s="1" t="s">
        <v>43</v>
      </c>
      <c r="K720" s="1" t="s">
        <v>266</v>
      </c>
      <c r="L720" s="1" t="s">
        <v>72</v>
      </c>
      <c r="M720" s="1" t="s">
        <v>267</v>
      </c>
      <c r="N720" s="1" t="s">
        <v>233</v>
      </c>
      <c r="O720" s="1" t="s">
        <v>268</v>
      </c>
      <c r="P720" s="1">
        <v>977.0</v>
      </c>
      <c r="Q720" s="1">
        <f t="shared" si="1"/>
        <v>2.989894564</v>
      </c>
      <c r="R720" s="1" t="s">
        <v>25</v>
      </c>
      <c r="S720" s="1">
        <v>0.0</v>
      </c>
    </row>
    <row r="721">
      <c r="A721" s="1" t="s">
        <v>42</v>
      </c>
      <c r="B721" s="2" t="s">
        <v>25</v>
      </c>
      <c r="C721" s="1" t="s">
        <v>17</v>
      </c>
      <c r="D721" s="1" t="s">
        <v>18</v>
      </c>
      <c r="E721" s="1" t="s">
        <v>43</v>
      </c>
      <c r="K721" s="1" t="s">
        <v>252</v>
      </c>
      <c r="L721" s="1" t="s">
        <v>72</v>
      </c>
      <c r="M721" s="1" t="s">
        <v>253</v>
      </c>
      <c r="N721" s="1" t="s">
        <v>223</v>
      </c>
      <c r="O721" s="1" t="s">
        <v>254</v>
      </c>
      <c r="P721" s="1">
        <v>4735.0</v>
      </c>
      <c r="Q721" s="1">
        <f t="shared" si="1"/>
        <v>3.675319983</v>
      </c>
      <c r="R721" s="1" t="s">
        <v>25</v>
      </c>
      <c r="S721" s="1">
        <v>0.0</v>
      </c>
    </row>
    <row r="722">
      <c r="A722" s="1" t="s">
        <v>42</v>
      </c>
      <c r="B722" s="2" t="s">
        <v>25</v>
      </c>
      <c r="C722" s="1" t="s">
        <v>17</v>
      </c>
      <c r="D722" s="1" t="s">
        <v>18</v>
      </c>
      <c r="E722" s="1" t="s">
        <v>43</v>
      </c>
      <c r="K722" s="1" t="s">
        <v>250</v>
      </c>
      <c r="L722" s="1" t="s">
        <v>72</v>
      </c>
      <c r="M722" s="1" t="s">
        <v>185</v>
      </c>
      <c r="N722" s="1" t="s">
        <v>233</v>
      </c>
      <c r="O722" s="1" t="s">
        <v>251</v>
      </c>
      <c r="P722" s="1">
        <v>1791.0</v>
      </c>
      <c r="Q722" s="1">
        <f t="shared" si="1"/>
        <v>3.253095586</v>
      </c>
      <c r="R722" s="1" t="s">
        <v>32</v>
      </c>
      <c r="S722" s="1">
        <v>0.0</v>
      </c>
    </row>
    <row r="723">
      <c r="A723" s="1" t="s">
        <v>42</v>
      </c>
      <c r="B723" s="2" t="s">
        <v>25</v>
      </c>
      <c r="C723" s="1" t="s">
        <v>17</v>
      </c>
      <c r="D723" s="1" t="s">
        <v>18</v>
      </c>
      <c r="E723" s="1" t="s">
        <v>43</v>
      </c>
      <c r="K723" s="1" t="s">
        <v>269</v>
      </c>
      <c r="L723" s="1" t="s">
        <v>72</v>
      </c>
      <c r="M723" s="1" t="s">
        <v>188</v>
      </c>
      <c r="N723" s="1" t="s">
        <v>229</v>
      </c>
      <c r="O723" s="1" t="s">
        <v>270</v>
      </c>
      <c r="P723" s="1">
        <v>4763.0</v>
      </c>
      <c r="Q723" s="1">
        <f t="shared" si="1"/>
        <v>3.677880582</v>
      </c>
      <c r="R723" s="1" t="s">
        <v>32</v>
      </c>
      <c r="S723" s="1">
        <v>0.0</v>
      </c>
    </row>
    <row r="724">
      <c r="A724" s="1" t="s">
        <v>42</v>
      </c>
      <c r="B724" s="2" t="s">
        <v>25</v>
      </c>
      <c r="C724" s="1" t="s">
        <v>17</v>
      </c>
      <c r="D724" s="1" t="s">
        <v>18</v>
      </c>
      <c r="E724" s="1" t="s">
        <v>43</v>
      </c>
      <c r="K724" s="1" t="s">
        <v>271</v>
      </c>
      <c r="L724" s="1" t="s">
        <v>72</v>
      </c>
      <c r="M724" s="1" t="s">
        <v>191</v>
      </c>
      <c r="N724" s="1" t="s">
        <v>229</v>
      </c>
      <c r="O724" s="1" t="s">
        <v>272</v>
      </c>
      <c r="P724" s="1">
        <v>1386.0</v>
      </c>
      <c r="Q724" s="1">
        <f t="shared" si="1"/>
        <v>3.14176323</v>
      </c>
      <c r="R724" s="1" t="s">
        <v>32</v>
      </c>
      <c r="S724" s="1">
        <v>0.0</v>
      </c>
    </row>
    <row r="725">
      <c r="A725" s="1" t="s">
        <v>42</v>
      </c>
      <c r="B725" s="2" t="s">
        <v>25</v>
      </c>
      <c r="C725" s="1" t="s">
        <v>17</v>
      </c>
      <c r="D725" s="1" t="s">
        <v>18</v>
      </c>
      <c r="E725" s="1" t="s">
        <v>43</v>
      </c>
      <c r="K725" s="1" t="s">
        <v>290</v>
      </c>
      <c r="L725" s="1" t="s">
        <v>72</v>
      </c>
      <c r="M725" s="1" t="s">
        <v>291</v>
      </c>
      <c r="N725" s="1" t="s">
        <v>229</v>
      </c>
      <c r="O725" s="1" t="s">
        <v>292</v>
      </c>
      <c r="P725" s="1">
        <v>1222.0</v>
      </c>
      <c r="Q725" s="1">
        <f t="shared" si="1"/>
        <v>3.087071206</v>
      </c>
      <c r="R725" s="1" t="s">
        <v>25</v>
      </c>
      <c r="S725" s="1">
        <v>0.0</v>
      </c>
    </row>
    <row r="726">
      <c r="A726" s="1" t="s">
        <v>42</v>
      </c>
      <c r="B726" s="2" t="s">
        <v>25</v>
      </c>
      <c r="C726" s="1" t="s">
        <v>17</v>
      </c>
      <c r="D726" s="1" t="s">
        <v>18</v>
      </c>
      <c r="E726" s="1" t="s">
        <v>43</v>
      </c>
      <c r="K726" s="1" t="s">
        <v>264</v>
      </c>
      <c r="L726" s="1" t="s">
        <v>72</v>
      </c>
      <c r="M726" s="1" t="s">
        <v>144</v>
      </c>
      <c r="N726" s="1" t="s">
        <v>233</v>
      </c>
      <c r="O726" s="1" t="s">
        <v>265</v>
      </c>
      <c r="P726" s="1">
        <v>3418.0</v>
      </c>
      <c r="Q726" s="1">
        <f t="shared" si="1"/>
        <v>3.533772058</v>
      </c>
      <c r="R726" s="1" t="s">
        <v>25</v>
      </c>
      <c r="S726" s="1">
        <v>0.0</v>
      </c>
    </row>
    <row r="727">
      <c r="A727" s="1" t="s">
        <v>42</v>
      </c>
      <c r="B727" s="2" t="s">
        <v>25</v>
      </c>
      <c r="C727" s="1" t="s">
        <v>17</v>
      </c>
      <c r="D727" s="1" t="s">
        <v>18</v>
      </c>
      <c r="E727" s="1" t="s">
        <v>43</v>
      </c>
      <c r="K727" s="1" t="s">
        <v>287</v>
      </c>
      <c r="L727" s="1" t="s">
        <v>72</v>
      </c>
      <c r="M727" s="1" t="s">
        <v>288</v>
      </c>
      <c r="N727" s="1" t="s">
        <v>223</v>
      </c>
      <c r="O727" s="1" t="s">
        <v>289</v>
      </c>
      <c r="P727" s="1">
        <v>1073.0</v>
      </c>
      <c r="Q727" s="1">
        <f t="shared" si="1"/>
        <v>3.030599722</v>
      </c>
      <c r="R727" s="1" t="s">
        <v>25</v>
      </c>
      <c r="S727" s="1">
        <v>0.0</v>
      </c>
    </row>
    <row r="728">
      <c r="A728" s="1" t="s">
        <v>42</v>
      </c>
      <c r="B728" s="2" t="s">
        <v>25</v>
      </c>
      <c r="C728" s="1" t="s">
        <v>17</v>
      </c>
      <c r="D728" s="1" t="s">
        <v>18</v>
      </c>
      <c r="E728" s="1" t="s">
        <v>43</v>
      </c>
      <c r="K728" s="1" t="s">
        <v>238</v>
      </c>
      <c r="L728" s="1" t="s">
        <v>72</v>
      </c>
      <c r="M728" s="1" t="s">
        <v>239</v>
      </c>
      <c r="N728" s="1" t="s">
        <v>223</v>
      </c>
      <c r="O728" s="1" t="s">
        <v>240</v>
      </c>
      <c r="P728" s="1">
        <v>885.0</v>
      </c>
      <c r="Q728" s="1">
        <f t="shared" si="1"/>
        <v>2.946943271</v>
      </c>
      <c r="R728" s="1" t="s">
        <v>25</v>
      </c>
      <c r="S728" s="1">
        <v>0.0</v>
      </c>
    </row>
    <row r="729">
      <c r="A729" s="1" t="s">
        <v>42</v>
      </c>
      <c r="B729" s="2" t="s">
        <v>25</v>
      </c>
      <c r="C729" s="1" t="s">
        <v>17</v>
      </c>
      <c r="D729" s="1" t="s">
        <v>18</v>
      </c>
      <c r="E729" s="1" t="s">
        <v>43</v>
      </c>
      <c r="K729" s="1" t="s">
        <v>258</v>
      </c>
      <c r="L729" s="1" t="s">
        <v>72</v>
      </c>
      <c r="M729" s="1" t="s">
        <v>259</v>
      </c>
      <c r="N729" s="1" t="s">
        <v>233</v>
      </c>
      <c r="O729" s="1" t="s">
        <v>260</v>
      </c>
      <c r="P729" s="1">
        <v>857.0</v>
      </c>
      <c r="Q729" s="1">
        <f t="shared" si="1"/>
        <v>2.932980822</v>
      </c>
      <c r="R729" s="1" t="s">
        <v>32</v>
      </c>
      <c r="S729" s="1">
        <v>0.0</v>
      </c>
    </row>
    <row r="730">
      <c r="A730" s="1" t="s">
        <v>42</v>
      </c>
      <c r="B730" s="2" t="s">
        <v>25</v>
      </c>
      <c r="C730" s="1" t="s">
        <v>17</v>
      </c>
      <c r="D730" s="1" t="s">
        <v>18</v>
      </c>
      <c r="E730" s="1" t="s">
        <v>43</v>
      </c>
      <c r="K730" s="1" t="s">
        <v>276</v>
      </c>
      <c r="L730" s="1" t="s">
        <v>72</v>
      </c>
      <c r="M730" s="1" t="s">
        <v>277</v>
      </c>
      <c r="N730" s="1" t="s">
        <v>229</v>
      </c>
      <c r="O730" s="1" t="s">
        <v>278</v>
      </c>
      <c r="P730" s="1">
        <v>3563.0</v>
      </c>
      <c r="Q730" s="1">
        <f t="shared" si="1"/>
        <v>3.551815822</v>
      </c>
      <c r="R730" s="1" t="s">
        <v>25</v>
      </c>
      <c r="S730" s="1">
        <v>1.0</v>
      </c>
    </row>
    <row r="731">
      <c r="A731" s="1" t="s">
        <v>42</v>
      </c>
      <c r="B731" s="2" t="s">
        <v>25</v>
      </c>
      <c r="C731" s="1" t="s">
        <v>17</v>
      </c>
      <c r="D731" s="1" t="s">
        <v>18</v>
      </c>
      <c r="E731" s="1" t="s">
        <v>43</v>
      </c>
      <c r="K731" s="1" t="s">
        <v>285</v>
      </c>
      <c r="L731" s="1" t="s">
        <v>72</v>
      </c>
      <c r="M731" s="1" t="s">
        <v>123</v>
      </c>
      <c r="N731" s="1" t="s">
        <v>229</v>
      </c>
      <c r="O731" s="1" t="s">
        <v>286</v>
      </c>
      <c r="P731" s="1">
        <v>1118.0</v>
      </c>
      <c r="Q731" s="1">
        <f t="shared" si="1"/>
        <v>3.048441804</v>
      </c>
      <c r="R731" s="1" t="s">
        <v>25</v>
      </c>
      <c r="S731" s="1">
        <v>0.0</v>
      </c>
    </row>
    <row r="732">
      <c r="A732" s="1" t="s">
        <v>42</v>
      </c>
      <c r="B732" s="2" t="s">
        <v>25</v>
      </c>
      <c r="C732" s="1" t="s">
        <v>17</v>
      </c>
      <c r="D732" s="1" t="s">
        <v>18</v>
      </c>
      <c r="E732" s="1" t="s">
        <v>43</v>
      </c>
      <c r="K732" s="1" t="s">
        <v>231</v>
      </c>
      <c r="L732" s="1" t="s">
        <v>72</v>
      </c>
      <c r="M732" s="1" t="s">
        <v>232</v>
      </c>
      <c r="N732" s="1" t="s">
        <v>233</v>
      </c>
      <c r="O732" s="1" t="s">
        <v>234</v>
      </c>
      <c r="P732" s="1">
        <v>1909.0</v>
      </c>
      <c r="Q732" s="1">
        <f t="shared" si="1"/>
        <v>3.280805928</v>
      </c>
      <c r="R732" s="1" t="s">
        <v>25</v>
      </c>
      <c r="S732" s="1">
        <v>0.0</v>
      </c>
    </row>
    <row r="733">
      <c r="A733" s="1" t="s">
        <v>42</v>
      </c>
      <c r="B733" s="2" t="s">
        <v>25</v>
      </c>
      <c r="C733" s="1" t="s">
        <v>17</v>
      </c>
      <c r="D733" s="1" t="s">
        <v>18</v>
      </c>
      <c r="E733" s="1" t="s">
        <v>43</v>
      </c>
      <c r="K733" s="1" t="s">
        <v>261</v>
      </c>
      <c r="L733" s="1" t="s">
        <v>72</v>
      </c>
      <c r="M733" s="1" t="s">
        <v>262</v>
      </c>
      <c r="N733" s="1" t="s">
        <v>223</v>
      </c>
      <c r="O733" s="1" t="s">
        <v>263</v>
      </c>
      <c r="P733" s="1">
        <v>8028.0</v>
      </c>
      <c r="Q733" s="1">
        <f t="shared" si="1"/>
        <v>3.904607364</v>
      </c>
      <c r="R733" s="1" t="s">
        <v>32</v>
      </c>
      <c r="S733" s="1">
        <v>0.0</v>
      </c>
    </row>
    <row r="734">
      <c r="A734" s="1" t="s">
        <v>42</v>
      </c>
      <c r="B734" s="2" t="s">
        <v>25</v>
      </c>
      <c r="C734" s="1" t="s">
        <v>17</v>
      </c>
      <c r="D734" s="1" t="s">
        <v>18</v>
      </c>
      <c r="E734" s="1" t="s">
        <v>43</v>
      </c>
      <c r="K734" s="1" t="s">
        <v>248</v>
      </c>
      <c r="L734" s="1" t="s">
        <v>72</v>
      </c>
      <c r="M734" s="1" t="s">
        <v>197</v>
      </c>
      <c r="N734" s="1" t="s">
        <v>233</v>
      </c>
      <c r="O734" s="1" t="s">
        <v>249</v>
      </c>
      <c r="P734" s="1">
        <v>1092.0</v>
      </c>
      <c r="Q734" s="1">
        <f t="shared" si="1"/>
        <v>3.038222638</v>
      </c>
      <c r="R734" s="1" t="s">
        <v>32</v>
      </c>
      <c r="S734" s="1">
        <v>0.0</v>
      </c>
    </row>
    <row r="735">
      <c r="A735" s="1" t="s">
        <v>42</v>
      </c>
      <c r="B735" s="2" t="s">
        <v>25</v>
      </c>
      <c r="C735" s="1" t="s">
        <v>17</v>
      </c>
      <c r="D735" s="1" t="s">
        <v>18</v>
      </c>
      <c r="E735" s="1" t="s">
        <v>43</v>
      </c>
      <c r="K735" s="1" t="s">
        <v>221</v>
      </c>
      <c r="L735" s="1" t="s">
        <v>72</v>
      </c>
      <c r="M735" s="1" t="s">
        <v>222</v>
      </c>
      <c r="N735" s="1" t="s">
        <v>223</v>
      </c>
      <c r="O735" s="1" t="s">
        <v>224</v>
      </c>
      <c r="P735" s="1">
        <v>946.0</v>
      </c>
      <c r="Q735" s="1">
        <f t="shared" si="1"/>
        <v>2.975891136</v>
      </c>
      <c r="R735" s="1" t="s">
        <v>25</v>
      </c>
      <c r="S735" s="1">
        <v>0.0</v>
      </c>
    </row>
    <row r="736">
      <c r="A736" s="1" t="s">
        <v>42</v>
      </c>
      <c r="B736" s="2" t="s">
        <v>25</v>
      </c>
      <c r="C736" s="1" t="s">
        <v>17</v>
      </c>
      <c r="D736" s="1" t="s">
        <v>18</v>
      </c>
      <c r="E736" s="1" t="s">
        <v>43</v>
      </c>
      <c r="K736" s="1" t="s">
        <v>228</v>
      </c>
      <c r="L736" s="1" t="s">
        <v>72</v>
      </c>
      <c r="M736" s="1" t="s">
        <v>205</v>
      </c>
      <c r="N736" s="1" t="s">
        <v>229</v>
      </c>
      <c r="O736" s="1" t="s">
        <v>230</v>
      </c>
      <c r="P736" s="1">
        <v>1775.0</v>
      </c>
      <c r="Q736" s="1">
        <f t="shared" si="1"/>
        <v>3.249198357</v>
      </c>
      <c r="R736" s="1" t="s">
        <v>32</v>
      </c>
      <c r="S736" s="1">
        <v>0.0</v>
      </c>
    </row>
    <row r="737">
      <c r="A737" s="1" t="s">
        <v>42</v>
      </c>
      <c r="B737" s="2" t="s">
        <v>25</v>
      </c>
      <c r="C737" s="1" t="s">
        <v>17</v>
      </c>
      <c r="D737" s="1" t="s">
        <v>18</v>
      </c>
      <c r="E737" s="1" t="s">
        <v>43</v>
      </c>
      <c r="K737" s="1" t="s">
        <v>246</v>
      </c>
      <c r="L737" s="1" t="s">
        <v>72</v>
      </c>
      <c r="M737" s="1" t="s">
        <v>158</v>
      </c>
      <c r="N737" s="1" t="s">
        <v>233</v>
      </c>
      <c r="O737" s="1" t="s">
        <v>247</v>
      </c>
      <c r="P737" s="1">
        <v>938.0</v>
      </c>
      <c r="Q737" s="1">
        <f t="shared" si="1"/>
        <v>2.972202838</v>
      </c>
      <c r="R737" s="1" t="s">
        <v>32</v>
      </c>
      <c r="S737" s="1">
        <v>0.0</v>
      </c>
    </row>
    <row r="738">
      <c r="A738" s="1" t="s">
        <v>42</v>
      </c>
      <c r="B738" s="2" t="s">
        <v>25</v>
      </c>
      <c r="C738" s="1" t="s">
        <v>17</v>
      </c>
      <c r="D738" s="1" t="s">
        <v>18</v>
      </c>
      <c r="E738" s="1" t="s">
        <v>43</v>
      </c>
      <c r="K738" s="1" t="s">
        <v>279</v>
      </c>
      <c r="L738" s="1" t="s">
        <v>72</v>
      </c>
      <c r="M738" s="1" t="s">
        <v>280</v>
      </c>
      <c r="N738" s="1" t="s">
        <v>223</v>
      </c>
      <c r="O738" s="1" t="s">
        <v>281</v>
      </c>
      <c r="P738" s="1">
        <v>2415.0</v>
      </c>
      <c r="Q738" s="1">
        <f t="shared" si="1"/>
        <v>3.382917135</v>
      </c>
      <c r="R738" s="1" t="s">
        <v>25</v>
      </c>
      <c r="S738" s="1">
        <v>1.0</v>
      </c>
    </row>
    <row r="739">
      <c r="A739" s="1" t="s">
        <v>42</v>
      </c>
      <c r="B739" s="2" t="s">
        <v>25</v>
      </c>
      <c r="C739" s="1" t="s">
        <v>17</v>
      </c>
      <c r="D739" s="1" t="s">
        <v>18</v>
      </c>
      <c r="E739" s="1" t="s">
        <v>43</v>
      </c>
      <c r="K739" s="1" t="s">
        <v>295</v>
      </c>
      <c r="L739" s="1" t="s">
        <v>72</v>
      </c>
      <c r="M739" s="1" t="s">
        <v>296</v>
      </c>
      <c r="N739" s="1" t="s">
        <v>223</v>
      </c>
      <c r="O739" s="1" t="s">
        <v>297</v>
      </c>
      <c r="P739" s="1">
        <v>2622.0</v>
      </c>
      <c r="Q739" s="1">
        <f t="shared" si="1"/>
        <v>3.418632687</v>
      </c>
      <c r="R739" s="1" t="s">
        <v>32</v>
      </c>
      <c r="S739" s="1">
        <v>0.0</v>
      </c>
    </row>
    <row r="740">
      <c r="A740" s="1" t="s">
        <v>42</v>
      </c>
      <c r="B740" s="2" t="s">
        <v>25</v>
      </c>
      <c r="C740" s="1" t="s">
        <v>17</v>
      </c>
      <c r="D740" s="1" t="s">
        <v>18</v>
      </c>
      <c r="E740" s="1" t="s">
        <v>43</v>
      </c>
      <c r="K740" s="1" t="s">
        <v>244</v>
      </c>
      <c r="L740" s="1" t="s">
        <v>72</v>
      </c>
      <c r="M740" s="1" t="s">
        <v>182</v>
      </c>
      <c r="N740" s="1" t="s">
        <v>229</v>
      </c>
      <c r="O740" s="1" t="s">
        <v>245</v>
      </c>
      <c r="P740" s="1">
        <v>1596.0</v>
      </c>
      <c r="Q740" s="1">
        <f t="shared" si="1"/>
        <v>3.203032887</v>
      </c>
      <c r="R740" s="1" t="s">
        <v>32</v>
      </c>
      <c r="S740" s="1">
        <v>0.0</v>
      </c>
    </row>
    <row r="741">
      <c r="A741" s="1" t="s">
        <v>42</v>
      </c>
      <c r="B741" s="2" t="s">
        <v>25</v>
      </c>
      <c r="C741" s="1" t="s">
        <v>17</v>
      </c>
      <c r="D741" s="1" t="s">
        <v>18</v>
      </c>
      <c r="E741" s="1" t="s">
        <v>43</v>
      </c>
      <c r="K741" s="1" t="s">
        <v>298</v>
      </c>
      <c r="L741" s="1" t="s">
        <v>72</v>
      </c>
      <c r="M741" s="1" t="s">
        <v>299</v>
      </c>
      <c r="N741" s="1" t="s">
        <v>229</v>
      </c>
      <c r="O741" s="1" t="s">
        <v>300</v>
      </c>
      <c r="P741" s="1">
        <v>2671.0</v>
      </c>
      <c r="Q741" s="1">
        <f t="shared" si="1"/>
        <v>3.426673888</v>
      </c>
      <c r="R741" s="1" t="s">
        <v>25</v>
      </c>
      <c r="S741" s="1">
        <v>0.0</v>
      </c>
    </row>
    <row r="742">
      <c r="A742" s="1" t="s">
        <v>42</v>
      </c>
      <c r="B742" s="2" t="s">
        <v>25</v>
      </c>
      <c r="C742" s="1" t="s">
        <v>17</v>
      </c>
      <c r="D742" s="1" t="s">
        <v>18</v>
      </c>
      <c r="E742" s="1" t="s">
        <v>43</v>
      </c>
      <c r="K742" s="1" t="s">
        <v>241</v>
      </c>
      <c r="L742" s="1" t="s">
        <v>72</v>
      </c>
      <c r="M742" s="1" t="s">
        <v>242</v>
      </c>
      <c r="N742" s="1" t="s">
        <v>229</v>
      </c>
      <c r="O742" s="1" t="s">
        <v>243</v>
      </c>
      <c r="P742" s="1">
        <v>902.0</v>
      </c>
      <c r="Q742" s="1">
        <f t="shared" si="1"/>
        <v>2.955206538</v>
      </c>
      <c r="R742" s="1" t="s">
        <v>25</v>
      </c>
      <c r="S742" s="1">
        <v>0.0</v>
      </c>
    </row>
    <row r="743">
      <c r="A743" s="1" t="s">
        <v>42</v>
      </c>
      <c r="B743" s="2" t="s">
        <v>25</v>
      </c>
      <c r="C743" s="1" t="s">
        <v>17</v>
      </c>
      <c r="D743" s="1" t="s">
        <v>18</v>
      </c>
      <c r="E743" s="1" t="s">
        <v>43</v>
      </c>
      <c r="K743" s="1" t="s">
        <v>293</v>
      </c>
      <c r="L743" s="1" t="s">
        <v>72</v>
      </c>
      <c r="M743" s="1" t="s">
        <v>173</v>
      </c>
      <c r="N743" s="1" t="s">
        <v>229</v>
      </c>
      <c r="O743" s="1" t="s">
        <v>294</v>
      </c>
      <c r="P743" s="1">
        <v>1212.0</v>
      </c>
      <c r="Q743" s="1">
        <f t="shared" si="1"/>
        <v>3.08350262</v>
      </c>
      <c r="R743" s="1" t="s">
        <v>32</v>
      </c>
      <c r="S743" s="1">
        <v>0.0</v>
      </c>
    </row>
    <row r="744">
      <c r="A744" s="1" t="s">
        <v>42</v>
      </c>
      <c r="B744" s="2" t="s">
        <v>25</v>
      </c>
      <c r="C744" s="1" t="s">
        <v>17</v>
      </c>
      <c r="D744" s="1" t="s">
        <v>18</v>
      </c>
      <c r="E744" s="1" t="s">
        <v>43</v>
      </c>
      <c r="K744" s="1" t="s">
        <v>235</v>
      </c>
      <c r="L744" s="1" t="s">
        <v>72</v>
      </c>
      <c r="M744" s="1" t="s">
        <v>236</v>
      </c>
      <c r="N744" s="1" t="s">
        <v>233</v>
      </c>
      <c r="O744" s="1" t="s">
        <v>237</v>
      </c>
      <c r="P744" s="1">
        <v>2090.0</v>
      </c>
      <c r="Q744" s="1">
        <f t="shared" si="1"/>
        <v>3.320146286</v>
      </c>
      <c r="R744" s="1" t="s">
        <v>25</v>
      </c>
      <c r="S744" s="1">
        <v>1.0</v>
      </c>
    </row>
    <row r="745">
      <c r="A745" s="1" t="s">
        <v>42</v>
      </c>
      <c r="B745" s="2" t="s">
        <v>25</v>
      </c>
      <c r="C745" s="1" t="s">
        <v>17</v>
      </c>
      <c r="D745" s="1" t="s">
        <v>18</v>
      </c>
      <c r="E745" s="1" t="s">
        <v>43</v>
      </c>
      <c r="K745" s="1" t="s">
        <v>301</v>
      </c>
      <c r="L745" s="1" t="s">
        <v>72</v>
      </c>
      <c r="M745" s="1" t="s">
        <v>302</v>
      </c>
      <c r="N745" s="1" t="s">
        <v>223</v>
      </c>
      <c r="O745" s="1" t="s">
        <v>303</v>
      </c>
      <c r="P745" s="1">
        <v>2654.0</v>
      </c>
      <c r="Q745" s="1">
        <f t="shared" si="1"/>
        <v>3.423900919</v>
      </c>
      <c r="R745" s="1" t="s">
        <v>32</v>
      </c>
      <c r="S745" s="1">
        <v>1.0</v>
      </c>
    </row>
    <row r="746">
      <c r="A746" s="1" t="s">
        <v>42</v>
      </c>
      <c r="B746" s="2" t="s">
        <v>25</v>
      </c>
      <c r="C746" s="1" t="s">
        <v>17</v>
      </c>
      <c r="D746" s="1" t="s">
        <v>18</v>
      </c>
      <c r="E746" s="1" t="s">
        <v>43</v>
      </c>
      <c r="K746" s="1" t="s">
        <v>255</v>
      </c>
      <c r="L746" s="1" t="s">
        <v>72</v>
      </c>
      <c r="M746" s="1" t="s">
        <v>256</v>
      </c>
      <c r="N746" s="1" t="s">
        <v>223</v>
      </c>
      <c r="O746" s="1" t="s">
        <v>257</v>
      </c>
      <c r="P746" s="1">
        <v>3307.0</v>
      </c>
      <c r="Q746" s="1">
        <f t="shared" si="1"/>
        <v>3.519434195</v>
      </c>
      <c r="R746" s="1" t="s">
        <v>32</v>
      </c>
      <c r="S746" s="1">
        <v>0.0</v>
      </c>
    </row>
    <row r="747">
      <c r="A747" s="1" t="s">
        <v>42</v>
      </c>
      <c r="B747" s="2" t="s">
        <v>25</v>
      </c>
      <c r="C747" s="1" t="s">
        <v>17</v>
      </c>
      <c r="D747" s="1" t="s">
        <v>18</v>
      </c>
      <c r="E747" s="1" t="s">
        <v>43</v>
      </c>
      <c r="K747" s="1" t="s">
        <v>282</v>
      </c>
      <c r="L747" s="1" t="s">
        <v>72</v>
      </c>
      <c r="M747" s="1" t="s">
        <v>283</v>
      </c>
      <c r="N747" s="1" t="s">
        <v>233</v>
      </c>
      <c r="O747" s="1" t="s">
        <v>284</v>
      </c>
      <c r="P747" s="1">
        <v>1022.0</v>
      </c>
      <c r="Q747" s="1">
        <f t="shared" si="1"/>
        <v>3.009450896</v>
      </c>
      <c r="R747" s="1" t="s">
        <v>32</v>
      </c>
      <c r="S747" s="1">
        <v>0.0</v>
      </c>
    </row>
    <row r="748">
      <c r="A748" s="1" t="s">
        <v>42</v>
      </c>
      <c r="B748" s="2" t="s">
        <v>25</v>
      </c>
      <c r="C748" s="1" t="s">
        <v>17</v>
      </c>
      <c r="D748" s="1" t="s">
        <v>18</v>
      </c>
      <c r="E748" s="1" t="s">
        <v>43</v>
      </c>
      <c r="K748" s="1" t="s">
        <v>304</v>
      </c>
      <c r="L748" s="1" t="s">
        <v>22</v>
      </c>
      <c r="O748" s="1" t="s">
        <v>24</v>
      </c>
      <c r="P748" s="1">
        <v>3771.0</v>
      </c>
      <c r="Q748" s="1">
        <f t="shared" si="1"/>
        <v>3.576456532</v>
      </c>
      <c r="R748" s="1" t="s">
        <v>37</v>
      </c>
      <c r="S748" s="1">
        <v>0.0</v>
      </c>
    </row>
    <row r="749">
      <c r="A749" s="1" t="s">
        <v>44</v>
      </c>
      <c r="B749" s="1" t="str">
        <f>VLOOKUP(A749, Raw_Data!$A$301:$P$320, 15, FALSE)</f>
        <v>spacebar</v>
      </c>
      <c r="C749" s="1" t="s">
        <v>17</v>
      </c>
      <c r="D749" s="1" t="s">
        <v>18</v>
      </c>
      <c r="E749" s="1" t="s">
        <v>45</v>
      </c>
      <c r="K749" s="1" t="s">
        <v>21</v>
      </c>
      <c r="L749" s="1" t="s">
        <v>22</v>
      </c>
      <c r="M749" s="1" t="s">
        <v>23</v>
      </c>
      <c r="N749" s="1"/>
      <c r="O749" s="1" t="s">
        <v>24</v>
      </c>
      <c r="P749" s="1">
        <v>7.5729399E7</v>
      </c>
      <c r="Q749" s="1">
        <f t="shared" si="1"/>
        <v>7.87926451</v>
      </c>
      <c r="R749" s="1" t="s">
        <v>37</v>
      </c>
      <c r="S749" s="1">
        <v>0.0</v>
      </c>
    </row>
    <row r="750">
      <c r="A750" s="1" t="s">
        <v>44</v>
      </c>
      <c r="B750" s="1" t="str">
        <f>VLOOKUP(A750, Raw_Data!$A$301:$P$320, 15, FALSE)</f>
        <v>spacebar</v>
      </c>
      <c r="C750" s="1" t="s">
        <v>17</v>
      </c>
      <c r="D750" s="1" t="s">
        <v>18</v>
      </c>
      <c r="E750" s="1" t="s">
        <v>45</v>
      </c>
      <c r="K750" s="1" t="s">
        <v>68</v>
      </c>
      <c r="L750" s="1" t="s">
        <v>22</v>
      </c>
      <c r="O750" s="1" t="s">
        <v>24</v>
      </c>
      <c r="P750" s="1">
        <v>18864.0</v>
      </c>
      <c r="Q750" s="1">
        <f t="shared" si="1"/>
        <v>4.275633788</v>
      </c>
      <c r="R750" s="1" t="s">
        <v>37</v>
      </c>
      <c r="S750" s="1">
        <v>0.0</v>
      </c>
    </row>
    <row r="751">
      <c r="A751" s="1" t="s">
        <v>44</v>
      </c>
      <c r="B751" s="1" t="str">
        <f>VLOOKUP(A751, Raw_Data!$A$301:$P$320, 15, FALSE)</f>
        <v>spacebar</v>
      </c>
      <c r="C751" s="1" t="s">
        <v>17</v>
      </c>
      <c r="D751" s="1" t="s">
        <v>18</v>
      </c>
      <c r="E751" s="1" t="s">
        <v>45</v>
      </c>
      <c r="K751" s="1" t="s">
        <v>70</v>
      </c>
      <c r="L751" s="1" t="s">
        <v>22</v>
      </c>
      <c r="O751" s="1" t="s">
        <v>24</v>
      </c>
      <c r="P751" s="1">
        <v>2849.0</v>
      </c>
      <c r="Q751" s="1">
        <f t="shared" si="1"/>
        <v>3.454692449</v>
      </c>
      <c r="R751" s="1" t="s">
        <v>37</v>
      </c>
      <c r="S751" s="1">
        <v>0.0</v>
      </c>
    </row>
    <row r="752">
      <c r="A752" s="1" t="s">
        <v>44</v>
      </c>
      <c r="B752" s="1" t="str">
        <f>VLOOKUP(A752, Raw_Data!$A$301:$P$320, 15, FALSE)</f>
        <v>spacebar</v>
      </c>
      <c r="C752" s="1" t="s">
        <v>17</v>
      </c>
      <c r="D752" s="1" t="s">
        <v>18</v>
      </c>
      <c r="E752" s="1" t="s">
        <v>45</v>
      </c>
      <c r="F752" s="1" t="s">
        <v>20</v>
      </c>
      <c r="G752" s="1" t="s">
        <v>20</v>
      </c>
      <c r="H752" s="1" t="s">
        <v>20</v>
      </c>
      <c r="I752" s="1" t="s">
        <v>20</v>
      </c>
      <c r="J752" s="1" t="s">
        <v>20</v>
      </c>
      <c r="K752" s="1" t="s">
        <v>71</v>
      </c>
      <c r="L752" s="1" t="s">
        <v>72</v>
      </c>
      <c r="M752" s="1" t="s">
        <v>73</v>
      </c>
      <c r="N752" s="1" t="s">
        <v>74</v>
      </c>
      <c r="O752" s="1" t="s">
        <v>75</v>
      </c>
      <c r="P752" s="1">
        <v>1224.0</v>
      </c>
      <c r="Q752" s="1">
        <f t="shared" si="1"/>
        <v>3.087781418</v>
      </c>
      <c r="R752" s="1" t="s">
        <v>76</v>
      </c>
      <c r="S752" s="1">
        <v>0.0</v>
      </c>
    </row>
    <row r="753">
      <c r="A753" s="1" t="s">
        <v>44</v>
      </c>
      <c r="B753" s="1" t="str">
        <f>VLOOKUP(A753, Raw_Data!$A$301:$P$320, 15, FALSE)</f>
        <v>spacebar</v>
      </c>
      <c r="C753" s="1" t="s">
        <v>17</v>
      </c>
      <c r="D753" s="1" t="s">
        <v>18</v>
      </c>
      <c r="E753" s="1" t="s">
        <v>45</v>
      </c>
      <c r="F753" s="1" t="s">
        <v>20</v>
      </c>
      <c r="G753" s="1" t="s">
        <v>20</v>
      </c>
      <c r="H753" s="1" t="s">
        <v>20</v>
      </c>
      <c r="I753" s="1" t="s">
        <v>20</v>
      </c>
      <c r="J753" s="1" t="s">
        <v>20</v>
      </c>
      <c r="K753" s="1" t="s">
        <v>84</v>
      </c>
      <c r="L753" s="1" t="s">
        <v>72</v>
      </c>
      <c r="M753" s="1" t="s">
        <v>85</v>
      </c>
      <c r="N753" s="1" t="s">
        <v>74</v>
      </c>
      <c r="O753" s="1" t="s">
        <v>86</v>
      </c>
      <c r="P753" s="1">
        <v>1507.0</v>
      </c>
      <c r="Q753" s="1">
        <f t="shared" si="1"/>
        <v>3.178113252</v>
      </c>
      <c r="R753" s="1" t="s">
        <v>87</v>
      </c>
      <c r="S753" s="1">
        <v>0.0</v>
      </c>
    </row>
    <row r="754">
      <c r="A754" s="1" t="s">
        <v>44</v>
      </c>
      <c r="B754" s="1" t="str">
        <f>VLOOKUP(A754, Raw_Data!$A$301:$P$320, 15, FALSE)</f>
        <v>spacebar</v>
      </c>
      <c r="C754" s="1" t="s">
        <v>17</v>
      </c>
      <c r="D754" s="1" t="s">
        <v>18</v>
      </c>
      <c r="E754" s="1" t="s">
        <v>45</v>
      </c>
      <c r="F754" s="1" t="s">
        <v>20</v>
      </c>
      <c r="G754" s="1" t="s">
        <v>20</v>
      </c>
      <c r="H754" s="1" t="s">
        <v>20</v>
      </c>
      <c r="I754" s="1" t="s">
        <v>20</v>
      </c>
      <c r="J754" s="1" t="s">
        <v>20</v>
      </c>
      <c r="K754" s="1" t="s">
        <v>80</v>
      </c>
      <c r="L754" s="1" t="s">
        <v>72</v>
      </c>
      <c r="M754" s="1" t="s">
        <v>81</v>
      </c>
      <c r="N754" s="1" t="s">
        <v>82</v>
      </c>
      <c r="O754" s="1" t="s">
        <v>83</v>
      </c>
      <c r="P754" s="1">
        <v>1264.0</v>
      </c>
      <c r="Q754" s="1">
        <f t="shared" si="1"/>
        <v>3.101747074</v>
      </c>
      <c r="R754" s="1" t="s">
        <v>76</v>
      </c>
      <c r="S754" s="1">
        <v>0.0</v>
      </c>
    </row>
    <row r="755">
      <c r="A755" s="1" t="s">
        <v>44</v>
      </c>
      <c r="B755" s="1" t="str">
        <f>VLOOKUP(A755, Raw_Data!$A$301:$P$320, 15, FALSE)</f>
        <v>spacebar</v>
      </c>
      <c r="C755" s="1" t="s">
        <v>17</v>
      </c>
      <c r="D755" s="1" t="s">
        <v>18</v>
      </c>
      <c r="E755" s="1" t="s">
        <v>45</v>
      </c>
      <c r="F755" s="1" t="s">
        <v>20</v>
      </c>
      <c r="G755" s="1" t="s">
        <v>20</v>
      </c>
      <c r="H755" s="1" t="s">
        <v>20</v>
      </c>
      <c r="I755" s="1" t="s">
        <v>20</v>
      </c>
      <c r="J755" s="1" t="s">
        <v>20</v>
      </c>
      <c r="K755" s="1" t="s">
        <v>88</v>
      </c>
      <c r="L755" s="1" t="s">
        <v>72</v>
      </c>
      <c r="M755" s="1" t="s">
        <v>89</v>
      </c>
      <c r="N755" s="1" t="s">
        <v>82</v>
      </c>
      <c r="O755" s="1" t="s">
        <v>90</v>
      </c>
      <c r="P755" s="1">
        <v>1172.0</v>
      </c>
      <c r="Q755" s="1">
        <f t="shared" si="1"/>
        <v>3.068927612</v>
      </c>
      <c r="R755" s="1" t="s">
        <v>87</v>
      </c>
      <c r="S755" s="1">
        <v>0.0</v>
      </c>
    </row>
    <row r="756">
      <c r="A756" s="1" t="s">
        <v>44</v>
      </c>
      <c r="B756" s="1" t="str">
        <f>VLOOKUP(A756, Raw_Data!$A$301:$P$320, 15, FALSE)</f>
        <v>spacebar</v>
      </c>
      <c r="C756" s="1" t="s">
        <v>17</v>
      </c>
      <c r="D756" s="1" t="s">
        <v>18</v>
      </c>
      <c r="E756" s="1" t="s">
        <v>45</v>
      </c>
      <c r="F756" s="1" t="s">
        <v>20</v>
      </c>
      <c r="G756" s="1" t="s">
        <v>20</v>
      </c>
      <c r="H756" s="1" t="s">
        <v>20</v>
      </c>
      <c r="I756" s="1" t="s">
        <v>20</v>
      </c>
      <c r="J756" s="1" t="s">
        <v>20</v>
      </c>
      <c r="K756" s="1" t="s">
        <v>77</v>
      </c>
      <c r="L756" s="1" t="s">
        <v>72</v>
      </c>
      <c r="M756" s="1" t="s">
        <v>78</v>
      </c>
      <c r="N756" s="1" t="s">
        <v>74</v>
      </c>
      <c r="O756" s="1" t="s">
        <v>79</v>
      </c>
      <c r="P756" s="1">
        <v>822.0</v>
      </c>
      <c r="Q756" s="1">
        <f t="shared" si="1"/>
        <v>2.914871818</v>
      </c>
      <c r="R756" s="1" t="s">
        <v>76</v>
      </c>
      <c r="S756" s="1">
        <v>0.0</v>
      </c>
    </row>
    <row r="757">
      <c r="A757" s="1" t="s">
        <v>44</v>
      </c>
      <c r="B757" s="1" t="str">
        <f>VLOOKUP(A757, Raw_Data!$A$301:$P$320, 15, FALSE)</f>
        <v>spacebar</v>
      </c>
      <c r="C757" s="1" t="s">
        <v>17</v>
      </c>
      <c r="D757" s="1" t="s">
        <v>18</v>
      </c>
      <c r="E757" s="1" t="s">
        <v>45</v>
      </c>
      <c r="K757" s="1" t="s">
        <v>91</v>
      </c>
      <c r="L757" s="1" t="s">
        <v>22</v>
      </c>
      <c r="O757" s="1" t="s">
        <v>24</v>
      </c>
      <c r="P757" s="1">
        <v>2242.0</v>
      </c>
      <c r="Q757" s="1">
        <f t="shared" si="1"/>
        <v>3.350635608</v>
      </c>
      <c r="R757" s="1" t="s">
        <v>37</v>
      </c>
      <c r="S757" s="1">
        <v>0.0</v>
      </c>
    </row>
    <row r="758">
      <c r="A758" s="1" t="s">
        <v>44</v>
      </c>
      <c r="B758" s="1" t="str">
        <f>VLOOKUP(A758, Raw_Data!$A$301:$P$320, 15, FALSE)</f>
        <v>spacebar</v>
      </c>
      <c r="C758" s="1" t="s">
        <v>17</v>
      </c>
      <c r="D758" s="1" t="s">
        <v>18</v>
      </c>
      <c r="E758" s="1" t="s">
        <v>45</v>
      </c>
      <c r="F758" s="1" t="s">
        <v>20</v>
      </c>
      <c r="G758" s="1" t="s">
        <v>20</v>
      </c>
      <c r="H758" s="1" t="s">
        <v>20</v>
      </c>
      <c r="I758" s="1" t="s">
        <v>20</v>
      </c>
      <c r="J758" s="1" t="s">
        <v>20</v>
      </c>
      <c r="K758" s="1" t="s">
        <v>187</v>
      </c>
      <c r="L758" s="1" t="s">
        <v>72</v>
      </c>
      <c r="M758" s="1" t="s">
        <v>188</v>
      </c>
      <c r="N758" s="1" t="s">
        <v>107</v>
      </c>
      <c r="O758" s="1" t="s">
        <v>189</v>
      </c>
      <c r="P758" s="1">
        <v>1519.0</v>
      </c>
      <c r="Q758" s="1">
        <f t="shared" si="1"/>
        <v>3.181557774</v>
      </c>
      <c r="R758" s="1" t="s">
        <v>87</v>
      </c>
      <c r="S758" s="1">
        <v>0.0</v>
      </c>
    </row>
    <row r="759">
      <c r="A759" s="1" t="s">
        <v>44</v>
      </c>
      <c r="B759" s="1" t="str">
        <f>VLOOKUP(A759, Raw_Data!$A$301:$P$320, 15, FALSE)</f>
        <v>spacebar</v>
      </c>
      <c r="C759" s="1" t="s">
        <v>17</v>
      </c>
      <c r="D759" s="1" t="s">
        <v>18</v>
      </c>
      <c r="E759" s="1" t="s">
        <v>45</v>
      </c>
      <c r="F759" s="1" t="s">
        <v>20</v>
      </c>
      <c r="G759" s="1" t="s">
        <v>20</v>
      </c>
      <c r="H759" s="1" t="s">
        <v>20</v>
      </c>
      <c r="I759" s="1" t="s">
        <v>20</v>
      </c>
      <c r="J759" s="1" t="s">
        <v>20</v>
      </c>
      <c r="K759" s="1" t="s">
        <v>131</v>
      </c>
      <c r="L759" s="1" t="s">
        <v>72</v>
      </c>
      <c r="M759" s="1" t="s">
        <v>132</v>
      </c>
      <c r="N759" s="1" t="s">
        <v>111</v>
      </c>
      <c r="O759" s="1" t="s">
        <v>133</v>
      </c>
      <c r="P759" s="1">
        <v>829.0</v>
      </c>
      <c r="Q759" s="1">
        <f t="shared" si="1"/>
        <v>2.918554531</v>
      </c>
      <c r="R759" s="1" t="s">
        <v>76</v>
      </c>
      <c r="S759" s="1">
        <v>0.0</v>
      </c>
    </row>
    <row r="760">
      <c r="A760" s="1" t="s">
        <v>44</v>
      </c>
      <c r="B760" s="1" t="str">
        <f>VLOOKUP(A760, Raw_Data!$A$301:$P$320, 15, FALSE)</f>
        <v>spacebar</v>
      </c>
      <c r="C760" s="1" t="s">
        <v>17</v>
      </c>
      <c r="D760" s="1" t="s">
        <v>18</v>
      </c>
      <c r="E760" s="1" t="s">
        <v>45</v>
      </c>
      <c r="F760" s="1" t="s">
        <v>20</v>
      </c>
      <c r="G760" s="1" t="s">
        <v>20</v>
      </c>
      <c r="H760" s="1" t="s">
        <v>20</v>
      </c>
      <c r="I760" s="1" t="s">
        <v>20</v>
      </c>
      <c r="J760" s="1" t="s">
        <v>20</v>
      </c>
      <c r="K760" s="1" t="s">
        <v>137</v>
      </c>
      <c r="L760" s="1" t="s">
        <v>72</v>
      </c>
      <c r="M760" s="1" t="s">
        <v>138</v>
      </c>
      <c r="N760" s="1" t="s">
        <v>94</v>
      </c>
      <c r="O760" s="1" t="s">
        <v>139</v>
      </c>
      <c r="P760" s="1">
        <v>783.0</v>
      </c>
      <c r="Q760" s="1">
        <f t="shared" si="1"/>
        <v>2.893761762</v>
      </c>
      <c r="R760" s="1" t="s">
        <v>76</v>
      </c>
      <c r="S760" s="1">
        <v>0.0</v>
      </c>
    </row>
    <row r="761">
      <c r="A761" s="1" t="s">
        <v>44</v>
      </c>
      <c r="B761" s="1" t="str">
        <f>VLOOKUP(A761, Raw_Data!$A$301:$P$320, 15, FALSE)</f>
        <v>spacebar</v>
      </c>
      <c r="C761" s="1" t="s">
        <v>17</v>
      </c>
      <c r="D761" s="1" t="s">
        <v>18</v>
      </c>
      <c r="E761" s="1" t="s">
        <v>45</v>
      </c>
      <c r="F761" s="1" t="s">
        <v>20</v>
      </c>
      <c r="G761" s="1" t="s">
        <v>20</v>
      </c>
      <c r="H761" s="1" t="s">
        <v>20</v>
      </c>
      <c r="I761" s="1" t="s">
        <v>20</v>
      </c>
      <c r="J761" s="1" t="s">
        <v>20</v>
      </c>
      <c r="K761" s="1" t="s">
        <v>178</v>
      </c>
      <c r="L761" s="1" t="s">
        <v>72</v>
      </c>
      <c r="M761" s="1" t="s">
        <v>179</v>
      </c>
      <c r="N761" s="1" t="s">
        <v>111</v>
      </c>
      <c r="O761" s="1" t="s">
        <v>180</v>
      </c>
      <c r="P761" s="1">
        <v>864.0</v>
      </c>
      <c r="Q761" s="1">
        <f t="shared" si="1"/>
        <v>2.936513742</v>
      </c>
      <c r="R761" s="1" t="s">
        <v>87</v>
      </c>
      <c r="S761" s="1">
        <v>0.0</v>
      </c>
    </row>
    <row r="762">
      <c r="A762" s="1" t="s">
        <v>44</v>
      </c>
      <c r="B762" s="1" t="str">
        <f>VLOOKUP(A762, Raw_Data!$A$301:$P$320, 15, FALSE)</f>
        <v>spacebar</v>
      </c>
      <c r="C762" s="1" t="s">
        <v>17</v>
      </c>
      <c r="D762" s="1" t="s">
        <v>18</v>
      </c>
      <c r="E762" s="1" t="s">
        <v>45</v>
      </c>
      <c r="F762" s="1" t="s">
        <v>20</v>
      </c>
      <c r="G762" s="1" t="s">
        <v>20</v>
      </c>
      <c r="H762" s="1" t="s">
        <v>20</v>
      </c>
      <c r="I762" s="1" t="s">
        <v>20</v>
      </c>
      <c r="J762" s="1" t="s">
        <v>20</v>
      </c>
      <c r="K762" s="1" t="s">
        <v>140</v>
      </c>
      <c r="L762" s="1" t="s">
        <v>72</v>
      </c>
      <c r="M762" s="1" t="s">
        <v>141</v>
      </c>
      <c r="N762" s="1" t="s">
        <v>94</v>
      </c>
      <c r="O762" s="1" t="s">
        <v>142</v>
      </c>
      <c r="P762" s="1">
        <v>805.0</v>
      </c>
      <c r="Q762" s="1">
        <f t="shared" si="1"/>
        <v>2.90579588</v>
      </c>
      <c r="R762" s="1" t="s">
        <v>76</v>
      </c>
      <c r="S762" s="1">
        <v>0.0</v>
      </c>
    </row>
    <row r="763">
      <c r="A763" s="1" t="s">
        <v>44</v>
      </c>
      <c r="B763" s="1" t="str">
        <f>VLOOKUP(A763, Raw_Data!$A$301:$P$320, 15, FALSE)</f>
        <v>spacebar</v>
      </c>
      <c r="C763" s="1" t="s">
        <v>17</v>
      </c>
      <c r="D763" s="1" t="s">
        <v>18</v>
      </c>
      <c r="E763" s="1" t="s">
        <v>45</v>
      </c>
      <c r="F763" s="1" t="s">
        <v>20</v>
      </c>
      <c r="G763" s="1" t="s">
        <v>20</v>
      </c>
      <c r="H763" s="1" t="s">
        <v>20</v>
      </c>
      <c r="I763" s="1" t="s">
        <v>20</v>
      </c>
      <c r="J763" s="1" t="s">
        <v>20</v>
      </c>
      <c r="K763" s="1" t="s">
        <v>128</v>
      </c>
      <c r="L763" s="1" t="s">
        <v>72</v>
      </c>
      <c r="M763" s="1" t="s">
        <v>129</v>
      </c>
      <c r="N763" s="1" t="s">
        <v>107</v>
      </c>
      <c r="O763" s="1" t="s">
        <v>130</v>
      </c>
      <c r="P763" s="1">
        <v>1084.0</v>
      </c>
      <c r="Q763" s="1">
        <f t="shared" si="1"/>
        <v>3.035029282</v>
      </c>
      <c r="R763" s="1" t="s">
        <v>76</v>
      </c>
      <c r="S763" s="1">
        <v>0.0</v>
      </c>
    </row>
    <row r="764">
      <c r="A764" s="1" t="s">
        <v>44</v>
      </c>
      <c r="B764" s="1" t="str">
        <f>VLOOKUP(A764, Raw_Data!$A$301:$P$320, 15, FALSE)</f>
        <v>spacebar</v>
      </c>
      <c r="C764" s="1" t="s">
        <v>17</v>
      </c>
      <c r="D764" s="1" t="s">
        <v>18</v>
      </c>
      <c r="E764" s="1" t="s">
        <v>45</v>
      </c>
      <c r="F764" s="1" t="s">
        <v>20</v>
      </c>
      <c r="G764" s="1" t="s">
        <v>20</v>
      </c>
      <c r="H764" s="1" t="s">
        <v>20</v>
      </c>
      <c r="I764" s="1" t="s">
        <v>20</v>
      </c>
      <c r="J764" s="1" t="s">
        <v>20</v>
      </c>
      <c r="K764" s="1" t="s">
        <v>184</v>
      </c>
      <c r="L764" s="1" t="s">
        <v>72</v>
      </c>
      <c r="M764" s="1" t="s">
        <v>185</v>
      </c>
      <c r="N764" s="1" t="s">
        <v>111</v>
      </c>
      <c r="O764" s="1" t="s">
        <v>186</v>
      </c>
      <c r="P764" s="1">
        <v>667.0</v>
      </c>
      <c r="Q764" s="1">
        <f t="shared" si="1"/>
        <v>2.824125834</v>
      </c>
      <c r="R764" s="1" t="s">
        <v>76</v>
      </c>
      <c r="S764" s="1">
        <v>0.0</v>
      </c>
    </row>
    <row r="765">
      <c r="A765" s="1" t="s">
        <v>44</v>
      </c>
      <c r="B765" s="1" t="str">
        <f>VLOOKUP(A765, Raw_Data!$A$301:$P$320, 15, FALSE)</f>
        <v>spacebar</v>
      </c>
      <c r="C765" s="1" t="s">
        <v>17</v>
      </c>
      <c r="D765" s="1" t="s">
        <v>18</v>
      </c>
      <c r="E765" s="1" t="s">
        <v>45</v>
      </c>
      <c r="F765" s="1" t="s">
        <v>20</v>
      </c>
      <c r="G765" s="1" t="s">
        <v>20</v>
      </c>
      <c r="H765" s="1" t="s">
        <v>20</v>
      </c>
      <c r="I765" s="1" t="s">
        <v>20</v>
      </c>
      <c r="J765" s="1" t="s">
        <v>20</v>
      </c>
      <c r="K765" s="1" t="s">
        <v>193</v>
      </c>
      <c r="L765" s="1" t="s">
        <v>72</v>
      </c>
      <c r="M765" s="1" t="s">
        <v>194</v>
      </c>
      <c r="N765" s="1" t="s">
        <v>94</v>
      </c>
      <c r="O765" s="1" t="s">
        <v>195</v>
      </c>
      <c r="P765" s="1">
        <v>550.0</v>
      </c>
      <c r="Q765" s="1">
        <f t="shared" si="1"/>
        <v>2.740362689</v>
      </c>
      <c r="R765" s="1" t="s">
        <v>76</v>
      </c>
      <c r="S765" s="1">
        <v>0.0</v>
      </c>
    </row>
    <row r="766">
      <c r="A766" s="1" t="s">
        <v>44</v>
      </c>
      <c r="B766" s="1" t="str">
        <f>VLOOKUP(A766, Raw_Data!$A$301:$P$320, 15, FALSE)</f>
        <v>spacebar</v>
      </c>
      <c r="C766" s="1" t="s">
        <v>17</v>
      </c>
      <c r="D766" s="1" t="s">
        <v>18</v>
      </c>
      <c r="E766" s="1" t="s">
        <v>45</v>
      </c>
      <c r="F766" s="1" t="s">
        <v>20</v>
      </c>
      <c r="G766" s="1" t="s">
        <v>20</v>
      </c>
      <c r="H766" s="1" t="s">
        <v>20</v>
      </c>
      <c r="I766" s="1" t="s">
        <v>20</v>
      </c>
      <c r="J766" s="1" t="s">
        <v>20</v>
      </c>
      <c r="K766" s="1" t="s">
        <v>102</v>
      </c>
      <c r="L766" s="1" t="s">
        <v>72</v>
      </c>
      <c r="M766" s="1" t="s">
        <v>103</v>
      </c>
      <c r="N766" s="1" t="s">
        <v>94</v>
      </c>
      <c r="O766" s="1" t="s">
        <v>104</v>
      </c>
      <c r="P766" s="1">
        <v>783.0</v>
      </c>
      <c r="Q766" s="1">
        <f t="shared" si="1"/>
        <v>2.893761762</v>
      </c>
      <c r="R766" s="1" t="s">
        <v>87</v>
      </c>
      <c r="S766" s="1">
        <v>0.0</v>
      </c>
    </row>
    <row r="767">
      <c r="A767" s="1" t="s">
        <v>44</v>
      </c>
      <c r="B767" s="1" t="str">
        <f>VLOOKUP(A767, Raw_Data!$A$301:$P$320, 15, FALSE)</f>
        <v>spacebar</v>
      </c>
      <c r="C767" s="1" t="s">
        <v>17</v>
      </c>
      <c r="D767" s="1" t="s">
        <v>18</v>
      </c>
      <c r="E767" s="1" t="s">
        <v>45</v>
      </c>
      <c r="F767" s="1" t="s">
        <v>20</v>
      </c>
      <c r="G767" s="1" t="s">
        <v>20</v>
      </c>
      <c r="H767" s="1" t="s">
        <v>20</v>
      </c>
      <c r="I767" s="1" t="s">
        <v>20</v>
      </c>
      <c r="J767" s="1" t="s">
        <v>20</v>
      </c>
      <c r="K767" s="1" t="s">
        <v>163</v>
      </c>
      <c r="L767" s="1" t="s">
        <v>72</v>
      </c>
      <c r="M767" s="1" t="s">
        <v>164</v>
      </c>
      <c r="N767" s="1" t="s">
        <v>94</v>
      </c>
      <c r="O767" s="1" t="s">
        <v>165</v>
      </c>
      <c r="P767" s="1">
        <v>831.0</v>
      </c>
      <c r="Q767" s="1">
        <f t="shared" si="1"/>
        <v>2.919601024</v>
      </c>
      <c r="R767" s="1" t="s">
        <v>87</v>
      </c>
      <c r="S767" s="1">
        <v>0.0</v>
      </c>
    </row>
    <row r="768">
      <c r="A768" s="1" t="s">
        <v>44</v>
      </c>
      <c r="B768" s="1" t="str">
        <f>VLOOKUP(A768, Raw_Data!$A$301:$P$320, 15, FALSE)</f>
        <v>spacebar</v>
      </c>
      <c r="C768" s="1" t="s">
        <v>17</v>
      </c>
      <c r="D768" s="1" t="s">
        <v>18</v>
      </c>
      <c r="E768" s="1" t="s">
        <v>45</v>
      </c>
      <c r="F768" s="1" t="s">
        <v>20</v>
      </c>
      <c r="G768" s="1" t="s">
        <v>20</v>
      </c>
      <c r="H768" s="1" t="s">
        <v>20</v>
      </c>
      <c r="I768" s="1" t="s">
        <v>20</v>
      </c>
      <c r="J768" s="1" t="s">
        <v>20</v>
      </c>
      <c r="K768" s="1" t="s">
        <v>151</v>
      </c>
      <c r="L768" s="1" t="s">
        <v>72</v>
      </c>
      <c r="M768" s="1" t="s">
        <v>152</v>
      </c>
      <c r="N768" s="1" t="s">
        <v>94</v>
      </c>
      <c r="O768" s="1" t="s">
        <v>153</v>
      </c>
      <c r="P768" s="1">
        <v>518.0</v>
      </c>
      <c r="Q768" s="1">
        <f t="shared" si="1"/>
        <v>2.71432976</v>
      </c>
      <c r="R768" s="1" t="s">
        <v>87</v>
      </c>
      <c r="S768" s="1">
        <v>0.0</v>
      </c>
    </row>
    <row r="769">
      <c r="A769" s="1" t="s">
        <v>44</v>
      </c>
      <c r="B769" s="1" t="str">
        <f>VLOOKUP(A769, Raw_Data!$A$301:$P$320, 15, FALSE)</f>
        <v>spacebar</v>
      </c>
      <c r="C769" s="1" t="s">
        <v>17</v>
      </c>
      <c r="D769" s="1" t="s">
        <v>18</v>
      </c>
      <c r="E769" s="1" t="s">
        <v>45</v>
      </c>
      <c r="F769" s="1" t="s">
        <v>20</v>
      </c>
      <c r="G769" s="1" t="s">
        <v>20</v>
      </c>
      <c r="H769" s="1" t="s">
        <v>20</v>
      </c>
      <c r="I769" s="1" t="s">
        <v>20</v>
      </c>
      <c r="J769" s="1" t="s">
        <v>20</v>
      </c>
      <c r="K769" s="1" t="s">
        <v>105</v>
      </c>
      <c r="L769" s="1" t="s">
        <v>72</v>
      </c>
      <c r="M769" s="1" t="s">
        <v>106</v>
      </c>
      <c r="N769" s="1" t="s">
        <v>107</v>
      </c>
      <c r="O769" s="1" t="s">
        <v>108</v>
      </c>
      <c r="P769" s="1">
        <v>858.0</v>
      </c>
      <c r="Q769" s="1">
        <f t="shared" si="1"/>
        <v>2.933487288</v>
      </c>
      <c r="R769" s="1" t="s">
        <v>76</v>
      </c>
      <c r="S769" s="1">
        <v>0.0</v>
      </c>
    </row>
    <row r="770">
      <c r="A770" s="1" t="s">
        <v>44</v>
      </c>
      <c r="B770" s="1" t="str">
        <f>VLOOKUP(A770, Raw_Data!$A$301:$P$320, 15, FALSE)</f>
        <v>spacebar</v>
      </c>
      <c r="C770" s="1" t="s">
        <v>17</v>
      </c>
      <c r="D770" s="1" t="s">
        <v>18</v>
      </c>
      <c r="E770" s="1" t="s">
        <v>45</v>
      </c>
      <c r="F770" s="1" t="s">
        <v>20</v>
      </c>
      <c r="G770" s="1" t="s">
        <v>20</v>
      </c>
      <c r="H770" s="1" t="s">
        <v>20</v>
      </c>
      <c r="I770" s="1" t="s">
        <v>20</v>
      </c>
      <c r="J770" s="1" t="s">
        <v>20</v>
      </c>
      <c r="K770" s="1" t="s">
        <v>119</v>
      </c>
      <c r="L770" s="1" t="s">
        <v>72</v>
      </c>
      <c r="M770" s="1" t="s">
        <v>120</v>
      </c>
      <c r="N770" s="1" t="s">
        <v>107</v>
      </c>
      <c r="O770" s="1" t="s">
        <v>121</v>
      </c>
      <c r="P770" s="1">
        <v>725.0</v>
      </c>
      <c r="Q770" s="1">
        <f t="shared" si="1"/>
        <v>2.860338007</v>
      </c>
      <c r="R770" s="1" t="s">
        <v>87</v>
      </c>
      <c r="S770" s="1">
        <v>0.0</v>
      </c>
    </row>
    <row r="771">
      <c r="A771" s="1" t="s">
        <v>44</v>
      </c>
      <c r="B771" s="1" t="str">
        <f>VLOOKUP(A771, Raw_Data!$A$301:$P$320, 15, FALSE)</f>
        <v>spacebar</v>
      </c>
      <c r="C771" s="1" t="s">
        <v>17</v>
      </c>
      <c r="D771" s="1" t="s">
        <v>18</v>
      </c>
      <c r="E771" s="1" t="s">
        <v>45</v>
      </c>
      <c r="F771" s="1" t="s">
        <v>20</v>
      </c>
      <c r="G771" s="1" t="s">
        <v>20</v>
      </c>
      <c r="H771" s="1" t="s">
        <v>20</v>
      </c>
      <c r="I771" s="1" t="s">
        <v>20</v>
      </c>
      <c r="J771" s="1" t="s">
        <v>20</v>
      </c>
      <c r="K771" s="1" t="s">
        <v>190</v>
      </c>
      <c r="L771" s="1" t="s">
        <v>72</v>
      </c>
      <c r="M771" s="1" t="s">
        <v>191</v>
      </c>
      <c r="N771" s="1" t="s">
        <v>107</v>
      </c>
      <c r="O771" s="1" t="s">
        <v>192</v>
      </c>
      <c r="P771" s="1">
        <v>772.0</v>
      </c>
      <c r="Q771" s="1">
        <f t="shared" si="1"/>
        <v>2.8876173</v>
      </c>
      <c r="R771" s="1" t="s">
        <v>87</v>
      </c>
      <c r="S771" s="1">
        <v>0.0</v>
      </c>
    </row>
    <row r="772">
      <c r="A772" s="1" t="s">
        <v>44</v>
      </c>
      <c r="B772" s="1" t="str">
        <f>VLOOKUP(A772, Raw_Data!$A$301:$P$320, 15, FALSE)</f>
        <v>spacebar</v>
      </c>
      <c r="C772" s="1" t="s">
        <v>17</v>
      </c>
      <c r="D772" s="1" t="s">
        <v>18</v>
      </c>
      <c r="E772" s="1" t="s">
        <v>45</v>
      </c>
      <c r="F772" s="1" t="s">
        <v>20</v>
      </c>
      <c r="G772" s="1" t="s">
        <v>20</v>
      </c>
      <c r="H772" s="1" t="s">
        <v>20</v>
      </c>
      <c r="I772" s="1" t="s">
        <v>20</v>
      </c>
      <c r="J772" s="1" t="s">
        <v>20</v>
      </c>
      <c r="K772" s="1" t="s">
        <v>109</v>
      </c>
      <c r="L772" s="1" t="s">
        <v>72</v>
      </c>
      <c r="M772" s="1" t="s">
        <v>110</v>
      </c>
      <c r="N772" s="1" t="s">
        <v>111</v>
      </c>
      <c r="O772" s="1" t="s">
        <v>112</v>
      </c>
      <c r="P772" s="1">
        <v>581.0</v>
      </c>
      <c r="Q772" s="1">
        <f t="shared" si="1"/>
        <v>2.764176132</v>
      </c>
      <c r="R772" s="1" t="s">
        <v>87</v>
      </c>
      <c r="S772" s="1">
        <v>0.0</v>
      </c>
    </row>
    <row r="773">
      <c r="A773" s="1" t="s">
        <v>44</v>
      </c>
      <c r="B773" s="1" t="str">
        <f>VLOOKUP(A773, Raw_Data!$A$301:$P$320, 15, FALSE)</f>
        <v>spacebar</v>
      </c>
      <c r="C773" s="1" t="s">
        <v>17</v>
      </c>
      <c r="D773" s="1" t="s">
        <v>18</v>
      </c>
      <c r="E773" s="1" t="s">
        <v>45</v>
      </c>
      <c r="F773" s="1" t="s">
        <v>20</v>
      </c>
      <c r="G773" s="1" t="s">
        <v>20</v>
      </c>
      <c r="H773" s="1" t="s">
        <v>20</v>
      </c>
      <c r="I773" s="1" t="s">
        <v>20</v>
      </c>
      <c r="J773" s="1" t="s">
        <v>20</v>
      </c>
      <c r="K773" s="1" t="s">
        <v>125</v>
      </c>
      <c r="L773" s="1" t="s">
        <v>72</v>
      </c>
      <c r="M773" s="1" t="s">
        <v>126</v>
      </c>
      <c r="N773" s="1" t="s">
        <v>107</v>
      </c>
      <c r="O773" s="1" t="s">
        <v>127</v>
      </c>
      <c r="P773" s="1">
        <v>765.0</v>
      </c>
      <c r="Q773" s="1">
        <f t="shared" si="1"/>
        <v>2.883661435</v>
      </c>
      <c r="R773" s="1" t="s">
        <v>76</v>
      </c>
      <c r="S773" s="1">
        <v>0.0</v>
      </c>
    </row>
    <row r="774">
      <c r="A774" s="1" t="s">
        <v>44</v>
      </c>
      <c r="B774" s="1" t="str">
        <f>VLOOKUP(A774, Raw_Data!$A$301:$P$320, 15, FALSE)</f>
        <v>spacebar</v>
      </c>
      <c r="C774" s="1" t="s">
        <v>17</v>
      </c>
      <c r="D774" s="1" t="s">
        <v>18</v>
      </c>
      <c r="E774" s="1" t="s">
        <v>45</v>
      </c>
      <c r="F774" s="1" t="s">
        <v>20</v>
      </c>
      <c r="G774" s="1" t="s">
        <v>20</v>
      </c>
      <c r="H774" s="1" t="s">
        <v>20</v>
      </c>
      <c r="I774" s="1" t="s">
        <v>20</v>
      </c>
      <c r="J774" s="1" t="s">
        <v>20</v>
      </c>
      <c r="K774" s="1" t="s">
        <v>143</v>
      </c>
      <c r="L774" s="1" t="s">
        <v>72</v>
      </c>
      <c r="M774" s="1" t="s">
        <v>144</v>
      </c>
      <c r="N774" s="1" t="s">
        <v>111</v>
      </c>
      <c r="O774" s="1" t="s">
        <v>145</v>
      </c>
      <c r="P774" s="1">
        <v>845.0</v>
      </c>
      <c r="Q774" s="1">
        <f t="shared" si="1"/>
        <v>2.926856709</v>
      </c>
      <c r="R774" s="1" t="s">
        <v>87</v>
      </c>
      <c r="S774" s="1">
        <v>0.0</v>
      </c>
    </row>
    <row r="775">
      <c r="A775" s="1" t="s">
        <v>44</v>
      </c>
      <c r="B775" s="1" t="str">
        <f>VLOOKUP(A775, Raw_Data!$A$301:$P$320, 15, FALSE)</f>
        <v>spacebar</v>
      </c>
      <c r="C775" s="1" t="s">
        <v>17</v>
      </c>
      <c r="D775" s="1" t="s">
        <v>18</v>
      </c>
      <c r="E775" s="1" t="s">
        <v>45</v>
      </c>
      <c r="F775" s="1" t="s">
        <v>20</v>
      </c>
      <c r="G775" s="1" t="s">
        <v>20</v>
      </c>
      <c r="H775" s="1" t="s">
        <v>20</v>
      </c>
      <c r="I775" s="1" t="s">
        <v>20</v>
      </c>
      <c r="J775" s="1" t="s">
        <v>20</v>
      </c>
      <c r="K775" s="1" t="s">
        <v>160</v>
      </c>
      <c r="L775" s="1" t="s">
        <v>72</v>
      </c>
      <c r="M775" s="1" t="s">
        <v>161</v>
      </c>
      <c r="N775" s="1" t="s">
        <v>94</v>
      </c>
      <c r="O775" s="1" t="s">
        <v>162</v>
      </c>
      <c r="P775" s="1">
        <v>1001.0</v>
      </c>
      <c r="Q775" s="1">
        <f t="shared" si="1"/>
        <v>3.000434077</v>
      </c>
      <c r="R775" s="1" t="s">
        <v>87</v>
      </c>
      <c r="S775" s="1">
        <v>0.0</v>
      </c>
    </row>
    <row r="776">
      <c r="A776" s="1" t="s">
        <v>44</v>
      </c>
      <c r="B776" s="1" t="str">
        <f>VLOOKUP(A776, Raw_Data!$A$301:$P$320, 15, FALSE)</f>
        <v>spacebar</v>
      </c>
      <c r="C776" s="1" t="s">
        <v>17</v>
      </c>
      <c r="D776" s="1" t="s">
        <v>18</v>
      </c>
      <c r="E776" s="1" t="s">
        <v>45</v>
      </c>
      <c r="F776" s="1" t="s">
        <v>20</v>
      </c>
      <c r="G776" s="1" t="s">
        <v>20</v>
      </c>
      <c r="H776" s="1" t="s">
        <v>20</v>
      </c>
      <c r="I776" s="1" t="s">
        <v>20</v>
      </c>
      <c r="J776" s="1" t="s">
        <v>20</v>
      </c>
      <c r="K776" s="1" t="s">
        <v>169</v>
      </c>
      <c r="L776" s="1" t="s">
        <v>72</v>
      </c>
      <c r="M776" s="1" t="s">
        <v>170</v>
      </c>
      <c r="N776" s="1" t="s">
        <v>107</v>
      </c>
      <c r="O776" s="1" t="s">
        <v>171</v>
      </c>
      <c r="P776" s="1">
        <v>711.0</v>
      </c>
      <c r="Q776" s="1">
        <f t="shared" si="1"/>
        <v>2.851869601</v>
      </c>
      <c r="R776" s="1" t="s">
        <v>76</v>
      </c>
      <c r="S776" s="1">
        <v>0.0</v>
      </c>
    </row>
    <row r="777">
      <c r="A777" s="1" t="s">
        <v>44</v>
      </c>
      <c r="B777" s="1" t="str">
        <f>VLOOKUP(A777, Raw_Data!$A$301:$P$320, 15, FALSE)</f>
        <v>spacebar</v>
      </c>
      <c r="C777" s="1" t="s">
        <v>17</v>
      </c>
      <c r="D777" s="1" t="s">
        <v>18</v>
      </c>
      <c r="E777" s="1" t="s">
        <v>45</v>
      </c>
      <c r="F777" s="1" t="s">
        <v>20</v>
      </c>
      <c r="G777" s="1" t="s">
        <v>20</v>
      </c>
      <c r="H777" s="1" t="s">
        <v>20</v>
      </c>
      <c r="I777" s="1" t="s">
        <v>20</v>
      </c>
      <c r="J777" s="1" t="s">
        <v>20</v>
      </c>
      <c r="K777" s="1" t="s">
        <v>154</v>
      </c>
      <c r="L777" s="1" t="s">
        <v>72</v>
      </c>
      <c r="M777" s="1" t="s">
        <v>155</v>
      </c>
      <c r="N777" s="1" t="s">
        <v>111</v>
      </c>
      <c r="O777" s="1" t="s">
        <v>156</v>
      </c>
      <c r="P777" s="1">
        <v>717.0</v>
      </c>
      <c r="Q777" s="1">
        <f t="shared" si="1"/>
        <v>2.855519156</v>
      </c>
      <c r="R777" s="1" t="s">
        <v>87</v>
      </c>
      <c r="S777" s="1">
        <v>0.0</v>
      </c>
    </row>
    <row r="778">
      <c r="A778" s="1" t="s">
        <v>44</v>
      </c>
      <c r="B778" s="1" t="str">
        <f>VLOOKUP(A778, Raw_Data!$A$301:$P$320, 15, FALSE)</f>
        <v>spacebar</v>
      </c>
      <c r="C778" s="1" t="s">
        <v>17</v>
      </c>
      <c r="D778" s="1" t="s">
        <v>18</v>
      </c>
      <c r="E778" s="1" t="s">
        <v>45</v>
      </c>
      <c r="F778" s="1" t="s">
        <v>20</v>
      </c>
      <c r="G778" s="1" t="s">
        <v>20</v>
      </c>
      <c r="H778" s="1" t="s">
        <v>20</v>
      </c>
      <c r="I778" s="1" t="s">
        <v>20</v>
      </c>
      <c r="J778" s="1" t="s">
        <v>20</v>
      </c>
      <c r="K778" s="1" t="s">
        <v>96</v>
      </c>
      <c r="L778" s="1" t="s">
        <v>72</v>
      </c>
      <c r="M778" s="1" t="s">
        <v>97</v>
      </c>
      <c r="N778" s="1" t="s">
        <v>94</v>
      </c>
      <c r="O778" s="1" t="s">
        <v>98</v>
      </c>
      <c r="P778" s="1">
        <v>712.0</v>
      </c>
      <c r="Q778" s="1">
        <f t="shared" si="1"/>
        <v>2.852479994</v>
      </c>
      <c r="R778" s="1" t="s">
        <v>76</v>
      </c>
      <c r="S778" s="1">
        <v>0.0</v>
      </c>
    </row>
    <row r="779">
      <c r="A779" s="1" t="s">
        <v>44</v>
      </c>
      <c r="B779" s="1" t="str">
        <f>VLOOKUP(A779, Raw_Data!$A$301:$P$320, 15, FALSE)</f>
        <v>spacebar</v>
      </c>
      <c r="C779" s="1" t="s">
        <v>17</v>
      </c>
      <c r="D779" s="1" t="s">
        <v>18</v>
      </c>
      <c r="E779" s="1" t="s">
        <v>45</v>
      </c>
      <c r="F779" s="1" t="s">
        <v>20</v>
      </c>
      <c r="G779" s="1" t="s">
        <v>20</v>
      </c>
      <c r="H779" s="1" t="s">
        <v>20</v>
      </c>
      <c r="I779" s="1" t="s">
        <v>20</v>
      </c>
      <c r="J779" s="1" t="s">
        <v>20</v>
      </c>
      <c r="K779" s="1" t="s">
        <v>122</v>
      </c>
      <c r="L779" s="1" t="s">
        <v>72</v>
      </c>
      <c r="M779" s="1" t="s">
        <v>123</v>
      </c>
      <c r="N779" s="1" t="s">
        <v>107</v>
      </c>
      <c r="O779" s="1" t="s">
        <v>124</v>
      </c>
      <c r="P779" s="1">
        <v>1471.0</v>
      </c>
      <c r="Q779" s="1">
        <f t="shared" si="1"/>
        <v>3.167612673</v>
      </c>
      <c r="R779" s="1" t="s">
        <v>76</v>
      </c>
      <c r="S779" s="1">
        <v>0.0</v>
      </c>
    </row>
    <row r="780">
      <c r="A780" s="1" t="s">
        <v>44</v>
      </c>
      <c r="B780" s="1" t="str">
        <f>VLOOKUP(A780, Raw_Data!$A$301:$P$320, 15, FALSE)</f>
        <v>spacebar</v>
      </c>
      <c r="C780" s="1" t="s">
        <v>17</v>
      </c>
      <c r="D780" s="1" t="s">
        <v>18</v>
      </c>
      <c r="E780" s="1" t="s">
        <v>45</v>
      </c>
      <c r="F780" s="1" t="s">
        <v>20</v>
      </c>
      <c r="G780" s="1" t="s">
        <v>20</v>
      </c>
      <c r="H780" s="1" t="s">
        <v>20</v>
      </c>
      <c r="I780" s="1" t="s">
        <v>20</v>
      </c>
      <c r="J780" s="1" t="s">
        <v>20</v>
      </c>
      <c r="K780" s="1" t="s">
        <v>116</v>
      </c>
      <c r="L780" s="1" t="s">
        <v>72</v>
      </c>
      <c r="M780" s="1" t="s">
        <v>117</v>
      </c>
      <c r="N780" s="1" t="s">
        <v>111</v>
      </c>
      <c r="O780" s="1" t="s">
        <v>118</v>
      </c>
      <c r="P780" s="1">
        <v>644.0</v>
      </c>
      <c r="Q780" s="1">
        <f t="shared" si="1"/>
        <v>2.808885867</v>
      </c>
      <c r="R780" s="1" t="s">
        <v>76</v>
      </c>
      <c r="S780" s="1">
        <v>0.0</v>
      </c>
    </row>
    <row r="781">
      <c r="A781" s="1" t="s">
        <v>44</v>
      </c>
      <c r="B781" s="1" t="str">
        <f>VLOOKUP(A781, Raw_Data!$A$301:$P$320, 15, FALSE)</f>
        <v>spacebar</v>
      </c>
      <c r="C781" s="1" t="s">
        <v>17</v>
      </c>
      <c r="D781" s="1" t="s">
        <v>18</v>
      </c>
      <c r="E781" s="1" t="s">
        <v>45</v>
      </c>
      <c r="F781" s="1" t="s">
        <v>20</v>
      </c>
      <c r="G781" s="1" t="s">
        <v>20</v>
      </c>
      <c r="H781" s="1" t="s">
        <v>20</v>
      </c>
      <c r="I781" s="1" t="s">
        <v>20</v>
      </c>
      <c r="J781" s="1" t="s">
        <v>20</v>
      </c>
      <c r="K781" s="1" t="s">
        <v>134</v>
      </c>
      <c r="L781" s="1" t="s">
        <v>72</v>
      </c>
      <c r="M781" s="1" t="s">
        <v>135</v>
      </c>
      <c r="N781" s="1" t="s">
        <v>107</v>
      </c>
      <c r="O781" s="1" t="s">
        <v>136</v>
      </c>
      <c r="P781" s="1">
        <v>548.0</v>
      </c>
      <c r="Q781" s="1">
        <f t="shared" si="1"/>
        <v>2.738780558</v>
      </c>
      <c r="R781" s="1" t="s">
        <v>76</v>
      </c>
      <c r="S781" s="1">
        <v>0.0</v>
      </c>
    </row>
    <row r="782">
      <c r="A782" s="1" t="s">
        <v>44</v>
      </c>
      <c r="B782" s="1" t="str">
        <f>VLOOKUP(A782, Raw_Data!$A$301:$P$320, 15, FALSE)</f>
        <v>spacebar</v>
      </c>
      <c r="C782" s="1" t="s">
        <v>17</v>
      </c>
      <c r="D782" s="1" t="s">
        <v>18</v>
      </c>
      <c r="E782" s="1" t="s">
        <v>45</v>
      </c>
      <c r="F782" s="1" t="s">
        <v>20</v>
      </c>
      <c r="G782" s="1" t="s">
        <v>20</v>
      </c>
      <c r="H782" s="1" t="s">
        <v>20</v>
      </c>
      <c r="I782" s="1" t="s">
        <v>20</v>
      </c>
      <c r="J782" s="1" t="s">
        <v>20</v>
      </c>
      <c r="K782" s="1" t="s">
        <v>175</v>
      </c>
      <c r="L782" s="1" t="s">
        <v>72</v>
      </c>
      <c r="M782" s="1" t="s">
        <v>176</v>
      </c>
      <c r="N782" s="1" t="s">
        <v>94</v>
      </c>
      <c r="O782" s="1" t="s">
        <v>177</v>
      </c>
      <c r="P782" s="1">
        <v>511.0</v>
      </c>
      <c r="Q782" s="1">
        <f t="shared" si="1"/>
        <v>2.7084209</v>
      </c>
      <c r="R782" s="1" t="s">
        <v>76</v>
      </c>
      <c r="S782" s="1">
        <v>0.0</v>
      </c>
    </row>
    <row r="783">
      <c r="A783" s="1" t="s">
        <v>44</v>
      </c>
      <c r="B783" s="1" t="str">
        <f>VLOOKUP(A783, Raw_Data!$A$301:$P$320, 15, FALSE)</f>
        <v>spacebar</v>
      </c>
      <c r="C783" s="1" t="s">
        <v>17</v>
      </c>
      <c r="D783" s="1" t="s">
        <v>18</v>
      </c>
      <c r="E783" s="1" t="s">
        <v>45</v>
      </c>
      <c r="F783" s="1" t="s">
        <v>20</v>
      </c>
      <c r="G783" s="1" t="s">
        <v>20</v>
      </c>
      <c r="H783" s="1" t="s">
        <v>20</v>
      </c>
      <c r="I783" s="1" t="s">
        <v>20</v>
      </c>
      <c r="J783" s="1" t="s">
        <v>20</v>
      </c>
      <c r="K783" s="1" t="s">
        <v>172</v>
      </c>
      <c r="L783" s="1" t="s">
        <v>72</v>
      </c>
      <c r="M783" s="1" t="s">
        <v>173</v>
      </c>
      <c r="N783" s="1" t="s">
        <v>107</v>
      </c>
      <c r="O783" s="1" t="s">
        <v>174</v>
      </c>
      <c r="P783" s="1">
        <v>820.0</v>
      </c>
      <c r="Q783" s="1">
        <f t="shared" si="1"/>
        <v>2.913813852</v>
      </c>
      <c r="R783" s="1" t="s">
        <v>87</v>
      </c>
      <c r="S783" s="1">
        <v>0.0</v>
      </c>
    </row>
    <row r="784">
      <c r="A784" s="1" t="s">
        <v>44</v>
      </c>
      <c r="B784" s="1" t="str">
        <f>VLOOKUP(A784, Raw_Data!$A$301:$P$320, 15, FALSE)</f>
        <v>spacebar</v>
      </c>
      <c r="C784" s="1" t="s">
        <v>17</v>
      </c>
      <c r="D784" s="1" t="s">
        <v>18</v>
      </c>
      <c r="E784" s="1" t="s">
        <v>45</v>
      </c>
      <c r="F784" s="1" t="s">
        <v>20</v>
      </c>
      <c r="G784" s="1" t="s">
        <v>20</v>
      </c>
      <c r="H784" s="1" t="s">
        <v>20</v>
      </c>
      <c r="I784" s="1" t="s">
        <v>20</v>
      </c>
      <c r="J784" s="1" t="s">
        <v>20</v>
      </c>
      <c r="K784" s="1" t="s">
        <v>157</v>
      </c>
      <c r="L784" s="1" t="s">
        <v>72</v>
      </c>
      <c r="M784" s="1" t="s">
        <v>158</v>
      </c>
      <c r="N784" s="1" t="s">
        <v>111</v>
      </c>
      <c r="O784" s="1" t="s">
        <v>159</v>
      </c>
      <c r="P784" s="1">
        <v>793.0</v>
      </c>
      <c r="Q784" s="1">
        <f t="shared" si="1"/>
        <v>2.899273187</v>
      </c>
      <c r="R784" s="1" t="s">
        <v>76</v>
      </c>
      <c r="S784" s="1">
        <v>0.0</v>
      </c>
    </row>
    <row r="785">
      <c r="A785" s="1" t="s">
        <v>44</v>
      </c>
      <c r="B785" s="1" t="str">
        <f>VLOOKUP(A785, Raw_Data!$A$301:$P$320, 15, FALSE)</f>
        <v>spacebar</v>
      </c>
      <c r="C785" s="1" t="s">
        <v>17</v>
      </c>
      <c r="D785" s="1" t="s">
        <v>18</v>
      </c>
      <c r="E785" s="1" t="s">
        <v>45</v>
      </c>
      <c r="F785" s="1" t="s">
        <v>20</v>
      </c>
      <c r="G785" s="1" t="s">
        <v>20</v>
      </c>
      <c r="H785" s="1" t="s">
        <v>20</v>
      </c>
      <c r="I785" s="1" t="s">
        <v>20</v>
      </c>
      <c r="J785" s="1" t="s">
        <v>20</v>
      </c>
      <c r="K785" s="1" t="s">
        <v>92</v>
      </c>
      <c r="L785" s="1" t="s">
        <v>72</v>
      </c>
      <c r="M785" s="1" t="s">
        <v>93</v>
      </c>
      <c r="N785" s="1" t="s">
        <v>94</v>
      </c>
      <c r="O785" s="1" t="s">
        <v>95</v>
      </c>
      <c r="P785" s="1">
        <v>785.0</v>
      </c>
      <c r="Q785" s="1">
        <f t="shared" si="1"/>
        <v>2.894869657</v>
      </c>
      <c r="R785" s="1" t="s">
        <v>87</v>
      </c>
      <c r="S785" s="1">
        <v>0.0</v>
      </c>
    </row>
    <row r="786">
      <c r="A786" s="1" t="s">
        <v>44</v>
      </c>
      <c r="B786" s="1" t="str">
        <f>VLOOKUP(A786, Raw_Data!$A$301:$P$320, 15, FALSE)</f>
        <v>spacebar</v>
      </c>
      <c r="C786" s="1" t="s">
        <v>17</v>
      </c>
      <c r="D786" s="1" t="s">
        <v>18</v>
      </c>
      <c r="E786" s="1" t="s">
        <v>45</v>
      </c>
      <c r="F786" s="1" t="s">
        <v>20</v>
      </c>
      <c r="G786" s="1" t="s">
        <v>20</v>
      </c>
      <c r="H786" s="1" t="s">
        <v>20</v>
      </c>
      <c r="I786" s="1" t="s">
        <v>20</v>
      </c>
      <c r="J786" s="1" t="s">
        <v>20</v>
      </c>
      <c r="K786" s="1" t="s">
        <v>113</v>
      </c>
      <c r="L786" s="1" t="s">
        <v>72</v>
      </c>
      <c r="M786" s="1" t="s">
        <v>114</v>
      </c>
      <c r="N786" s="1" t="s">
        <v>107</v>
      </c>
      <c r="O786" s="1" t="s">
        <v>115</v>
      </c>
      <c r="P786" s="1">
        <v>803.0</v>
      </c>
      <c r="Q786" s="1">
        <f t="shared" si="1"/>
        <v>2.904715545</v>
      </c>
      <c r="R786" s="1" t="s">
        <v>87</v>
      </c>
      <c r="S786" s="1">
        <v>0.0</v>
      </c>
    </row>
    <row r="787">
      <c r="A787" s="1" t="s">
        <v>44</v>
      </c>
      <c r="B787" s="1" t="str">
        <f>VLOOKUP(A787, Raw_Data!$A$301:$P$320, 15, FALSE)</f>
        <v>spacebar</v>
      </c>
      <c r="C787" s="1" t="s">
        <v>17</v>
      </c>
      <c r="D787" s="1" t="s">
        <v>18</v>
      </c>
      <c r="E787" s="1" t="s">
        <v>45</v>
      </c>
      <c r="F787" s="1" t="s">
        <v>20</v>
      </c>
      <c r="G787" s="1" t="s">
        <v>20</v>
      </c>
      <c r="H787" s="1" t="s">
        <v>20</v>
      </c>
      <c r="I787" s="1" t="s">
        <v>20</v>
      </c>
      <c r="J787" s="1" t="s">
        <v>20</v>
      </c>
      <c r="K787" s="1" t="s">
        <v>99</v>
      </c>
      <c r="L787" s="1" t="s">
        <v>72</v>
      </c>
      <c r="M787" s="1" t="s">
        <v>100</v>
      </c>
      <c r="N787" s="1" t="s">
        <v>94</v>
      </c>
      <c r="O787" s="1" t="s">
        <v>101</v>
      </c>
      <c r="P787" s="1">
        <v>497.0</v>
      </c>
      <c r="Q787" s="1">
        <f t="shared" si="1"/>
        <v>2.696356389</v>
      </c>
      <c r="R787" s="1" t="s">
        <v>87</v>
      </c>
      <c r="S787" s="1">
        <v>0.0</v>
      </c>
    </row>
    <row r="788">
      <c r="A788" s="1" t="s">
        <v>44</v>
      </c>
      <c r="B788" s="1" t="str">
        <f>VLOOKUP(A788, Raw_Data!$A$301:$P$320, 15, FALSE)</f>
        <v>spacebar</v>
      </c>
      <c r="C788" s="1" t="s">
        <v>17</v>
      </c>
      <c r="D788" s="1" t="s">
        <v>18</v>
      </c>
      <c r="E788" s="1" t="s">
        <v>45</v>
      </c>
      <c r="F788" s="1" t="s">
        <v>20</v>
      </c>
      <c r="G788" s="1" t="s">
        <v>20</v>
      </c>
      <c r="H788" s="1" t="s">
        <v>20</v>
      </c>
      <c r="I788" s="1" t="s">
        <v>20</v>
      </c>
      <c r="J788" s="1" t="s">
        <v>20</v>
      </c>
      <c r="K788" s="1" t="s">
        <v>146</v>
      </c>
      <c r="L788" s="1" t="s">
        <v>72</v>
      </c>
      <c r="M788" s="1" t="s">
        <v>147</v>
      </c>
      <c r="N788" s="1" t="s">
        <v>94</v>
      </c>
      <c r="O788" s="1" t="s">
        <v>148</v>
      </c>
      <c r="P788" s="1">
        <v>911.0</v>
      </c>
      <c r="Q788" s="1">
        <f t="shared" si="1"/>
        <v>2.959518377</v>
      </c>
      <c r="R788" s="1" t="s">
        <v>76</v>
      </c>
      <c r="S788" s="1">
        <v>0.0</v>
      </c>
    </row>
    <row r="789">
      <c r="A789" s="1" t="s">
        <v>44</v>
      </c>
      <c r="B789" s="1" t="str">
        <f>VLOOKUP(A789, Raw_Data!$A$301:$P$320, 15, FALSE)</f>
        <v>spacebar</v>
      </c>
      <c r="C789" s="1" t="s">
        <v>17</v>
      </c>
      <c r="D789" s="1" t="s">
        <v>18</v>
      </c>
      <c r="E789" s="1" t="s">
        <v>45</v>
      </c>
      <c r="F789" s="1" t="s">
        <v>20</v>
      </c>
      <c r="G789" s="1" t="s">
        <v>20</v>
      </c>
      <c r="H789" s="1" t="s">
        <v>20</v>
      </c>
      <c r="I789" s="1" t="s">
        <v>20</v>
      </c>
      <c r="J789" s="1" t="s">
        <v>20</v>
      </c>
      <c r="K789" s="1" t="s">
        <v>166</v>
      </c>
      <c r="L789" s="1" t="s">
        <v>72</v>
      </c>
      <c r="M789" s="1" t="s">
        <v>167</v>
      </c>
      <c r="N789" s="1" t="s">
        <v>111</v>
      </c>
      <c r="O789" s="1" t="s">
        <v>168</v>
      </c>
      <c r="P789" s="1">
        <v>670.0</v>
      </c>
      <c r="Q789" s="1">
        <f t="shared" si="1"/>
        <v>2.826074803</v>
      </c>
      <c r="R789" s="1" t="s">
        <v>87</v>
      </c>
      <c r="S789" s="1">
        <v>0.0</v>
      </c>
    </row>
    <row r="790">
      <c r="A790" s="1" t="s">
        <v>44</v>
      </c>
      <c r="B790" s="1" t="str">
        <f>VLOOKUP(A790, Raw_Data!$A$301:$P$320, 15, FALSE)</f>
        <v>spacebar</v>
      </c>
      <c r="C790" s="1" t="s">
        <v>17</v>
      </c>
      <c r="D790" s="1" t="s">
        <v>18</v>
      </c>
      <c r="E790" s="1" t="s">
        <v>45</v>
      </c>
      <c r="F790" s="1" t="s">
        <v>20</v>
      </c>
      <c r="G790" s="1" t="s">
        <v>20</v>
      </c>
      <c r="H790" s="1" t="s">
        <v>20</v>
      </c>
      <c r="I790" s="1" t="s">
        <v>20</v>
      </c>
      <c r="J790" s="1" t="s">
        <v>20</v>
      </c>
      <c r="K790" s="1" t="s">
        <v>181</v>
      </c>
      <c r="L790" s="1" t="s">
        <v>72</v>
      </c>
      <c r="M790" s="1" t="s">
        <v>182</v>
      </c>
      <c r="N790" s="1" t="s">
        <v>107</v>
      </c>
      <c r="O790" s="1" t="s">
        <v>183</v>
      </c>
      <c r="P790" s="1">
        <v>923.0</v>
      </c>
      <c r="Q790" s="1">
        <f t="shared" si="1"/>
        <v>2.965201701</v>
      </c>
      <c r="R790" s="1" t="s">
        <v>87</v>
      </c>
      <c r="S790" s="1">
        <v>0.0</v>
      </c>
    </row>
    <row r="791">
      <c r="A791" s="1" t="s">
        <v>44</v>
      </c>
      <c r="B791" s="1" t="str">
        <f>VLOOKUP(A791, Raw_Data!$A$301:$P$320, 15, FALSE)</f>
        <v>spacebar</v>
      </c>
      <c r="C791" s="1" t="s">
        <v>17</v>
      </c>
      <c r="D791" s="1" t="s">
        <v>18</v>
      </c>
      <c r="E791" s="1" t="s">
        <v>45</v>
      </c>
      <c r="F791" s="1" t="s">
        <v>20</v>
      </c>
      <c r="G791" s="1" t="s">
        <v>20</v>
      </c>
      <c r="H791" s="1" t="s">
        <v>20</v>
      </c>
      <c r="I791" s="1" t="s">
        <v>20</v>
      </c>
      <c r="J791" s="1" t="s">
        <v>20</v>
      </c>
      <c r="K791" s="1" t="s">
        <v>196</v>
      </c>
      <c r="L791" s="1" t="s">
        <v>72</v>
      </c>
      <c r="M791" s="1" t="s">
        <v>197</v>
      </c>
      <c r="N791" s="1" t="s">
        <v>107</v>
      </c>
      <c r="O791" s="1" t="s">
        <v>198</v>
      </c>
      <c r="P791" s="1">
        <v>806.0</v>
      </c>
      <c r="Q791" s="1">
        <f t="shared" si="1"/>
        <v>2.906335042</v>
      </c>
      <c r="R791" s="1" t="s">
        <v>76</v>
      </c>
      <c r="S791" s="1">
        <v>0.0</v>
      </c>
    </row>
    <row r="792">
      <c r="A792" s="1" t="s">
        <v>44</v>
      </c>
      <c r="B792" s="1" t="str">
        <f>VLOOKUP(A792, Raw_Data!$A$301:$P$320, 15, FALSE)</f>
        <v>spacebar</v>
      </c>
      <c r="C792" s="1" t="s">
        <v>17</v>
      </c>
      <c r="D792" s="1" t="s">
        <v>18</v>
      </c>
      <c r="E792" s="1" t="s">
        <v>45</v>
      </c>
      <c r="F792" s="1" t="s">
        <v>20</v>
      </c>
      <c r="G792" s="1" t="s">
        <v>20</v>
      </c>
      <c r="H792" s="1" t="s">
        <v>20</v>
      </c>
      <c r="I792" s="1" t="s">
        <v>20</v>
      </c>
      <c r="J792" s="1" t="s">
        <v>20</v>
      </c>
      <c r="K792" s="1" t="s">
        <v>149</v>
      </c>
      <c r="L792" s="1" t="s">
        <v>72</v>
      </c>
      <c r="M792" s="1" t="s">
        <v>150</v>
      </c>
      <c r="N792" s="1" t="s">
        <v>94</v>
      </c>
      <c r="O792" s="1" t="s">
        <v>305</v>
      </c>
      <c r="P792" s="1">
        <v>698.0</v>
      </c>
      <c r="Q792" s="1">
        <f t="shared" si="1"/>
        <v>2.843855423</v>
      </c>
      <c r="R792" s="1" t="s">
        <v>87</v>
      </c>
      <c r="S792" s="1">
        <v>0.0</v>
      </c>
    </row>
    <row r="793">
      <c r="A793" s="1" t="s">
        <v>44</v>
      </c>
      <c r="B793" s="1" t="str">
        <f>VLOOKUP(A793, Raw_Data!$A$301:$P$320, 15, FALSE)</f>
        <v>spacebar</v>
      </c>
      <c r="C793" s="1" t="s">
        <v>17</v>
      </c>
      <c r="D793" s="1" t="s">
        <v>18</v>
      </c>
      <c r="E793" s="1" t="s">
        <v>45</v>
      </c>
      <c r="K793" s="1" t="s">
        <v>199</v>
      </c>
      <c r="L793" s="1" t="s">
        <v>22</v>
      </c>
      <c r="M793" s="1" t="s">
        <v>200</v>
      </c>
      <c r="N793" s="1"/>
      <c r="O793" s="1" t="s">
        <v>24</v>
      </c>
      <c r="P793" s="1">
        <v>1381.0</v>
      </c>
      <c r="Q793" s="1">
        <f t="shared" si="1"/>
        <v>3.140193679</v>
      </c>
      <c r="R793" s="1" t="s">
        <v>37</v>
      </c>
      <c r="S793" s="1">
        <v>0.0</v>
      </c>
    </row>
    <row r="794">
      <c r="A794" s="1" t="s">
        <v>44</v>
      </c>
      <c r="B794" s="1" t="str">
        <f>VLOOKUP(A794, Raw_Data!$A$301:$P$320, 15, FALSE)</f>
        <v>spacebar</v>
      </c>
      <c r="C794" s="1" t="s">
        <v>17</v>
      </c>
      <c r="D794" s="1" t="s">
        <v>18</v>
      </c>
      <c r="E794" s="1" t="s">
        <v>45</v>
      </c>
      <c r="K794" s="1" t="s">
        <v>202</v>
      </c>
      <c r="L794" s="1" t="s">
        <v>22</v>
      </c>
      <c r="M794" s="1" t="s">
        <v>203</v>
      </c>
      <c r="N794" s="1"/>
      <c r="O794" s="1" t="s">
        <v>24</v>
      </c>
      <c r="P794" s="1">
        <v>11959.0</v>
      </c>
      <c r="Q794" s="1">
        <f t="shared" si="1"/>
        <v>4.077694866</v>
      </c>
      <c r="R794" s="1" t="s">
        <v>37</v>
      </c>
      <c r="S794" s="1">
        <v>0.0</v>
      </c>
    </row>
    <row r="795">
      <c r="A795" s="1" t="s">
        <v>44</v>
      </c>
      <c r="B795" s="1" t="str">
        <f>VLOOKUP(A795, Raw_Data!$A$301:$P$320, 15, FALSE)</f>
        <v>spacebar</v>
      </c>
      <c r="C795" s="1" t="s">
        <v>17</v>
      </c>
      <c r="D795" s="1" t="s">
        <v>18</v>
      </c>
      <c r="E795" s="1" t="s">
        <v>45</v>
      </c>
      <c r="K795" s="1" t="s">
        <v>204</v>
      </c>
      <c r="L795" s="1" t="s">
        <v>72</v>
      </c>
      <c r="M795" s="1" t="s">
        <v>205</v>
      </c>
      <c r="N795" s="1" t="s">
        <v>229</v>
      </c>
      <c r="O795" s="1" t="s">
        <v>207</v>
      </c>
      <c r="P795" s="1">
        <v>1581.0</v>
      </c>
      <c r="Q795" s="1">
        <f t="shared" si="1"/>
        <v>3.19893187</v>
      </c>
      <c r="R795" s="1" t="s">
        <v>32</v>
      </c>
      <c r="S795" s="1">
        <v>0.0</v>
      </c>
    </row>
    <row r="796">
      <c r="A796" s="1" t="s">
        <v>44</v>
      </c>
      <c r="B796" s="1" t="str">
        <f>VLOOKUP(A796, Raw_Data!$A$301:$P$320, 15, FALSE)</f>
        <v>spacebar</v>
      </c>
      <c r="C796" s="1" t="s">
        <v>17</v>
      </c>
      <c r="D796" s="1" t="s">
        <v>18</v>
      </c>
      <c r="E796" s="1" t="s">
        <v>45</v>
      </c>
      <c r="K796" s="1" t="s">
        <v>214</v>
      </c>
      <c r="L796" s="1" t="s">
        <v>72</v>
      </c>
      <c r="M796" s="1" t="s">
        <v>215</v>
      </c>
      <c r="N796" s="1" t="s">
        <v>223</v>
      </c>
      <c r="O796" s="1" t="s">
        <v>217</v>
      </c>
      <c r="P796" s="1">
        <v>2040.0</v>
      </c>
      <c r="Q796" s="1">
        <f t="shared" si="1"/>
        <v>3.309630167</v>
      </c>
      <c r="R796" s="1" t="s">
        <v>25</v>
      </c>
      <c r="S796" s="1">
        <v>0.0</v>
      </c>
    </row>
    <row r="797">
      <c r="A797" s="1" t="s">
        <v>44</v>
      </c>
      <c r="B797" s="1" t="str">
        <f>VLOOKUP(A797, Raw_Data!$A$301:$P$320, 15, FALSE)</f>
        <v>spacebar</v>
      </c>
      <c r="C797" s="1" t="s">
        <v>17</v>
      </c>
      <c r="D797" s="1" t="s">
        <v>18</v>
      </c>
      <c r="E797" s="1" t="s">
        <v>45</v>
      </c>
      <c r="K797" s="1" t="s">
        <v>208</v>
      </c>
      <c r="L797" s="1" t="s">
        <v>72</v>
      </c>
      <c r="M797" s="1" t="s">
        <v>155</v>
      </c>
      <c r="N797" s="1" t="s">
        <v>233</v>
      </c>
      <c r="O797" s="1" t="s">
        <v>210</v>
      </c>
      <c r="P797" s="1">
        <v>1167.0</v>
      </c>
      <c r="Q797" s="1">
        <f t="shared" si="1"/>
        <v>3.067070856</v>
      </c>
      <c r="R797" s="1" t="s">
        <v>25</v>
      </c>
      <c r="S797" s="1">
        <v>0.0</v>
      </c>
    </row>
    <row r="798">
      <c r="A798" s="1" t="s">
        <v>44</v>
      </c>
      <c r="B798" s="1" t="str">
        <f>VLOOKUP(A798, Raw_Data!$A$301:$P$320, 15, FALSE)</f>
        <v>spacebar</v>
      </c>
      <c r="C798" s="1" t="s">
        <v>17</v>
      </c>
      <c r="D798" s="1" t="s">
        <v>18</v>
      </c>
      <c r="E798" s="1" t="s">
        <v>45</v>
      </c>
      <c r="K798" s="1" t="s">
        <v>218</v>
      </c>
      <c r="L798" s="1" t="s">
        <v>72</v>
      </c>
      <c r="M798" s="1" t="s">
        <v>197</v>
      </c>
      <c r="N798" s="1" t="s">
        <v>233</v>
      </c>
      <c r="O798" s="1" t="s">
        <v>219</v>
      </c>
      <c r="P798" s="1">
        <v>865.0</v>
      </c>
      <c r="Q798" s="1">
        <f t="shared" si="1"/>
        <v>2.937016107</v>
      </c>
      <c r="R798" s="1" t="s">
        <v>32</v>
      </c>
      <c r="S798" s="1">
        <v>0.0</v>
      </c>
    </row>
    <row r="799">
      <c r="A799" s="1" t="s">
        <v>44</v>
      </c>
      <c r="B799" s="1" t="str">
        <f>VLOOKUP(A799, Raw_Data!$A$301:$P$320, 15, FALSE)</f>
        <v>spacebar</v>
      </c>
      <c r="C799" s="1" t="s">
        <v>17</v>
      </c>
      <c r="D799" s="1" t="s">
        <v>18</v>
      </c>
      <c r="E799" s="1" t="s">
        <v>45</v>
      </c>
      <c r="K799" s="1" t="s">
        <v>211</v>
      </c>
      <c r="L799" s="1" t="s">
        <v>72</v>
      </c>
      <c r="M799" s="1" t="s">
        <v>212</v>
      </c>
      <c r="N799" s="1" t="s">
        <v>229</v>
      </c>
      <c r="O799" s="1" t="s">
        <v>213</v>
      </c>
      <c r="P799" s="1">
        <v>731.0</v>
      </c>
      <c r="Q799" s="1">
        <f t="shared" si="1"/>
        <v>2.863917377</v>
      </c>
      <c r="R799" s="1" t="s">
        <v>25</v>
      </c>
      <c r="S799" s="1">
        <v>0.0</v>
      </c>
    </row>
    <row r="800">
      <c r="A800" s="1" t="s">
        <v>44</v>
      </c>
      <c r="B800" s="1" t="str">
        <f>VLOOKUP(A800, Raw_Data!$A$301:$P$320, 15, FALSE)</f>
        <v>spacebar</v>
      </c>
      <c r="C800" s="1" t="s">
        <v>17</v>
      </c>
      <c r="D800" s="1" t="s">
        <v>18</v>
      </c>
      <c r="E800" s="1" t="s">
        <v>45</v>
      </c>
      <c r="K800" s="1" t="s">
        <v>220</v>
      </c>
      <c r="L800" s="1" t="s">
        <v>22</v>
      </c>
      <c r="O800" s="1" t="s">
        <v>24</v>
      </c>
      <c r="P800" s="1">
        <v>1531.0</v>
      </c>
      <c r="Q800" s="1">
        <f t="shared" si="1"/>
        <v>3.184975191</v>
      </c>
      <c r="R800" s="1" t="s">
        <v>37</v>
      </c>
      <c r="S800" s="1">
        <v>0.0</v>
      </c>
    </row>
    <row r="801">
      <c r="A801" s="1" t="s">
        <v>44</v>
      </c>
      <c r="B801" s="1" t="str">
        <f>VLOOKUP(A801, Raw_Data!$A$301:$P$320, 15, FALSE)</f>
        <v>spacebar</v>
      </c>
      <c r="C801" s="1" t="s">
        <v>17</v>
      </c>
      <c r="D801" s="1" t="s">
        <v>18</v>
      </c>
      <c r="E801" s="1" t="s">
        <v>45</v>
      </c>
      <c r="K801" s="1" t="s">
        <v>301</v>
      </c>
      <c r="L801" s="1" t="s">
        <v>72</v>
      </c>
      <c r="M801" s="1" t="s">
        <v>302</v>
      </c>
      <c r="N801" s="1" t="s">
        <v>223</v>
      </c>
      <c r="O801" s="1" t="s">
        <v>303</v>
      </c>
      <c r="P801" s="1">
        <v>860.0</v>
      </c>
      <c r="Q801" s="1">
        <f t="shared" si="1"/>
        <v>2.934498451</v>
      </c>
      <c r="R801" s="1" t="s">
        <v>32</v>
      </c>
      <c r="S801" s="1">
        <v>0.0</v>
      </c>
    </row>
    <row r="802">
      <c r="A802" s="1" t="s">
        <v>44</v>
      </c>
      <c r="B802" s="1" t="str">
        <f>VLOOKUP(A802, Raw_Data!$A$301:$P$320, 15, FALSE)</f>
        <v>spacebar</v>
      </c>
      <c r="C802" s="1" t="s">
        <v>17</v>
      </c>
      <c r="D802" s="1" t="s">
        <v>18</v>
      </c>
      <c r="E802" s="1" t="s">
        <v>45</v>
      </c>
      <c r="K802" s="1" t="s">
        <v>235</v>
      </c>
      <c r="L802" s="1" t="s">
        <v>72</v>
      </c>
      <c r="M802" s="1" t="s">
        <v>236</v>
      </c>
      <c r="N802" s="1" t="s">
        <v>233</v>
      </c>
      <c r="O802" s="1" t="s">
        <v>237</v>
      </c>
      <c r="P802" s="1">
        <v>852.0</v>
      </c>
      <c r="Q802" s="1">
        <f t="shared" si="1"/>
        <v>2.930439595</v>
      </c>
      <c r="R802" s="1" t="s">
        <v>25</v>
      </c>
      <c r="S802" s="1">
        <v>0.0</v>
      </c>
    </row>
    <row r="803">
      <c r="A803" s="1" t="s">
        <v>44</v>
      </c>
      <c r="B803" s="1" t="str">
        <f>VLOOKUP(A803, Raw_Data!$A$301:$P$320, 15, FALSE)</f>
        <v>spacebar</v>
      </c>
      <c r="C803" s="1" t="s">
        <v>17</v>
      </c>
      <c r="D803" s="1" t="s">
        <v>18</v>
      </c>
      <c r="E803" s="1" t="s">
        <v>45</v>
      </c>
      <c r="K803" s="1" t="s">
        <v>261</v>
      </c>
      <c r="L803" s="1" t="s">
        <v>72</v>
      </c>
      <c r="M803" s="1" t="s">
        <v>262</v>
      </c>
      <c r="N803" s="1" t="s">
        <v>223</v>
      </c>
      <c r="O803" s="1" t="s">
        <v>263</v>
      </c>
      <c r="P803" s="1">
        <v>1119.0</v>
      </c>
      <c r="Q803" s="1">
        <f t="shared" si="1"/>
        <v>3.048830087</v>
      </c>
      <c r="R803" s="1" t="s">
        <v>32</v>
      </c>
      <c r="S803" s="1">
        <v>0.0</v>
      </c>
    </row>
    <row r="804">
      <c r="A804" s="1" t="s">
        <v>44</v>
      </c>
      <c r="B804" s="1" t="str">
        <f>VLOOKUP(A804, Raw_Data!$A$301:$P$320, 15, FALSE)</f>
        <v>spacebar</v>
      </c>
      <c r="C804" s="1" t="s">
        <v>17</v>
      </c>
      <c r="D804" s="1" t="s">
        <v>18</v>
      </c>
      <c r="E804" s="1" t="s">
        <v>45</v>
      </c>
      <c r="K804" s="1" t="s">
        <v>255</v>
      </c>
      <c r="L804" s="1" t="s">
        <v>72</v>
      </c>
      <c r="M804" s="1" t="s">
        <v>256</v>
      </c>
      <c r="N804" s="1" t="s">
        <v>223</v>
      </c>
      <c r="O804" s="1" t="s">
        <v>257</v>
      </c>
      <c r="P804" s="1">
        <v>634.0</v>
      </c>
      <c r="Q804" s="1">
        <f t="shared" si="1"/>
        <v>2.802089258</v>
      </c>
      <c r="R804" s="1" t="s">
        <v>32</v>
      </c>
      <c r="S804" s="1">
        <v>0.0</v>
      </c>
    </row>
    <row r="805">
      <c r="A805" s="1" t="s">
        <v>44</v>
      </c>
      <c r="B805" s="1" t="str">
        <f>VLOOKUP(A805, Raw_Data!$A$301:$P$320, 15, FALSE)</f>
        <v>spacebar</v>
      </c>
      <c r="C805" s="1" t="s">
        <v>17</v>
      </c>
      <c r="D805" s="1" t="s">
        <v>18</v>
      </c>
      <c r="E805" s="1" t="s">
        <v>45</v>
      </c>
      <c r="K805" s="1" t="s">
        <v>244</v>
      </c>
      <c r="L805" s="1" t="s">
        <v>72</v>
      </c>
      <c r="M805" s="1" t="s">
        <v>182</v>
      </c>
      <c r="N805" s="1" t="s">
        <v>229</v>
      </c>
      <c r="O805" s="1" t="s">
        <v>245</v>
      </c>
      <c r="P805" s="1">
        <v>858.0</v>
      </c>
      <c r="Q805" s="1">
        <f t="shared" si="1"/>
        <v>2.933487288</v>
      </c>
      <c r="R805" s="1" t="s">
        <v>32</v>
      </c>
      <c r="S805" s="1">
        <v>0.0</v>
      </c>
    </row>
    <row r="806">
      <c r="A806" s="1" t="s">
        <v>44</v>
      </c>
      <c r="B806" s="1" t="str">
        <f>VLOOKUP(A806, Raw_Data!$A$301:$P$320, 15, FALSE)</f>
        <v>spacebar</v>
      </c>
      <c r="C806" s="1" t="s">
        <v>17</v>
      </c>
      <c r="D806" s="1" t="s">
        <v>18</v>
      </c>
      <c r="E806" s="1" t="s">
        <v>45</v>
      </c>
      <c r="K806" s="1" t="s">
        <v>293</v>
      </c>
      <c r="L806" s="1" t="s">
        <v>72</v>
      </c>
      <c r="M806" s="1" t="s">
        <v>173</v>
      </c>
      <c r="N806" s="1" t="s">
        <v>229</v>
      </c>
      <c r="O806" s="1" t="s">
        <v>294</v>
      </c>
      <c r="P806" s="1">
        <v>823.0</v>
      </c>
      <c r="Q806" s="1">
        <f t="shared" si="1"/>
        <v>2.915399835</v>
      </c>
      <c r="R806" s="1" t="s">
        <v>32</v>
      </c>
      <c r="S806" s="1">
        <v>0.0</v>
      </c>
    </row>
    <row r="807">
      <c r="A807" s="1" t="s">
        <v>44</v>
      </c>
      <c r="B807" s="1" t="str">
        <f>VLOOKUP(A807, Raw_Data!$A$301:$P$320, 15, FALSE)</f>
        <v>spacebar</v>
      </c>
      <c r="C807" s="1" t="s">
        <v>17</v>
      </c>
      <c r="D807" s="1" t="s">
        <v>18</v>
      </c>
      <c r="E807" s="1" t="s">
        <v>45</v>
      </c>
      <c r="K807" s="1" t="s">
        <v>266</v>
      </c>
      <c r="L807" s="1" t="s">
        <v>72</v>
      </c>
      <c r="M807" s="1" t="s">
        <v>267</v>
      </c>
      <c r="N807" s="1" t="s">
        <v>233</v>
      </c>
      <c r="O807" s="1" t="s">
        <v>268</v>
      </c>
      <c r="P807" s="1">
        <v>1057.0</v>
      </c>
      <c r="Q807" s="1">
        <f t="shared" si="1"/>
        <v>3.024074987</v>
      </c>
      <c r="R807" s="1" t="s">
        <v>25</v>
      </c>
      <c r="S807" s="1">
        <v>0.0</v>
      </c>
    </row>
    <row r="808">
      <c r="A808" s="1" t="s">
        <v>44</v>
      </c>
      <c r="B808" s="1" t="str">
        <f>VLOOKUP(A808, Raw_Data!$A$301:$P$320, 15, FALSE)</f>
        <v>spacebar</v>
      </c>
      <c r="C808" s="1" t="s">
        <v>17</v>
      </c>
      <c r="D808" s="1" t="s">
        <v>18</v>
      </c>
      <c r="E808" s="1" t="s">
        <v>45</v>
      </c>
      <c r="K808" s="1" t="s">
        <v>271</v>
      </c>
      <c r="L808" s="1" t="s">
        <v>72</v>
      </c>
      <c r="M808" s="1" t="s">
        <v>191</v>
      </c>
      <c r="N808" s="1" t="s">
        <v>229</v>
      </c>
      <c r="O808" s="1" t="s">
        <v>272</v>
      </c>
      <c r="P808" s="1">
        <v>817.0</v>
      </c>
      <c r="Q808" s="1">
        <f t="shared" si="1"/>
        <v>2.912222057</v>
      </c>
      <c r="R808" s="1" t="s">
        <v>32</v>
      </c>
      <c r="S808" s="1">
        <v>0.0</v>
      </c>
    </row>
    <row r="809">
      <c r="A809" s="1" t="s">
        <v>44</v>
      </c>
      <c r="B809" s="1" t="str">
        <f>VLOOKUP(A809, Raw_Data!$A$301:$P$320, 15, FALSE)</f>
        <v>spacebar</v>
      </c>
      <c r="C809" s="1" t="s">
        <v>17</v>
      </c>
      <c r="D809" s="1" t="s">
        <v>18</v>
      </c>
      <c r="E809" s="1" t="s">
        <v>45</v>
      </c>
      <c r="K809" s="1" t="s">
        <v>285</v>
      </c>
      <c r="L809" s="1" t="s">
        <v>72</v>
      </c>
      <c r="M809" s="1" t="s">
        <v>123</v>
      </c>
      <c r="N809" s="1" t="s">
        <v>229</v>
      </c>
      <c r="O809" s="1" t="s">
        <v>286</v>
      </c>
      <c r="P809" s="1">
        <v>815.0</v>
      </c>
      <c r="Q809" s="1">
        <f t="shared" si="1"/>
        <v>2.911157609</v>
      </c>
      <c r="R809" s="1" t="s">
        <v>25</v>
      </c>
      <c r="S809" s="1">
        <v>0.0</v>
      </c>
    </row>
    <row r="810">
      <c r="A810" s="1" t="s">
        <v>44</v>
      </c>
      <c r="B810" s="1" t="str">
        <f>VLOOKUP(A810, Raw_Data!$A$301:$P$320, 15, FALSE)</f>
        <v>spacebar</v>
      </c>
      <c r="C810" s="1" t="s">
        <v>17</v>
      </c>
      <c r="D810" s="1" t="s">
        <v>18</v>
      </c>
      <c r="E810" s="1" t="s">
        <v>45</v>
      </c>
      <c r="K810" s="1" t="s">
        <v>273</v>
      </c>
      <c r="L810" s="1" t="s">
        <v>72</v>
      </c>
      <c r="M810" s="1" t="s">
        <v>274</v>
      </c>
      <c r="N810" s="1" t="s">
        <v>233</v>
      </c>
      <c r="O810" s="1" t="s">
        <v>275</v>
      </c>
      <c r="P810" s="1">
        <v>948.0</v>
      </c>
      <c r="Q810" s="1">
        <f t="shared" si="1"/>
        <v>2.976808337</v>
      </c>
      <c r="R810" s="1" t="s">
        <v>25</v>
      </c>
      <c r="S810" s="1">
        <v>0.0</v>
      </c>
    </row>
    <row r="811">
      <c r="A811" s="1" t="s">
        <v>44</v>
      </c>
      <c r="B811" s="1" t="str">
        <f>VLOOKUP(A811, Raw_Data!$A$301:$P$320, 15, FALSE)</f>
        <v>spacebar</v>
      </c>
      <c r="C811" s="1" t="s">
        <v>17</v>
      </c>
      <c r="D811" s="1" t="s">
        <v>18</v>
      </c>
      <c r="E811" s="1" t="s">
        <v>45</v>
      </c>
      <c r="K811" s="1" t="s">
        <v>238</v>
      </c>
      <c r="L811" s="1" t="s">
        <v>72</v>
      </c>
      <c r="M811" s="1" t="s">
        <v>239</v>
      </c>
      <c r="N811" s="1" t="s">
        <v>223</v>
      </c>
      <c r="O811" s="1" t="s">
        <v>240</v>
      </c>
      <c r="P811" s="1">
        <v>881.0</v>
      </c>
      <c r="Q811" s="1">
        <f t="shared" si="1"/>
        <v>2.944975908</v>
      </c>
      <c r="R811" s="1" t="s">
        <v>25</v>
      </c>
      <c r="S811" s="1">
        <v>0.0</v>
      </c>
    </row>
    <row r="812">
      <c r="A812" s="1" t="s">
        <v>44</v>
      </c>
      <c r="B812" s="1" t="str">
        <f>VLOOKUP(A812, Raw_Data!$A$301:$P$320, 15, FALSE)</f>
        <v>spacebar</v>
      </c>
      <c r="C812" s="1" t="s">
        <v>17</v>
      </c>
      <c r="D812" s="1" t="s">
        <v>18</v>
      </c>
      <c r="E812" s="1" t="s">
        <v>45</v>
      </c>
      <c r="K812" s="1" t="s">
        <v>248</v>
      </c>
      <c r="L812" s="1" t="s">
        <v>72</v>
      </c>
      <c r="M812" s="1" t="s">
        <v>197</v>
      </c>
      <c r="N812" s="1" t="s">
        <v>233</v>
      </c>
      <c r="O812" s="1" t="s">
        <v>249</v>
      </c>
      <c r="P812" s="1">
        <v>942.0</v>
      </c>
      <c r="Q812" s="1">
        <f t="shared" si="1"/>
        <v>2.974050903</v>
      </c>
      <c r="R812" s="1" t="s">
        <v>32</v>
      </c>
      <c r="S812" s="1">
        <v>0.0</v>
      </c>
    </row>
    <row r="813">
      <c r="A813" s="1" t="s">
        <v>44</v>
      </c>
      <c r="B813" s="1" t="str">
        <f>VLOOKUP(A813, Raw_Data!$A$301:$P$320, 15, FALSE)</f>
        <v>spacebar</v>
      </c>
      <c r="C813" s="1" t="s">
        <v>17</v>
      </c>
      <c r="D813" s="1" t="s">
        <v>18</v>
      </c>
      <c r="E813" s="1" t="s">
        <v>45</v>
      </c>
      <c r="K813" s="1" t="s">
        <v>269</v>
      </c>
      <c r="L813" s="1" t="s">
        <v>72</v>
      </c>
      <c r="M813" s="1" t="s">
        <v>188</v>
      </c>
      <c r="N813" s="1" t="s">
        <v>229</v>
      </c>
      <c r="O813" s="1" t="s">
        <v>270</v>
      </c>
      <c r="P813" s="1">
        <v>663.0</v>
      </c>
      <c r="Q813" s="1">
        <f t="shared" si="1"/>
        <v>2.821513528</v>
      </c>
      <c r="R813" s="1" t="s">
        <v>32</v>
      </c>
      <c r="S813" s="1">
        <v>0.0</v>
      </c>
    </row>
    <row r="814">
      <c r="A814" s="1" t="s">
        <v>44</v>
      </c>
      <c r="B814" s="1" t="str">
        <f>VLOOKUP(A814, Raw_Data!$A$301:$P$320, 15, FALSE)</f>
        <v>spacebar</v>
      </c>
      <c r="C814" s="1" t="s">
        <v>17</v>
      </c>
      <c r="D814" s="1" t="s">
        <v>18</v>
      </c>
      <c r="E814" s="1" t="s">
        <v>45</v>
      </c>
      <c r="K814" s="1" t="s">
        <v>258</v>
      </c>
      <c r="L814" s="1" t="s">
        <v>72</v>
      </c>
      <c r="M814" s="1" t="s">
        <v>259</v>
      </c>
      <c r="N814" s="1" t="s">
        <v>233</v>
      </c>
      <c r="O814" s="1" t="s">
        <v>260</v>
      </c>
      <c r="P814" s="1">
        <v>660.0</v>
      </c>
      <c r="Q814" s="1">
        <f t="shared" si="1"/>
        <v>2.819543936</v>
      </c>
      <c r="R814" s="1" t="s">
        <v>32</v>
      </c>
      <c r="S814" s="1">
        <v>0.0</v>
      </c>
    </row>
    <row r="815">
      <c r="A815" s="1" t="s">
        <v>44</v>
      </c>
      <c r="B815" s="1" t="str">
        <f>VLOOKUP(A815, Raw_Data!$A$301:$P$320, 15, FALSE)</f>
        <v>spacebar</v>
      </c>
      <c r="C815" s="1" t="s">
        <v>17</v>
      </c>
      <c r="D815" s="1" t="s">
        <v>18</v>
      </c>
      <c r="E815" s="1" t="s">
        <v>45</v>
      </c>
      <c r="K815" s="1" t="s">
        <v>231</v>
      </c>
      <c r="L815" s="1" t="s">
        <v>72</v>
      </c>
      <c r="M815" s="1" t="s">
        <v>232</v>
      </c>
      <c r="N815" s="1" t="s">
        <v>233</v>
      </c>
      <c r="O815" s="1" t="s">
        <v>234</v>
      </c>
      <c r="P815" s="1">
        <v>785.0</v>
      </c>
      <c r="Q815" s="1">
        <f t="shared" si="1"/>
        <v>2.894869657</v>
      </c>
      <c r="R815" s="1" t="s">
        <v>25</v>
      </c>
      <c r="S815" s="1">
        <v>0.0</v>
      </c>
    </row>
    <row r="816">
      <c r="A816" s="1" t="s">
        <v>44</v>
      </c>
      <c r="B816" s="1" t="str">
        <f>VLOOKUP(A816, Raw_Data!$A$301:$P$320, 15, FALSE)</f>
        <v>spacebar</v>
      </c>
      <c r="C816" s="1" t="s">
        <v>17</v>
      </c>
      <c r="D816" s="1" t="s">
        <v>18</v>
      </c>
      <c r="E816" s="1" t="s">
        <v>45</v>
      </c>
      <c r="K816" s="1" t="s">
        <v>290</v>
      </c>
      <c r="L816" s="1" t="s">
        <v>72</v>
      </c>
      <c r="M816" s="1" t="s">
        <v>291</v>
      </c>
      <c r="N816" s="1" t="s">
        <v>229</v>
      </c>
      <c r="O816" s="1" t="s">
        <v>292</v>
      </c>
      <c r="P816" s="1">
        <v>772.0</v>
      </c>
      <c r="Q816" s="1">
        <f t="shared" si="1"/>
        <v>2.8876173</v>
      </c>
      <c r="R816" s="1" t="s">
        <v>25</v>
      </c>
      <c r="S816" s="1">
        <v>0.0</v>
      </c>
    </row>
    <row r="817">
      <c r="A817" s="1" t="s">
        <v>44</v>
      </c>
      <c r="B817" s="1" t="str">
        <f>VLOOKUP(A817, Raw_Data!$A$301:$P$320, 15, FALSE)</f>
        <v>spacebar</v>
      </c>
      <c r="C817" s="1" t="s">
        <v>17</v>
      </c>
      <c r="D817" s="1" t="s">
        <v>18</v>
      </c>
      <c r="E817" s="1" t="s">
        <v>45</v>
      </c>
      <c r="K817" s="1" t="s">
        <v>221</v>
      </c>
      <c r="L817" s="1" t="s">
        <v>72</v>
      </c>
      <c r="M817" s="1" t="s">
        <v>222</v>
      </c>
      <c r="N817" s="1" t="s">
        <v>223</v>
      </c>
      <c r="O817" s="1" t="s">
        <v>224</v>
      </c>
      <c r="P817" s="1">
        <v>646.0</v>
      </c>
      <c r="Q817" s="1">
        <f t="shared" si="1"/>
        <v>2.810232518</v>
      </c>
      <c r="R817" s="1" t="s">
        <v>25</v>
      </c>
      <c r="S817" s="1">
        <v>0.0</v>
      </c>
    </row>
    <row r="818">
      <c r="A818" s="1" t="s">
        <v>44</v>
      </c>
      <c r="B818" s="1" t="str">
        <f>VLOOKUP(A818, Raw_Data!$A$301:$P$320, 15, FALSE)</f>
        <v>spacebar</v>
      </c>
      <c r="C818" s="1" t="s">
        <v>17</v>
      </c>
      <c r="D818" s="1" t="s">
        <v>18</v>
      </c>
      <c r="E818" s="1" t="s">
        <v>45</v>
      </c>
      <c r="K818" s="1" t="s">
        <v>252</v>
      </c>
      <c r="L818" s="1" t="s">
        <v>72</v>
      </c>
      <c r="M818" s="1" t="s">
        <v>253</v>
      </c>
      <c r="N818" s="1" t="s">
        <v>223</v>
      </c>
      <c r="O818" s="1" t="s">
        <v>254</v>
      </c>
      <c r="P818" s="1">
        <v>734.0</v>
      </c>
      <c r="Q818" s="1">
        <f t="shared" si="1"/>
        <v>2.86569606</v>
      </c>
      <c r="R818" s="1" t="s">
        <v>25</v>
      </c>
      <c r="S818" s="1">
        <v>0.0</v>
      </c>
    </row>
    <row r="819">
      <c r="A819" s="1" t="s">
        <v>44</v>
      </c>
      <c r="B819" s="1" t="str">
        <f>VLOOKUP(A819, Raw_Data!$A$301:$P$320, 15, FALSE)</f>
        <v>spacebar</v>
      </c>
      <c r="C819" s="1" t="s">
        <v>17</v>
      </c>
      <c r="D819" s="1" t="s">
        <v>18</v>
      </c>
      <c r="E819" s="1" t="s">
        <v>45</v>
      </c>
      <c r="K819" s="1" t="s">
        <v>287</v>
      </c>
      <c r="L819" s="1" t="s">
        <v>72</v>
      </c>
      <c r="M819" s="1" t="s">
        <v>288</v>
      </c>
      <c r="N819" s="1" t="s">
        <v>223</v>
      </c>
      <c r="O819" s="1" t="s">
        <v>289</v>
      </c>
      <c r="P819" s="1">
        <v>712.0</v>
      </c>
      <c r="Q819" s="1">
        <f t="shared" si="1"/>
        <v>2.852479994</v>
      </c>
      <c r="R819" s="1" t="s">
        <v>25</v>
      </c>
      <c r="S819" s="1">
        <v>0.0</v>
      </c>
    </row>
    <row r="820">
      <c r="A820" s="1" t="s">
        <v>44</v>
      </c>
      <c r="B820" s="1" t="str">
        <f>VLOOKUP(A820, Raw_Data!$A$301:$P$320, 15, FALSE)</f>
        <v>spacebar</v>
      </c>
      <c r="C820" s="1" t="s">
        <v>17</v>
      </c>
      <c r="D820" s="1" t="s">
        <v>18</v>
      </c>
      <c r="E820" s="1" t="s">
        <v>45</v>
      </c>
      <c r="K820" s="1" t="s">
        <v>264</v>
      </c>
      <c r="L820" s="1" t="s">
        <v>72</v>
      </c>
      <c r="M820" s="1" t="s">
        <v>144</v>
      </c>
      <c r="N820" s="1" t="s">
        <v>233</v>
      </c>
      <c r="O820" s="1" t="s">
        <v>265</v>
      </c>
      <c r="P820" s="1">
        <v>672.0</v>
      </c>
      <c r="Q820" s="1">
        <f t="shared" si="1"/>
        <v>2.827369273</v>
      </c>
      <c r="R820" s="1" t="s">
        <v>25</v>
      </c>
      <c r="S820" s="1">
        <v>0.0</v>
      </c>
    </row>
    <row r="821">
      <c r="A821" s="1" t="s">
        <v>44</v>
      </c>
      <c r="B821" s="1" t="str">
        <f>VLOOKUP(A821, Raw_Data!$A$301:$P$320, 15, FALSE)</f>
        <v>spacebar</v>
      </c>
      <c r="C821" s="1" t="s">
        <v>17</v>
      </c>
      <c r="D821" s="1" t="s">
        <v>18</v>
      </c>
      <c r="E821" s="1" t="s">
        <v>45</v>
      </c>
      <c r="K821" s="1" t="s">
        <v>282</v>
      </c>
      <c r="L821" s="1" t="s">
        <v>72</v>
      </c>
      <c r="M821" s="1" t="s">
        <v>283</v>
      </c>
      <c r="N821" s="1" t="s">
        <v>233</v>
      </c>
      <c r="O821" s="1" t="s">
        <v>284</v>
      </c>
      <c r="P821" s="1">
        <v>689.0</v>
      </c>
      <c r="Q821" s="1">
        <f t="shared" si="1"/>
        <v>2.838219222</v>
      </c>
      <c r="R821" s="1" t="s">
        <v>32</v>
      </c>
      <c r="S821" s="1">
        <v>0.0</v>
      </c>
    </row>
    <row r="822">
      <c r="A822" s="1" t="s">
        <v>44</v>
      </c>
      <c r="B822" s="1" t="str">
        <f>VLOOKUP(A822, Raw_Data!$A$301:$P$320, 15, FALSE)</f>
        <v>spacebar</v>
      </c>
      <c r="C822" s="1" t="s">
        <v>17</v>
      </c>
      <c r="D822" s="1" t="s">
        <v>18</v>
      </c>
      <c r="E822" s="1" t="s">
        <v>45</v>
      </c>
      <c r="K822" s="1" t="s">
        <v>246</v>
      </c>
      <c r="L822" s="1" t="s">
        <v>72</v>
      </c>
      <c r="M822" s="1" t="s">
        <v>158</v>
      </c>
      <c r="N822" s="1" t="s">
        <v>233</v>
      </c>
      <c r="O822" s="1" t="s">
        <v>247</v>
      </c>
      <c r="P822" s="1">
        <v>635.0</v>
      </c>
      <c r="Q822" s="1">
        <f t="shared" si="1"/>
        <v>2.802773725</v>
      </c>
      <c r="R822" s="1" t="s">
        <v>32</v>
      </c>
      <c r="S822" s="1">
        <v>0.0</v>
      </c>
    </row>
    <row r="823">
      <c r="A823" s="1" t="s">
        <v>44</v>
      </c>
      <c r="B823" s="1" t="str">
        <f>VLOOKUP(A823, Raw_Data!$A$301:$P$320, 15, FALSE)</f>
        <v>spacebar</v>
      </c>
      <c r="C823" s="1" t="s">
        <v>17</v>
      </c>
      <c r="D823" s="1" t="s">
        <v>18</v>
      </c>
      <c r="E823" s="1" t="s">
        <v>45</v>
      </c>
      <c r="K823" s="1" t="s">
        <v>241</v>
      </c>
      <c r="L823" s="1" t="s">
        <v>72</v>
      </c>
      <c r="M823" s="1" t="s">
        <v>242</v>
      </c>
      <c r="N823" s="1" t="s">
        <v>229</v>
      </c>
      <c r="O823" s="1" t="s">
        <v>243</v>
      </c>
      <c r="P823" s="1">
        <v>901.0</v>
      </c>
      <c r="Q823" s="1">
        <f t="shared" si="1"/>
        <v>2.954724791</v>
      </c>
      <c r="R823" s="1" t="s">
        <v>25</v>
      </c>
      <c r="S823" s="1">
        <v>0.0</v>
      </c>
    </row>
    <row r="824">
      <c r="A824" s="1" t="s">
        <v>44</v>
      </c>
      <c r="B824" s="1" t="str">
        <f>VLOOKUP(A824, Raw_Data!$A$301:$P$320, 15, FALSE)</f>
        <v>spacebar</v>
      </c>
      <c r="C824" s="1" t="s">
        <v>17</v>
      </c>
      <c r="D824" s="1" t="s">
        <v>18</v>
      </c>
      <c r="E824" s="1" t="s">
        <v>45</v>
      </c>
      <c r="K824" s="1" t="s">
        <v>279</v>
      </c>
      <c r="L824" s="1" t="s">
        <v>72</v>
      </c>
      <c r="M824" s="1" t="s">
        <v>280</v>
      </c>
      <c r="N824" s="1" t="s">
        <v>223</v>
      </c>
      <c r="O824" s="1" t="s">
        <v>281</v>
      </c>
      <c r="P824" s="1">
        <v>796.0</v>
      </c>
      <c r="Q824" s="1">
        <f t="shared" si="1"/>
        <v>2.900913068</v>
      </c>
      <c r="R824" s="1" t="s">
        <v>25</v>
      </c>
      <c r="S824" s="1">
        <v>0.0</v>
      </c>
    </row>
    <row r="825">
      <c r="A825" s="1" t="s">
        <v>44</v>
      </c>
      <c r="B825" s="1" t="str">
        <f>VLOOKUP(A825, Raw_Data!$A$301:$P$320, 15, FALSE)</f>
        <v>spacebar</v>
      </c>
      <c r="C825" s="1" t="s">
        <v>17</v>
      </c>
      <c r="D825" s="1" t="s">
        <v>18</v>
      </c>
      <c r="E825" s="1" t="s">
        <v>45</v>
      </c>
      <c r="K825" s="1" t="s">
        <v>228</v>
      </c>
      <c r="L825" s="1" t="s">
        <v>72</v>
      </c>
      <c r="M825" s="1" t="s">
        <v>205</v>
      </c>
      <c r="N825" s="1" t="s">
        <v>229</v>
      </c>
      <c r="O825" s="1" t="s">
        <v>230</v>
      </c>
      <c r="P825" s="1">
        <v>694.0</v>
      </c>
      <c r="Q825" s="1">
        <f t="shared" si="1"/>
        <v>2.84135947</v>
      </c>
      <c r="R825" s="1" t="s">
        <v>32</v>
      </c>
      <c r="S825" s="1">
        <v>0.0</v>
      </c>
    </row>
    <row r="826">
      <c r="A826" s="1" t="s">
        <v>44</v>
      </c>
      <c r="B826" s="1" t="str">
        <f>VLOOKUP(A826, Raw_Data!$A$301:$P$320, 15, FALSE)</f>
        <v>spacebar</v>
      </c>
      <c r="C826" s="1" t="s">
        <v>17</v>
      </c>
      <c r="D826" s="1" t="s">
        <v>18</v>
      </c>
      <c r="E826" s="1" t="s">
        <v>45</v>
      </c>
      <c r="K826" s="1" t="s">
        <v>295</v>
      </c>
      <c r="L826" s="1" t="s">
        <v>72</v>
      </c>
      <c r="M826" s="1" t="s">
        <v>296</v>
      </c>
      <c r="N826" s="1" t="s">
        <v>223</v>
      </c>
      <c r="O826" s="1" t="s">
        <v>297</v>
      </c>
      <c r="P826" s="1">
        <v>1017.0</v>
      </c>
      <c r="Q826" s="1">
        <f t="shared" si="1"/>
        <v>3.007320953</v>
      </c>
      <c r="R826" s="1" t="s">
        <v>32</v>
      </c>
      <c r="S826" s="1">
        <v>0.0</v>
      </c>
    </row>
    <row r="827">
      <c r="A827" s="1" t="s">
        <v>44</v>
      </c>
      <c r="B827" s="1" t="str">
        <f>VLOOKUP(A827, Raw_Data!$A$301:$P$320, 15, FALSE)</f>
        <v>spacebar</v>
      </c>
      <c r="C827" s="1" t="s">
        <v>17</v>
      </c>
      <c r="D827" s="1" t="s">
        <v>18</v>
      </c>
      <c r="E827" s="1" t="s">
        <v>45</v>
      </c>
      <c r="K827" s="1" t="s">
        <v>276</v>
      </c>
      <c r="L827" s="1" t="s">
        <v>72</v>
      </c>
      <c r="M827" s="1" t="s">
        <v>277</v>
      </c>
      <c r="N827" s="1" t="s">
        <v>229</v>
      </c>
      <c r="O827" s="1" t="s">
        <v>278</v>
      </c>
      <c r="P827" s="1">
        <v>799.0</v>
      </c>
      <c r="Q827" s="1">
        <f t="shared" si="1"/>
        <v>2.902546779</v>
      </c>
      <c r="R827" s="1" t="s">
        <v>25</v>
      </c>
      <c r="S827" s="1">
        <v>0.0</v>
      </c>
    </row>
    <row r="828">
      <c r="A828" s="1" t="s">
        <v>44</v>
      </c>
      <c r="B828" s="1" t="str">
        <f>VLOOKUP(A828, Raw_Data!$A$301:$P$320, 15, FALSE)</f>
        <v>spacebar</v>
      </c>
      <c r="C828" s="1" t="s">
        <v>17</v>
      </c>
      <c r="D828" s="1" t="s">
        <v>18</v>
      </c>
      <c r="E828" s="1" t="s">
        <v>45</v>
      </c>
      <c r="K828" s="1" t="s">
        <v>225</v>
      </c>
      <c r="L828" s="1" t="s">
        <v>72</v>
      </c>
      <c r="M828" s="1" t="s">
        <v>226</v>
      </c>
      <c r="N828" s="1" t="s">
        <v>223</v>
      </c>
      <c r="O828" s="1" t="s">
        <v>227</v>
      </c>
      <c r="P828" s="1">
        <v>764.0</v>
      </c>
      <c r="Q828" s="1">
        <f t="shared" si="1"/>
        <v>2.883093359</v>
      </c>
      <c r="R828" s="1" t="s">
        <v>32</v>
      </c>
      <c r="S828" s="1">
        <v>0.0</v>
      </c>
    </row>
    <row r="829">
      <c r="A829" s="1" t="s">
        <v>44</v>
      </c>
      <c r="B829" s="1" t="str">
        <f>VLOOKUP(A829, Raw_Data!$A$301:$P$320, 15, FALSE)</f>
        <v>spacebar</v>
      </c>
      <c r="C829" s="1" t="s">
        <v>17</v>
      </c>
      <c r="D829" s="1" t="s">
        <v>18</v>
      </c>
      <c r="E829" s="1" t="s">
        <v>45</v>
      </c>
      <c r="K829" s="1" t="s">
        <v>298</v>
      </c>
      <c r="L829" s="1" t="s">
        <v>72</v>
      </c>
      <c r="M829" s="1" t="s">
        <v>299</v>
      </c>
      <c r="N829" s="1" t="s">
        <v>229</v>
      </c>
      <c r="O829" s="1" t="s">
        <v>300</v>
      </c>
      <c r="P829" s="1">
        <v>681.0</v>
      </c>
      <c r="Q829" s="1">
        <f t="shared" si="1"/>
        <v>2.833147112</v>
      </c>
      <c r="R829" s="1" t="s">
        <v>25</v>
      </c>
      <c r="S829" s="1">
        <v>0.0</v>
      </c>
    </row>
    <row r="830">
      <c r="A830" s="1" t="s">
        <v>44</v>
      </c>
      <c r="B830" s="1" t="str">
        <f>VLOOKUP(A830, Raw_Data!$A$301:$P$320, 15, FALSE)</f>
        <v>spacebar</v>
      </c>
      <c r="C830" s="1" t="s">
        <v>17</v>
      </c>
      <c r="D830" s="1" t="s">
        <v>18</v>
      </c>
      <c r="E830" s="1" t="s">
        <v>45</v>
      </c>
      <c r="K830" s="1" t="s">
        <v>250</v>
      </c>
      <c r="L830" s="1" t="s">
        <v>72</v>
      </c>
      <c r="M830" s="1" t="s">
        <v>185</v>
      </c>
      <c r="N830" s="1" t="s">
        <v>233</v>
      </c>
      <c r="O830" s="1" t="s">
        <v>251</v>
      </c>
      <c r="P830" s="1">
        <v>784.0</v>
      </c>
      <c r="Q830" s="1">
        <f t="shared" si="1"/>
        <v>2.894316063</v>
      </c>
      <c r="R830" s="1" t="s">
        <v>32</v>
      </c>
      <c r="S830" s="1">
        <v>0.0</v>
      </c>
    </row>
    <row r="831">
      <c r="A831" s="1" t="s">
        <v>44</v>
      </c>
      <c r="B831" s="1" t="str">
        <f>VLOOKUP(A831, Raw_Data!$A$301:$P$320, 15, FALSE)</f>
        <v>spacebar</v>
      </c>
      <c r="C831" s="1" t="s">
        <v>17</v>
      </c>
      <c r="D831" s="1" t="s">
        <v>18</v>
      </c>
      <c r="E831" s="1" t="s">
        <v>45</v>
      </c>
      <c r="K831" s="1" t="s">
        <v>304</v>
      </c>
      <c r="L831" s="1" t="s">
        <v>22</v>
      </c>
      <c r="O831" s="1" t="s">
        <v>24</v>
      </c>
      <c r="P831" s="1">
        <v>1746.0</v>
      </c>
      <c r="Q831" s="1">
        <f t="shared" si="1"/>
        <v>3.242044239</v>
      </c>
      <c r="R831" s="1" t="s">
        <v>37</v>
      </c>
      <c r="S831" s="1">
        <v>0.0</v>
      </c>
    </row>
    <row r="832">
      <c r="A832" s="1" t="s">
        <v>46</v>
      </c>
      <c r="B832" s="2" t="s">
        <v>25</v>
      </c>
      <c r="C832" s="1" t="s">
        <v>17</v>
      </c>
      <c r="D832" s="1" t="s">
        <v>18</v>
      </c>
      <c r="E832" s="1" t="s">
        <v>47</v>
      </c>
      <c r="K832" s="1" t="s">
        <v>21</v>
      </c>
      <c r="L832" s="1" t="s">
        <v>22</v>
      </c>
      <c r="M832" s="1" t="s">
        <v>23</v>
      </c>
      <c r="N832" s="1"/>
      <c r="O832" s="1" t="s">
        <v>24</v>
      </c>
      <c r="P832" s="1">
        <v>13638.0</v>
      </c>
      <c r="Q832" s="1">
        <f t="shared" si="1"/>
        <v>4.134750686</v>
      </c>
      <c r="R832" s="1" t="s">
        <v>25</v>
      </c>
      <c r="S832" s="1">
        <v>0.0</v>
      </c>
    </row>
    <row r="833">
      <c r="A833" s="1" t="s">
        <v>46</v>
      </c>
      <c r="B833" s="2" t="s">
        <v>25</v>
      </c>
      <c r="C833" s="1" t="s">
        <v>17</v>
      </c>
      <c r="D833" s="1" t="s">
        <v>18</v>
      </c>
      <c r="E833" s="1" t="s">
        <v>47</v>
      </c>
      <c r="K833" s="1" t="s">
        <v>68</v>
      </c>
      <c r="L833" s="1" t="s">
        <v>22</v>
      </c>
      <c r="O833" s="1" t="s">
        <v>24</v>
      </c>
      <c r="P833" s="1">
        <v>25027.0</v>
      </c>
      <c r="Q833" s="1">
        <f t="shared" si="1"/>
        <v>4.398408794</v>
      </c>
      <c r="R833" s="1" t="s">
        <v>37</v>
      </c>
      <c r="S833" s="1">
        <v>0.0</v>
      </c>
    </row>
    <row r="834">
      <c r="A834" s="1" t="s">
        <v>46</v>
      </c>
      <c r="B834" s="2" t="s">
        <v>25</v>
      </c>
      <c r="C834" s="1" t="s">
        <v>17</v>
      </c>
      <c r="D834" s="1" t="s">
        <v>18</v>
      </c>
      <c r="E834" s="1" t="s">
        <v>47</v>
      </c>
      <c r="K834" s="1" t="s">
        <v>70</v>
      </c>
      <c r="L834" s="1" t="s">
        <v>22</v>
      </c>
      <c r="O834" s="1" t="s">
        <v>24</v>
      </c>
      <c r="P834" s="1">
        <v>6898.0</v>
      </c>
      <c r="Q834" s="1">
        <f t="shared" si="1"/>
        <v>3.83872319</v>
      </c>
      <c r="R834" s="1" t="s">
        <v>37</v>
      </c>
      <c r="S834" s="1">
        <v>0.0</v>
      </c>
    </row>
    <row r="835">
      <c r="A835" s="1" t="s">
        <v>46</v>
      </c>
      <c r="B835" s="2" t="s">
        <v>25</v>
      </c>
      <c r="C835" s="1" t="s">
        <v>17</v>
      </c>
      <c r="D835" s="1" t="s">
        <v>18</v>
      </c>
      <c r="E835" s="1" t="s">
        <v>47</v>
      </c>
      <c r="F835" s="1" t="s">
        <v>20</v>
      </c>
      <c r="G835" s="1" t="s">
        <v>20</v>
      </c>
      <c r="H835" s="1" t="s">
        <v>20</v>
      </c>
      <c r="I835" s="1" t="s">
        <v>20</v>
      </c>
      <c r="J835" s="1" t="s">
        <v>20</v>
      </c>
      <c r="K835" s="1" t="s">
        <v>80</v>
      </c>
      <c r="L835" s="1" t="s">
        <v>72</v>
      </c>
      <c r="M835" s="1" t="s">
        <v>81</v>
      </c>
      <c r="N835" s="1" t="s">
        <v>82</v>
      </c>
      <c r="O835" s="1" t="s">
        <v>83</v>
      </c>
      <c r="P835" s="1">
        <v>1558.0</v>
      </c>
      <c r="Q835" s="1">
        <f t="shared" si="1"/>
        <v>3.192567453</v>
      </c>
      <c r="R835" s="1" t="s">
        <v>76</v>
      </c>
      <c r="S835" s="1">
        <v>0.0</v>
      </c>
    </row>
    <row r="836">
      <c r="A836" s="1" t="s">
        <v>46</v>
      </c>
      <c r="B836" s="2" t="s">
        <v>25</v>
      </c>
      <c r="C836" s="1" t="s">
        <v>17</v>
      </c>
      <c r="D836" s="1" t="s">
        <v>18</v>
      </c>
      <c r="E836" s="1" t="s">
        <v>47</v>
      </c>
      <c r="F836" s="1" t="s">
        <v>20</v>
      </c>
      <c r="G836" s="1" t="s">
        <v>20</v>
      </c>
      <c r="H836" s="1" t="s">
        <v>20</v>
      </c>
      <c r="I836" s="1" t="s">
        <v>20</v>
      </c>
      <c r="J836" s="1" t="s">
        <v>20</v>
      </c>
      <c r="K836" s="1" t="s">
        <v>71</v>
      </c>
      <c r="L836" s="1" t="s">
        <v>72</v>
      </c>
      <c r="M836" s="1" t="s">
        <v>73</v>
      </c>
      <c r="N836" s="1" t="s">
        <v>74</v>
      </c>
      <c r="O836" s="1" t="s">
        <v>75</v>
      </c>
      <c r="P836" s="1">
        <v>1870.0</v>
      </c>
      <c r="Q836" s="1">
        <f t="shared" si="1"/>
        <v>3.271841607</v>
      </c>
      <c r="R836" s="1" t="s">
        <v>76</v>
      </c>
      <c r="S836" s="1">
        <v>0.0</v>
      </c>
    </row>
    <row r="837">
      <c r="A837" s="1" t="s">
        <v>46</v>
      </c>
      <c r="B837" s="2" t="s">
        <v>25</v>
      </c>
      <c r="C837" s="1" t="s">
        <v>17</v>
      </c>
      <c r="D837" s="1" t="s">
        <v>18</v>
      </c>
      <c r="E837" s="1" t="s">
        <v>47</v>
      </c>
      <c r="F837" s="1" t="s">
        <v>20</v>
      </c>
      <c r="G837" s="1" t="s">
        <v>20</v>
      </c>
      <c r="H837" s="1" t="s">
        <v>20</v>
      </c>
      <c r="I837" s="1" t="s">
        <v>20</v>
      </c>
      <c r="J837" s="1" t="s">
        <v>20</v>
      </c>
      <c r="K837" s="1" t="s">
        <v>77</v>
      </c>
      <c r="L837" s="1" t="s">
        <v>72</v>
      </c>
      <c r="M837" s="1" t="s">
        <v>78</v>
      </c>
      <c r="N837" s="1" t="s">
        <v>74</v>
      </c>
      <c r="O837" s="1" t="s">
        <v>79</v>
      </c>
      <c r="P837" s="1">
        <v>1033.0</v>
      </c>
      <c r="Q837" s="1">
        <f t="shared" si="1"/>
        <v>3.014100322</v>
      </c>
      <c r="R837" s="1" t="s">
        <v>76</v>
      </c>
      <c r="S837" s="1">
        <v>0.0</v>
      </c>
    </row>
    <row r="838">
      <c r="A838" s="1" t="s">
        <v>46</v>
      </c>
      <c r="B838" s="2" t="s">
        <v>25</v>
      </c>
      <c r="C838" s="1" t="s">
        <v>17</v>
      </c>
      <c r="D838" s="1" t="s">
        <v>18</v>
      </c>
      <c r="E838" s="1" t="s">
        <v>47</v>
      </c>
      <c r="F838" s="1" t="s">
        <v>20</v>
      </c>
      <c r="G838" s="1" t="s">
        <v>20</v>
      </c>
      <c r="H838" s="1" t="s">
        <v>20</v>
      </c>
      <c r="I838" s="1" t="s">
        <v>20</v>
      </c>
      <c r="J838" s="1" t="s">
        <v>20</v>
      </c>
      <c r="K838" s="1" t="s">
        <v>88</v>
      </c>
      <c r="L838" s="1" t="s">
        <v>72</v>
      </c>
      <c r="M838" s="1" t="s">
        <v>89</v>
      </c>
      <c r="N838" s="1" t="s">
        <v>82</v>
      </c>
      <c r="O838" s="1" t="s">
        <v>90</v>
      </c>
      <c r="P838" s="1">
        <v>1129.0</v>
      </c>
      <c r="Q838" s="1">
        <f t="shared" si="1"/>
        <v>3.052693942</v>
      </c>
      <c r="R838" s="1" t="s">
        <v>87</v>
      </c>
      <c r="S838" s="1">
        <v>0.0</v>
      </c>
    </row>
    <row r="839">
      <c r="A839" s="1" t="s">
        <v>46</v>
      </c>
      <c r="B839" s="2" t="s">
        <v>25</v>
      </c>
      <c r="C839" s="1" t="s">
        <v>17</v>
      </c>
      <c r="D839" s="1" t="s">
        <v>18</v>
      </c>
      <c r="E839" s="1" t="s">
        <v>47</v>
      </c>
      <c r="F839" s="1" t="s">
        <v>20</v>
      </c>
      <c r="G839" s="1" t="s">
        <v>20</v>
      </c>
      <c r="H839" s="1" t="s">
        <v>20</v>
      </c>
      <c r="I839" s="1" t="s">
        <v>20</v>
      </c>
      <c r="J839" s="1" t="s">
        <v>20</v>
      </c>
      <c r="K839" s="1" t="s">
        <v>84</v>
      </c>
      <c r="L839" s="1" t="s">
        <v>72</v>
      </c>
      <c r="M839" s="1" t="s">
        <v>85</v>
      </c>
      <c r="N839" s="1" t="s">
        <v>74</v>
      </c>
      <c r="O839" s="1" t="s">
        <v>86</v>
      </c>
      <c r="P839" s="1">
        <v>692.0</v>
      </c>
      <c r="Q839" s="1">
        <f t="shared" si="1"/>
        <v>2.840106094</v>
      </c>
      <c r="R839" s="1" t="s">
        <v>87</v>
      </c>
      <c r="S839" s="1">
        <v>0.0</v>
      </c>
    </row>
    <row r="840">
      <c r="A840" s="1" t="s">
        <v>46</v>
      </c>
      <c r="B840" s="2" t="s">
        <v>25</v>
      </c>
      <c r="C840" s="1" t="s">
        <v>17</v>
      </c>
      <c r="D840" s="1" t="s">
        <v>18</v>
      </c>
      <c r="E840" s="1" t="s">
        <v>47</v>
      </c>
      <c r="K840" s="1" t="s">
        <v>91</v>
      </c>
      <c r="L840" s="1" t="s">
        <v>22</v>
      </c>
      <c r="O840" s="1" t="s">
        <v>24</v>
      </c>
      <c r="P840" s="1">
        <v>5083.0</v>
      </c>
      <c r="Q840" s="1">
        <f t="shared" si="1"/>
        <v>3.70612011</v>
      </c>
      <c r="R840" s="1" t="s">
        <v>37</v>
      </c>
      <c r="S840" s="1">
        <v>0.0</v>
      </c>
    </row>
    <row r="841">
      <c r="A841" s="1" t="s">
        <v>46</v>
      </c>
      <c r="B841" s="2" t="s">
        <v>25</v>
      </c>
      <c r="C841" s="1" t="s">
        <v>17</v>
      </c>
      <c r="D841" s="1" t="s">
        <v>18</v>
      </c>
      <c r="E841" s="1" t="s">
        <v>47</v>
      </c>
      <c r="F841" s="1" t="s">
        <v>20</v>
      </c>
      <c r="G841" s="1" t="s">
        <v>20</v>
      </c>
      <c r="H841" s="1" t="s">
        <v>20</v>
      </c>
      <c r="I841" s="1" t="s">
        <v>20</v>
      </c>
      <c r="J841" s="1" t="s">
        <v>20</v>
      </c>
      <c r="K841" s="1" t="s">
        <v>125</v>
      </c>
      <c r="L841" s="1" t="s">
        <v>72</v>
      </c>
      <c r="M841" s="1" t="s">
        <v>126</v>
      </c>
      <c r="N841" s="1" t="s">
        <v>107</v>
      </c>
      <c r="O841" s="1" t="s">
        <v>127</v>
      </c>
      <c r="P841" s="1">
        <v>1067.0</v>
      </c>
      <c r="Q841" s="1">
        <f t="shared" si="1"/>
        <v>3.028164419</v>
      </c>
      <c r="R841" s="1" t="s">
        <v>76</v>
      </c>
      <c r="S841" s="1">
        <v>0.0</v>
      </c>
    </row>
    <row r="842">
      <c r="A842" s="1" t="s">
        <v>46</v>
      </c>
      <c r="B842" s="2" t="s">
        <v>25</v>
      </c>
      <c r="C842" s="1" t="s">
        <v>17</v>
      </c>
      <c r="D842" s="1" t="s">
        <v>18</v>
      </c>
      <c r="E842" s="1" t="s">
        <v>47</v>
      </c>
      <c r="F842" s="1" t="s">
        <v>20</v>
      </c>
      <c r="G842" s="1" t="s">
        <v>20</v>
      </c>
      <c r="H842" s="1" t="s">
        <v>20</v>
      </c>
      <c r="I842" s="1" t="s">
        <v>20</v>
      </c>
      <c r="J842" s="1" t="s">
        <v>20</v>
      </c>
      <c r="K842" s="1" t="s">
        <v>96</v>
      </c>
      <c r="L842" s="1" t="s">
        <v>72</v>
      </c>
      <c r="M842" s="1" t="s">
        <v>97</v>
      </c>
      <c r="N842" s="1" t="s">
        <v>94</v>
      </c>
      <c r="O842" s="1" t="s">
        <v>98</v>
      </c>
      <c r="P842" s="1">
        <v>738.0</v>
      </c>
      <c r="Q842" s="1">
        <f t="shared" si="1"/>
        <v>2.868056362</v>
      </c>
      <c r="R842" s="1" t="s">
        <v>76</v>
      </c>
      <c r="S842" s="1">
        <v>0.0</v>
      </c>
    </row>
    <row r="843">
      <c r="A843" s="1" t="s">
        <v>46</v>
      </c>
      <c r="B843" s="2" t="s">
        <v>25</v>
      </c>
      <c r="C843" s="1" t="s">
        <v>17</v>
      </c>
      <c r="D843" s="1" t="s">
        <v>18</v>
      </c>
      <c r="E843" s="1" t="s">
        <v>47</v>
      </c>
      <c r="F843" s="1" t="s">
        <v>20</v>
      </c>
      <c r="G843" s="1" t="s">
        <v>20</v>
      </c>
      <c r="H843" s="1" t="s">
        <v>20</v>
      </c>
      <c r="I843" s="1" t="s">
        <v>20</v>
      </c>
      <c r="J843" s="1" t="s">
        <v>20</v>
      </c>
      <c r="K843" s="1" t="s">
        <v>181</v>
      </c>
      <c r="L843" s="1" t="s">
        <v>72</v>
      </c>
      <c r="M843" s="1" t="s">
        <v>182</v>
      </c>
      <c r="N843" s="1" t="s">
        <v>107</v>
      </c>
      <c r="O843" s="1" t="s">
        <v>183</v>
      </c>
      <c r="P843" s="1">
        <v>884.0</v>
      </c>
      <c r="Q843" s="1">
        <f t="shared" si="1"/>
        <v>2.946452265</v>
      </c>
      <c r="R843" s="1" t="s">
        <v>87</v>
      </c>
      <c r="S843" s="1">
        <v>0.0</v>
      </c>
    </row>
    <row r="844">
      <c r="A844" s="1" t="s">
        <v>46</v>
      </c>
      <c r="B844" s="2" t="s">
        <v>25</v>
      </c>
      <c r="C844" s="1" t="s">
        <v>17</v>
      </c>
      <c r="D844" s="1" t="s">
        <v>18</v>
      </c>
      <c r="E844" s="1" t="s">
        <v>47</v>
      </c>
      <c r="F844" s="1" t="s">
        <v>20</v>
      </c>
      <c r="G844" s="1" t="s">
        <v>20</v>
      </c>
      <c r="H844" s="1" t="s">
        <v>20</v>
      </c>
      <c r="I844" s="1" t="s">
        <v>20</v>
      </c>
      <c r="J844" s="1" t="s">
        <v>20</v>
      </c>
      <c r="K844" s="1" t="s">
        <v>105</v>
      </c>
      <c r="L844" s="1" t="s">
        <v>72</v>
      </c>
      <c r="M844" s="1" t="s">
        <v>106</v>
      </c>
      <c r="N844" s="1" t="s">
        <v>107</v>
      </c>
      <c r="O844" s="1" t="s">
        <v>108</v>
      </c>
      <c r="P844" s="1">
        <v>738.0</v>
      </c>
      <c r="Q844" s="1">
        <f t="shared" si="1"/>
        <v>2.868056362</v>
      </c>
      <c r="R844" s="1" t="s">
        <v>76</v>
      </c>
      <c r="S844" s="1">
        <v>0.0</v>
      </c>
    </row>
    <row r="845">
      <c r="A845" s="1" t="s">
        <v>46</v>
      </c>
      <c r="B845" s="2" t="s">
        <v>25</v>
      </c>
      <c r="C845" s="1" t="s">
        <v>17</v>
      </c>
      <c r="D845" s="1" t="s">
        <v>18</v>
      </c>
      <c r="E845" s="1" t="s">
        <v>47</v>
      </c>
      <c r="F845" s="1" t="s">
        <v>20</v>
      </c>
      <c r="G845" s="1" t="s">
        <v>20</v>
      </c>
      <c r="H845" s="1" t="s">
        <v>20</v>
      </c>
      <c r="I845" s="1" t="s">
        <v>20</v>
      </c>
      <c r="J845" s="1" t="s">
        <v>20</v>
      </c>
      <c r="K845" s="1" t="s">
        <v>190</v>
      </c>
      <c r="L845" s="1" t="s">
        <v>72</v>
      </c>
      <c r="M845" s="1" t="s">
        <v>191</v>
      </c>
      <c r="N845" s="1" t="s">
        <v>107</v>
      </c>
      <c r="O845" s="1" t="s">
        <v>192</v>
      </c>
      <c r="P845" s="1">
        <v>749.0</v>
      </c>
      <c r="Q845" s="1">
        <f t="shared" si="1"/>
        <v>2.874481818</v>
      </c>
      <c r="R845" s="1" t="s">
        <v>87</v>
      </c>
      <c r="S845" s="1">
        <v>0.0</v>
      </c>
    </row>
    <row r="846">
      <c r="A846" s="1" t="s">
        <v>46</v>
      </c>
      <c r="B846" s="2" t="s">
        <v>25</v>
      </c>
      <c r="C846" s="1" t="s">
        <v>17</v>
      </c>
      <c r="D846" s="1" t="s">
        <v>18</v>
      </c>
      <c r="E846" s="1" t="s">
        <v>47</v>
      </c>
      <c r="F846" s="1" t="s">
        <v>20</v>
      </c>
      <c r="G846" s="1" t="s">
        <v>20</v>
      </c>
      <c r="H846" s="1" t="s">
        <v>20</v>
      </c>
      <c r="I846" s="1" t="s">
        <v>20</v>
      </c>
      <c r="J846" s="1" t="s">
        <v>20</v>
      </c>
      <c r="K846" s="1" t="s">
        <v>128</v>
      </c>
      <c r="L846" s="1" t="s">
        <v>72</v>
      </c>
      <c r="M846" s="1" t="s">
        <v>129</v>
      </c>
      <c r="N846" s="1" t="s">
        <v>107</v>
      </c>
      <c r="O846" s="1" t="s">
        <v>130</v>
      </c>
      <c r="P846" s="1">
        <v>653.0</v>
      </c>
      <c r="Q846" s="1">
        <f t="shared" si="1"/>
        <v>2.814913181</v>
      </c>
      <c r="R846" s="1" t="s">
        <v>76</v>
      </c>
      <c r="S846" s="1">
        <v>0.0</v>
      </c>
    </row>
    <row r="847">
      <c r="A847" s="1" t="s">
        <v>46</v>
      </c>
      <c r="B847" s="2" t="s">
        <v>25</v>
      </c>
      <c r="C847" s="1" t="s">
        <v>17</v>
      </c>
      <c r="D847" s="1" t="s">
        <v>18</v>
      </c>
      <c r="E847" s="1" t="s">
        <v>47</v>
      </c>
      <c r="F847" s="1" t="s">
        <v>20</v>
      </c>
      <c r="G847" s="1" t="s">
        <v>20</v>
      </c>
      <c r="H847" s="1" t="s">
        <v>20</v>
      </c>
      <c r="I847" s="1" t="s">
        <v>20</v>
      </c>
      <c r="J847" s="1" t="s">
        <v>20</v>
      </c>
      <c r="K847" s="1" t="s">
        <v>131</v>
      </c>
      <c r="L847" s="1" t="s">
        <v>72</v>
      </c>
      <c r="M847" s="1" t="s">
        <v>132</v>
      </c>
      <c r="N847" s="1" t="s">
        <v>111</v>
      </c>
      <c r="O847" s="1" t="s">
        <v>133</v>
      </c>
      <c r="P847" s="1">
        <v>694.0</v>
      </c>
      <c r="Q847" s="1">
        <f t="shared" si="1"/>
        <v>2.84135947</v>
      </c>
      <c r="R847" s="1" t="s">
        <v>76</v>
      </c>
      <c r="S847" s="1">
        <v>0.0</v>
      </c>
    </row>
    <row r="848">
      <c r="A848" s="1" t="s">
        <v>46</v>
      </c>
      <c r="B848" s="2" t="s">
        <v>25</v>
      </c>
      <c r="C848" s="1" t="s">
        <v>17</v>
      </c>
      <c r="D848" s="1" t="s">
        <v>18</v>
      </c>
      <c r="E848" s="1" t="s">
        <v>47</v>
      </c>
      <c r="F848" s="1" t="s">
        <v>20</v>
      </c>
      <c r="G848" s="1" t="s">
        <v>20</v>
      </c>
      <c r="H848" s="1" t="s">
        <v>20</v>
      </c>
      <c r="I848" s="1" t="s">
        <v>20</v>
      </c>
      <c r="J848" s="1" t="s">
        <v>20</v>
      </c>
      <c r="K848" s="1" t="s">
        <v>137</v>
      </c>
      <c r="L848" s="1" t="s">
        <v>72</v>
      </c>
      <c r="M848" s="1" t="s">
        <v>138</v>
      </c>
      <c r="N848" s="1" t="s">
        <v>94</v>
      </c>
      <c r="O848" s="1" t="s">
        <v>139</v>
      </c>
      <c r="P848" s="1">
        <v>670.0</v>
      </c>
      <c r="Q848" s="1">
        <f t="shared" si="1"/>
        <v>2.826074803</v>
      </c>
      <c r="R848" s="1" t="s">
        <v>76</v>
      </c>
      <c r="S848" s="1">
        <v>0.0</v>
      </c>
    </row>
    <row r="849">
      <c r="A849" s="1" t="s">
        <v>46</v>
      </c>
      <c r="B849" s="2" t="s">
        <v>25</v>
      </c>
      <c r="C849" s="1" t="s">
        <v>17</v>
      </c>
      <c r="D849" s="1" t="s">
        <v>18</v>
      </c>
      <c r="E849" s="1" t="s">
        <v>47</v>
      </c>
      <c r="F849" s="1" t="s">
        <v>20</v>
      </c>
      <c r="G849" s="1" t="s">
        <v>20</v>
      </c>
      <c r="H849" s="1" t="s">
        <v>20</v>
      </c>
      <c r="I849" s="1" t="s">
        <v>20</v>
      </c>
      <c r="J849" s="1" t="s">
        <v>20</v>
      </c>
      <c r="K849" s="1" t="s">
        <v>157</v>
      </c>
      <c r="L849" s="1" t="s">
        <v>72</v>
      </c>
      <c r="M849" s="1" t="s">
        <v>158</v>
      </c>
      <c r="N849" s="1" t="s">
        <v>111</v>
      </c>
      <c r="O849" s="1" t="s">
        <v>159</v>
      </c>
      <c r="P849" s="1">
        <v>530.0</v>
      </c>
      <c r="Q849" s="1">
        <f t="shared" si="1"/>
        <v>2.72427587</v>
      </c>
      <c r="R849" s="1" t="s">
        <v>76</v>
      </c>
      <c r="S849" s="1">
        <v>0.0</v>
      </c>
    </row>
    <row r="850">
      <c r="A850" s="1" t="s">
        <v>46</v>
      </c>
      <c r="B850" s="2" t="s">
        <v>25</v>
      </c>
      <c r="C850" s="1" t="s">
        <v>17</v>
      </c>
      <c r="D850" s="1" t="s">
        <v>18</v>
      </c>
      <c r="E850" s="1" t="s">
        <v>47</v>
      </c>
      <c r="F850" s="1" t="s">
        <v>20</v>
      </c>
      <c r="G850" s="1" t="s">
        <v>20</v>
      </c>
      <c r="H850" s="1" t="s">
        <v>20</v>
      </c>
      <c r="I850" s="1" t="s">
        <v>20</v>
      </c>
      <c r="J850" s="1" t="s">
        <v>20</v>
      </c>
      <c r="K850" s="1" t="s">
        <v>175</v>
      </c>
      <c r="L850" s="1" t="s">
        <v>72</v>
      </c>
      <c r="M850" s="1" t="s">
        <v>176</v>
      </c>
      <c r="N850" s="1" t="s">
        <v>94</v>
      </c>
      <c r="O850" s="1" t="s">
        <v>177</v>
      </c>
      <c r="P850" s="1">
        <v>485.0</v>
      </c>
      <c r="Q850" s="1">
        <f t="shared" si="1"/>
        <v>2.685741739</v>
      </c>
      <c r="R850" s="1" t="s">
        <v>76</v>
      </c>
      <c r="S850" s="1">
        <v>0.0</v>
      </c>
    </row>
    <row r="851">
      <c r="A851" s="1" t="s">
        <v>46</v>
      </c>
      <c r="B851" s="2" t="s">
        <v>25</v>
      </c>
      <c r="C851" s="1" t="s">
        <v>17</v>
      </c>
      <c r="D851" s="1" t="s">
        <v>18</v>
      </c>
      <c r="E851" s="1" t="s">
        <v>47</v>
      </c>
      <c r="F851" s="1" t="s">
        <v>20</v>
      </c>
      <c r="G851" s="1" t="s">
        <v>20</v>
      </c>
      <c r="H851" s="1" t="s">
        <v>20</v>
      </c>
      <c r="I851" s="1" t="s">
        <v>20</v>
      </c>
      <c r="J851" s="1" t="s">
        <v>20</v>
      </c>
      <c r="K851" s="1" t="s">
        <v>99</v>
      </c>
      <c r="L851" s="1" t="s">
        <v>72</v>
      </c>
      <c r="M851" s="1" t="s">
        <v>100</v>
      </c>
      <c r="N851" s="1" t="s">
        <v>94</v>
      </c>
      <c r="O851" s="1" t="s">
        <v>101</v>
      </c>
      <c r="P851" s="1">
        <v>732.0</v>
      </c>
      <c r="Q851" s="1">
        <f t="shared" si="1"/>
        <v>2.864511081</v>
      </c>
      <c r="R851" s="1" t="s">
        <v>87</v>
      </c>
      <c r="S851" s="1">
        <v>0.0</v>
      </c>
    </row>
    <row r="852">
      <c r="A852" s="1" t="s">
        <v>46</v>
      </c>
      <c r="B852" s="2" t="s">
        <v>25</v>
      </c>
      <c r="C852" s="1" t="s">
        <v>17</v>
      </c>
      <c r="D852" s="1" t="s">
        <v>18</v>
      </c>
      <c r="E852" s="1" t="s">
        <v>47</v>
      </c>
      <c r="F852" s="1" t="s">
        <v>20</v>
      </c>
      <c r="G852" s="1" t="s">
        <v>20</v>
      </c>
      <c r="H852" s="1" t="s">
        <v>20</v>
      </c>
      <c r="I852" s="1" t="s">
        <v>20</v>
      </c>
      <c r="J852" s="1" t="s">
        <v>20</v>
      </c>
      <c r="K852" s="1" t="s">
        <v>134</v>
      </c>
      <c r="L852" s="1" t="s">
        <v>72</v>
      </c>
      <c r="M852" s="1" t="s">
        <v>135</v>
      </c>
      <c r="N852" s="1" t="s">
        <v>107</v>
      </c>
      <c r="O852" s="1" t="s">
        <v>136</v>
      </c>
      <c r="P852" s="1">
        <v>490.0</v>
      </c>
      <c r="Q852" s="1">
        <f t="shared" si="1"/>
        <v>2.69019608</v>
      </c>
      <c r="R852" s="1" t="s">
        <v>76</v>
      </c>
      <c r="S852" s="1">
        <v>0.0</v>
      </c>
    </row>
    <row r="853">
      <c r="A853" s="1" t="s">
        <v>46</v>
      </c>
      <c r="B853" s="2" t="s">
        <v>25</v>
      </c>
      <c r="C853" s="1" t="s">
        <v>17</v>
      </c>
      <c r="D853" s="1" t="s">
        <v>18</v>
      </c>
      <c r="E853" s="1" t="s">
        <v>47</v>
      </c>
      <c r="F853" s="1" t="s">
        <v>20</v>
      </c>
      <c r="G853" s="1" t="s">
        <v>20</v>
      </c>
      <c r="H853" s="1" t="s">
        <v>20</v>
      </c>
      <c r="I853" s="1" t="s">
        <v>20</v>
      </c>
      <c r="J853" s="1" t="s">
        <v>20</v>
      </c>
      <c r="K853" s="1" t="s">
        <v>116</v>
      </c>
      <c r="L853" s="1" t="s">
        <v>72</v>
      </c>
      <c r="M853" s="1" t="s">
        <v>117</v>
      </c>
      <c r="N853" s="1" t="s">
        <v>111</v>
      </c>
      <c r="O853" s="1" t="s">
        <v>118</v>
      </c>
      <c r="P853" s="1">
        <v>809.0</v>
      </c>
      <c r="Q853" s="1">
        <f t="shared" si="1"/>
        <v>2.907948522</v>
      </c>
      <c r="R853" s="1" t="s">
        <v>76</v>
      </c>
      <c r="S853" s="1">
        <v>0.0</v>
      </c>
    </row>
    <row r="854">
      <c r="A854" s="1" t="s">
        <v>46</v>
      </c>
      <c r="B854" s="2" t="s">
        <v>25</v>
      </c>
      <c r="C854" s="1" t="s">
        <v>17</v>
      </c>
      <c r="D854" s="1" t="s">
        <v>18</v>
      </c>
      <c r="E854" s="1" t="s">
        <v>47</v>
      </c>
      <c r="F854" s="1" t="s">
        <v>20</v>
      </c>
      <c r="G854" s="1" t="s">
        <v>20</v>
      </c>
      <c r="H854" s="1" t="s">
        <v>20</v>
      </c>
      <c r="I854" s="1" t="s">
        <v>20</v>
      </c>
      <c r="J854" s="1" t="s">
        <v>20</v>
      </c>
      <c r="K854" s="1" t="s">
        <v>151</v>
      </c>
      <c r="L854" s="1" t="s">
        <v>72</v>
      </c>
      <c r="M854" s="1" t="s">
        <v>152</v>
      </c>
      <c r="N854" s="1" t="s">
        <v>94</v>
      </c>
      <c r="O854" s="1" t="s">
        <v>153</v>
      </c>
      <c r="P854" s="1">
        <v>847.0</v>
      </c>
      <c r="Q854" s="1">
        <f t="shared" si="1"/>
        <v>2.92788341</v>
      </c>
      <c r="R854" s="1" t="s">
        <v>87</v>
      </c>
      <c r="S854" s="1">
        <v>0.0</v>
      </c>
    </row>
    <row r="855">
      <c r="A855" s="1" t="s">
        <v>46</v>
      </c>
      <c r="B855" s="2" t="s">
        <v>25</v>
      </c>
      <c r="C855" s="1" t="s">
        <v>17</v>
      </c>
      <c r="D855" s="1" t="s">
        <v>18</v>
      </c>
      <c r="E855" s="1" t="s">
        <v>47</v>
      </c>
      <c r="F855" s="1" t="s">
        <v>20</v>
      </c>
      <c r="G855" s="1" t="s">
        <v>20</v>
      </c>
      <c r="H855" s="1" t="s">
        <v>20</v>
      </c>
      <c r="I855" s="1" t="s">
        <v>20</v>
      </c>
      <c r="J855" s="1" t="s">
        <v>20</v>
      </c>
      <c r="K855" s="1" t="s">
        <v>169</v>
      </c>
      <c r="L855" s="1" t="s">
        <v>72</v>
      </c>
      <c r="M855" s="1" t="s">
        <v>170</v>
      </c>
      <c r="N855" s="1" t="s">
        <v>107</v>
      </c>
      <c r="O855" s="1" t="s">
        <v>171</v>
      </c>
      <c r="P855" s="1">
        <v>530.0</v>
      </c>
      <c r="Q855" s="1">
        <f t="shared" si="1"/>
        <v>2.72427587</v>
      </c>
      <c r="R855" s="1" t="s">
        <v>76</v>
      </c>
      <c r="S855" s="1">
        <v>0.0</v>
      </c>
    </row>
    <row r="856">
      <c r="A856" s="1" t="s">
        <v>46</v>
      </c>
      <c r="B856" s="2" t="s">
        <v>25</v>
      </c>
      <c r="C856" s="1" t="s">
        <v>17</v>
      </c>
      <c r="D856" s="1" t="s">
        <v>18</v>
      </c>
      <c r="E856" s="1" t="s">
        <v>47</v>
      </c>
      <c r="F856" s="1" t="s">
        <v>20</v>
      </c>
      <c r="G856" s="1" t="s">
        <v>20</v>
      </c>
      <c r="H856" s="1" t="s">
        <v>20</v>
      </c>
      <c r="I856" s="1" t="s">
        <v>20</v>
      </c>
      <c r="J856" s="1" t="s">
        <v>20</v>
      </c>
      <c r="K856" s="1" t="s">
        <v>140</v>
      </c>
      <c r="L856" s="1" t="s">
        <v>72</v>
      </c>
      <c r="M856" s="1" t="s">
        <v>141</v>
      </c>
      <c r="N856" s="1" t="s">
        <v>94</v>
      </c>
      <c r="O856" s="1" t="s">
        <v>142</v>
      </c>
      <c r="P856" s="1">
        <v>491.0</v>
      </c>
      <c r="Q856" s="1">
        <f t="shared" si="1"/>
        <v>2.691081492</v>
      </c>
      <c r="R856" s="1" t="s">
        <v>76</v>
      </c>
      <c r="S856" s="1">
        <v>0.0</v>
      </c>
    </row>
    <row r="857">
      <c r="A857" s="1" t="s">
        <v>46</v>
      </c>
      <c r="B857" s="2" t="s">
        <v>25</v>
      </c>
      <c r="C857" s="1" t="s">
        <v>17</v>
      </c>
      <c r="D857" s="1" t="s">
        <v>18</v>
      </c>
      <c r="E857" s="1" t="s">
        <v>47</v>
      </c>
      <c r="F857" s="1" t="s">
        <v>20</v>
      </c>
      <c r="G857" s="1" t="s">
        <v>20</v>
      </c>
      <c r="H857" s="1" t="s">
        <v>20</v>
      </c>
      <c r="I857" s="1" t="s">
        <v>20</v>
      </c>
      <c r="J857" s="1" t="s">
        <v>20</v>
      </c>
      <c r="K857" s="1" t="s">
        <v>122</v>
      </c>
      <c r="L857" s="1" t="s">
        <v>72</v>
      </c>
      <c r="M857" s="1" t="s">
        <v>123</v>
      </c>
      <c r="N857" s="1" t="s">
        <v>107</v>
      </c>
      <c r="O857" s="1" t="s">
        <v>124</v>
      </c>
      <c r="P857" s="1">
        <v>418.0</v>
      </c>
      <c r="Q857" s="1">
        <f t="shared" si="1"/>
        <v>2.621176282</v>
      </c>
      <c r="R857" s="1" t="s">
        <v>76</v>
      </c>
      <c r="S857" s="1">
        <v>0.0</v>
      </c>
    </row>
    <row r="858">
      <c r="A858" s="1" t="s">
        <v>46</v>
      </c>
      <c r="B858" s="2" t="s">
        <v>25</v>
      </c>
      <c r="C858" s="1" t="s">
        <v>17</v>
      </c>
      <c r="D858" s="1" t="s">
        <v>18</v>
      </c>
      <c r="E858" s="1" t="s">
        <v>47</v>
      </c>
      <c r="F858" s="1" t="s">
        <v>20</v>
      </c>
      <c r="G858" s="1" t="s">
        <v>20</v>
      </c>
      <c r="H858" s="1" t="s">
        <v>20</v>
      </c>
      <c r="I858" s="1" t="s">
        <v>20</v>
      </c>
      <c r="J858" s="1" t="s">
        <v>20</v>
      </c>
      <c r="K858" s="1" t="s">
        <v>143</v>
      </c>
      <c r="L858" s="1" t="s">
        <v>72</v>
      </c>
      <c r="M858" s="1" t="s">
        <v>144</v>
      </c>
      <c r="N858" s="1" t="s">
        <v>111</v>
      </c>
      <c r="O858" s="1" t="s">
        <v>145</v>
      </c>
      <c r="P858" s="1">
        <v>599.0</v>
      </c>
      <c r="Q858" s="1">
        <f t="shared" si="1"/>
        <v>2.777426822</v>
      </c>
      <c r="R858" s="1" t="s">
        <v>87</v>
      </c>
      <c r="S858" s="1">
        <v>0.0</v>
      </c>
    </row>
    <row r="859">
      <c r="A859" s="1" t="s">
        <v>46</v>
      </c>
      <c r="B859" s="2" t="s">
        <v>25</v>
      </c>
      <c r="C859" s="1" t="s">
        <v>17</v>
      </c>
      <c r="D859" s="1" t="s">
        <v>18</v>
      </c>
      <c r="E859" s="1" t="s">
        <v>47</v>
      </c>
      <c r="F859" s="1" t="s">
        <v>20</v>
      </c>
      <c r="G859" s="1" t="s">
        <v>20</v>
      </c>
      <c r="H859" s="1" t="s">
        <v>20</v>
      </c>
      <c r="I859" s="1" t="s">
        <v>20</v>
      </c>
      <c r="J859" s="1" t="s">
        <v>20</v>
      </c>
      <c r="K859" s="1" t="s">
        <v>184</v>
      </c>
      <c r="L859" s="1" t="s">
        <v>72</v>
      </c>
      <c r="M859" s="1" t="s">
        <v>185</v>
      </c>
      <c r="N859" s="1" t="s">
        <v>111</v>
      </c>
      <c r="O859" s="1" t="s">
        <v>186</v>
      </c>
      <c r="P859" s="1">
        <v>446.0</v>
      </c>
      <c r="Q859" s="1">
        <f t="shared" si="1"/>
        <v>2.649334859</v>
      </c>
      <c r="R859" s="1" t="s">
        <v>76</v>
      </c>
      <c r="S859" s="1">
        <v>0.0</v>
      </c>
    </row>
    <row r="860">
      <c r="A860" s="1" t="s">
        <v>46</v>
      </c>
      <c r="B860" s="2" t="s">
        <v>25</v>
      </c>
      <c r="C860" s="1" t="s">
        <v>17</v>
      </c>
      <c r="D860" s="1" t="s">
        <v>18</v>
      </c>
      <c r="E860" s="1" t="s">
        <v>47</v>
      </c>
      <c r="F860" s="1" t="s">
        <v>20</v>
      </c>
      <c r="G860" s="1" t="s">
        <v>20</v>
      </c>
      <c r="H860" s="1" t="s">
        <v>20</v>
      </c>
      <c r="I860" s="1" t="s">
        <v>20</v>
      </c>
      <c r="J860" s="1" t="s">
        <v>20</v>
      </c>
      <c r="K860" s="1" t="s">
        <v>109</v>
      </c>
      <c r="L860" s="1" t="s">
        <v>72</v>
      </c>
      <c r="M860" s="1" t="s">
        <v>110</v>
      </c>
      <c r="N860" s="1" t="s">
        <v>111</v>
      </c>
      <c r="O860" s="1" t="s">
        <v>112</v>
      </c>
      <c r="P860" s="1">
        <v>465.0</v>
      </c>
      <c r="Q860" s="1">
        <f t="shared" si="1"/>
        <v>2.667452953</v>
      </c>
      <c r="R860" s="1" t="s">
        <v>87</v>
      </c>
      <c r="S860" s="1">
        <v>0.0</v>
      </c>
    </row>
    <row r="861">
      <c r="A861" s="1" t="s">
        <v>46</v>
      </c>
      <c r="B861" s="2" t="s">
        <v>25</v>
      </c>
      <c r="C861" s="1" t="s">
        <v>17</v>
      </c>
      <c r="D861" s="1" t="s">
        <v>18</v>
      </c>
      <c r="E861" s="1" t="s">
        <v>47</v>
      </c>
      <c r="F861" s="1" t="s">
        <v>20</v>
      </c>
      <c r="G861" s="1" t="s">
        <v>20</v>
      </c>
      <c r="H861" s="1" t="s">
        <v>20</v>
      </c>
      <c r="I861" s="1" t="s">
        <v>20</v>
      </c>
      <c r="J861" s="1" t="s">
        <v>20</v>
      </c>
      <c r="K861" s="1" t="s">
        <v>166</v>
      </c>
      <c r="L861" s="1" t="s">
        <v>72</v>
      </c>
      <c r="M861" s="1" t="s">
        <v>167</v>
      </c>
      <c r="N861" s="1" t="s">
        <v>111</v>
      </c>
      <c r="O861" s="1" t="s">
        <v>168</v>
      </c>
      <c r="P861" s="1">
        <v>465.0</v>
      </c>
      <c r="Q861" s="1">
        <f t="shared" si="1"/>
        <v>2.667452953</v>
      </c>
      <c r="R861" s="1" t="s">
        <v>87</v>
      </c>
      <c r="S861" s="1">
        <v>0.0</v>
      </c>
    </row>
    <row r="862">
      <c r="A862" s="1" t="s">
        <v>46</v>
      </c>
      <c r="B862" s="2" t="s">
        <v>25</v>
      </c>
      <c r="C862" s="1" t="s">
        <v>17</v>
      </c>
      <c r="D862" s="1" t="s">
        <v>18</v>
      </c>
      <c r="E862" s="1" t="s">
        <v>47</v>
      </c>
      <c r="F862" s="1" t="s">
        <v>20</v>
      </c>
      <c r="G862" s="1" t="s">
        <v>20</v>
      </c>
      <c r="H862" s="1" t="s">
        <v>20</v>
      </c>
      <c r="I862" s="1" t="s">
        <v>20</v>
      </c>
      <c r="J862" s="1" t="s">
        <v>20</v>
      </c>
      <c r="K862" s="1" t="s">
        <v>172</v>
      </c>
      <c r="L862" s="1" t="s">
        <v>72</v>
      </c>
      <c r="M862" s="1" t="s">
        <v>173</v>
      </c>
      <c r="N862" s="1" t="s">
        <v>107</v>
      </c>
      <c r="O862" s="1" t="s">
        <v>174</v>
      </c>
      <c r="P862" s="1">
        <v>438.0</v>
      </c>
      <c r="Q862" s="1">
        <f t="shared" si="1"/>
        <v>2.641474111</v>
      </c>
      <c r="R862" s="1" t="s">
        <v>87</v>
      </c>
      <c r="S862" s="1">
        <v>0.0</v>
      </c>
    </row>
    <row r="863">
      <c r="A863" s="1" t="s">
        <v>46</v>
      </c>
      <c r="B863" s="2" t="s">
        <v>25</v>
      </c>
      <c r="C863" s="1" t="s">
        <v>17</v>
      </c>
      <c r="D863" s="1" t="s">
        <v>18</v>
      </c>
      <c r="E863" s="1" t="s">
        <v>47</v>
      </c>
      <c r="F863" s="1" t="s">
        <v>20</v>
      </c>
      <c r="G863" s="1" t="s">
        <v>20</v>
      </c>
      <c r="H863" s="1" t="s">
        <v>20</v>
      </c>
      <c r="I863" s="1" t="s">
        <v>20</v>
      </c>
      <c r="J863" s="1" t="s">
        <v>20</v>
      </c>
      <c r="K863" s="1" t="s">
        <v>163</v>
      </c>
      <c r="L863" s="1" t="s">
        <v>72</v>
      </c>
      <c r="M863" s="1" t="s">
        <v>164</v>
      </c>
      <c r="N863" s="1" t="s">
        <v>94</v>
      </c>
      <c r="O863" s="1" t="s">
        <v>165</v>
      </c>
      <c r="P863" s="1">
        <v>446.0</v>
      </c>
      <c r="Q863" s="1">
        <f t="shared" si="1"/>
        <v>2.649334859</v>
      </c>
      <c r="R863" s="1" t="s">
        <v>87</v>
      </c>
      <c r="S863" s="1">
        <v>0.0</v>
      </c>
    </row>
    <row r="864">
      <c r="A864" s="1" t="s">
        <v>46</v>
      </c>
      <c r="B864" s="2" t="s">
        <v>25</v>
      </c>
      <c r="C864" s="1" t="s">
        <v>17</v>
      </c>
      <c r="D864" s="1" t="s">
        <v>18</v>
      </c>
      <c r="E864" s="1" t="s">
        <v>47</v>
      </c>
      <c r="F864" s="1" t="s">
        <v>20</v>
      </c>
      <c r="G864" s="1" t="s">
        <v>20</v>
      </c>
      <c r="H864" s="1" t="s">
        <v>20</v>
      </c>
      <c r="I864" s="1" t="s">
        <v>20</v>
      </c>
      <c r="J864" s="1" t="s">
        <v>20</v>
      </c>
      <c r="K864" s="1" t="s">
        <v>160</v>
      </c>
      <c r="L864" s="1" t="s">
        <v>72</v>
      </c>
      <c r="M864" s="1" t="s">
        <v>161</v>
      </c>
      <c r="N864" s="1" t="s">
        <v>94</v>
      </c>
      <c r="O864" s="1" t="s">
        <v>162</v>
      </c>
      <c r="P864" s="1">
        <v>460.0</v>
      </c>
      <c r="Q864" s="1">
        <f t="shared" si="1"/>
        <v>2.662757832</v>
      </c>
      <c r="R864" s="1" t="s">
        <v>87</v>
      </c>
      <c r="S864" s="1">
        <v>0.0</v>
      </c>
    </row>
    <row r="865">
      <c r="A865" s="1" t="s">
        <v>46</v>
      </c>
      <c r="B865" s="2" t="s">
        <v>25</v>
      </c>
      <c r="C865" s="1" t="s">
        <v>17</v>
      </c>
      <c r="D865" s="1" t="s">
        <v>18</v>
      </c>
      <c r="E865" s="1" t="s">
        <v>47</v>
      </c>
      <c r="F865" s="1" t="s">
        <v>20</v>
      </c>
      <c r="G865" s="1" t="s">
        <v>20</v>
      </c>
      <c r="H865" s="1" t="s">
        <v>20</v>
      </c>
      <c r="I865" s="1" t="s">
        <v>20</v>
      </c>
      <c r="J865" s="1" t="s">
        <v>20</v>
      </c>
      <c r="K865" s="1" t="s">
        <v>102</v>
      </c>
      <c r="L865" s="1" t="s">
        <v>72</v>
      </c>
      <c r="M865" s="1" t="s">
        <v>103</v>
      </c>
      <c r="N865" s="1" t="s">
        <v>94</v>
      </c>
      <c r="O865" s="1" t="s">
        <v>104</v>
      </c>
      <c r="P865" s="1">
        <v>490.0</v>
      </c>
      <c r="Q865" s="1">
        <f t="shared" si="1"/>
        <v>2.69019608</v>
      </c>
      <c r="R865" s="1" t="s">
        <v>87</v>
      </c>
      <c r="S865" s="1">
        <v>0.0</v>
      </c>
    </row>
    <row r="866">
      <c r="A866" s="1" t="s">
        <v>46</v>
      </c>
      <c r="B866" s="2" t="s">
        <v>25</v>
      </c>
      <c r="C866" s="1" t="s">
        <v>17</v>
      </c>
      <c r="D866" s="1" t="s">
        <v>18</v>
      </c>
      <c r="E866" s="1" t="s">
        <v>47</v>
      </c>
      <c r="F866" s="1" t="s">
        <v>20</v>
      </c>
      <c r="G866" s="1" t="s">
        <v>20</v>
      </c>
      <c r="H866" s="1" t="s">
        <v>20</v>
      </c>
      <c r="I866" s="1" t="s">
        <v>20</v>
      </c>
      <c r="J866" s="1" t="s">
        <v>20</v>
      </c>
      <c r="K866" s="1" t="s">
        <v>178</v>
      </c>
      <c r="L866" s="1" t="s">
        <v>72</v>
      </c>
      <c r="M866" s="1" t="s">
        <v>179</v>
      </c>
      <c r="N866" s="1" t="s">
        <v>111</v>
      </c>
      <c r="O866" s="1" t="s">
        <v>180</v>
      </c>
      <c r="P866" s="1">
        <v>460.0</v>
      </c>
      <c r="Q866" s="1">
        <f t="shared" si="1"/>
        <v>2.662757832</v>
      </c>
      <c r="R866" s="1" t="s">
        <v>87</v>
      </c>
      <c r="S866" s="1">
        <v>0.0</v>
      </c>
    </row>
    <row r="867">
      <c r="A867" s="1" t="s">
        <v>46</v>
      </c>
      <c r="B867" s="2" t="s">
        <v>25</v>
      </c>
      <c r="C867" s="1" t="s">
        <v>17</v>
      </c>
      <c r="D867" s="1" t="s">
        <v>18</v>
      </c>
      <c r="E867" s="1" t="s">
        <v>47</v>
      </c>
      <c r="F867" s="1" t="s">
        <v>20</v>
      </c>
      <c r="G867" s="1" t="s">
        <v>20</v>
      </c>
      <c r="H867" s="1" t="s">
        <v>20</v>
      </c>
      <c r="I867" s="1" t="s">
        <v>20</v>
      </c>
      <c r="J867" s="1" t="s">
        <v>20</v>
      </c>
      <c r="K867" s="1" t="s">
        <v>92</v>
      </c>
      <c r="L867" s="1" t="s">
        <v>72</v>
      </c>
      <c r="M867" s="1" t="s">
        <v>93</v>
      </c>
      <c r="N867" s="1" t="s">
        <v>94</v>
      </c>
      <c r="O867" s="1" t="s">
        <v>95</v>
      </c>
      <c r="P867" s="1">
        <v>467.0</v>
      </c>
      <c r="Q867" s="1">
        <f t="shared" si="1"/>
        <v>2.669316881</v>
      </c>
      <c r="R867" s="1" t="s">
        <v>87</v>
      </c>
      <c r="S867" s="1">
        <v>0.0</v>
      </c>
    </row>
    <row r="868">
      <c r="A868" s="1" t="s">
        <v>46</v>
      </c>
      <c r="B868" s="2" t="s">
        <v>25</v>
      </c>
      <c r="C868" s="1" t="s">
        <v>17</v>
      </c>
      <c r="D868" s="1" t="s">
        <v>18</v>
      </c>
      <c r="E868" s="1" t="s">
        <v>47</v>
      </c>
      <c r="F868" s="1" t="s">
        <v>20</v>
      </c>
      <c r="G868" s="1" t="s">
        <v>20</v>
      </c>
      <c r="H868" s="1" t="s">
        <v>20</v>
      </c>
      <c r="I868" s="1" t="s">
        <v>20</v>
      </c>
      <c r="J868" s="1" t="s">
        <v>20</v>
      </c>
      <c r="K868" s="1" t="s">
        <v>193</v>
      </c>
      <c r="L868" s="1" t="s">
        <v>72</v>
      </c>
      <c r="M868" s="1" t="s">
        <v>194</v>
      </c>
      <c r="N868" s="1" t="s">
        <v>94</v>
      </c>
      <c r="O868" s="1" t="s">
        <v>195</v>
      </c>
      <c r="P868" s="1">
        <v>1842.0</v>
      </c>
      <c r="Q868" s="1">
        <f t="shared" si="1"/>
        <v>3.265289626</v>
      </c>
      <c r="R868" s="1" t="s">
        <v>76</v>
      </c>
      <c r="S868" s="1">
        <v>1.0</v>
      </c>
    </row>
    <row r="869">
      <c r="A869" s="1" t="s">
        <v>46</v>
      </c>
      <c r="B869" s="2" t="s">
        <v>25</v>
      </c>
      <c r="C869" s="1" t="s">
        <v>17</v>
      </c>
      <c r="D869" s="1" t="s">
        <v>18</v>
      </c>
      <c r="E869" s="1" t="s">
        <v>47</v>
      </c>
      <c r="F869" s="1" t="s">
        <v>20</v>
      </c>
      <c r="G869" s="1" t="s">
        <v>20</v>
      </c>
      <c r="H869" s="1" t="s">
        <v>20</v>
      </c>
      <c r="I869" s="1" t="s">
        <v>20</v>
      </c>
      <c r="J869" s="1" t="s">
        <v>20</v>
      </c>
      <c r="K869" s="1" t="s">
        <v>187</v>
      </c>
      <c r="L869" s="1" t="s">
        <v>72</v>
      </c>
      <c r="M869" s="1" t="s">
        <v>188</v>
      </c>
      <c r="N869" s="1" t="s">
        <v>107</v>
      </c>
      <c r="O869" s="1" t="s">
        <v>189</v>
      </c>
      <c r="P869" s="1">
        <v>698.0</v>
      </c>
      <c r="Q869" s="1">
        <f t="shared" si="1"/>
        <v>2.843855423</v>
      </c>
      <c r="R869" s="1" t="s">
        <v>87</v>
      </c>
      <c r="S869" s="1">
        <v>0.0</v>
      </c>
    </row>
    <row r="870">
      <c r="A870" s="1" t="s">
        <v>46</v>
      </c>
      <c r="B870" s="2" t="s">
        <v>25</v>
      </c>
      <c r="C870" s="1" t="s">
        <v>17</v>
      </c>
      <c r="D870" s="1" t="s">
        <v>18</v>
      </c>
      <c r="E870" s="1" t="s">
        <v>47</v>
      </c>
      <c r="F870" s="1" t="s">
        <v>20</v>
      </c>
      <c r="G870" s="1" t="s">
        <v>20</v>
      </c>
      <c r="H870" s="1" t="s">
        <v>20</v>
      </c>
      <c r="I870" s="1" t="s">
        <v>20</v>
      </c>
      <c r="J870" s="1" t="s">
        <v>20</v>
      </c>
      <c r="K870" s="1" t="s">
        <v>149</v>
      </c>
      <c r="L870" s="1" t="s">
        <v>72</v>
      </c>
      <c r="M870" s="1" t="s">
        <v>150</v>
      </c>
      <c r="N870" s="1" t="s">
        <v>94</v>
      </c>
      <c r="O870" s="1" t="s">
        <v>305</v>
      </c>
      <c r="P870" s="1">
        <v>639.0</v>
      </c>
      <c r="Q870" s="1">
        <f t="shared" si="1"/>
        <v>2.805500858</v>
      </c>
      <c r="R870" s="1" t="s">
        <v>87</v>
      </c>
      <c r="S870" s="1">
        <v>0.0</v>
      </c>
    </row>
    <row r="871">
      <c r="A871" s="1" t="s">
        <v>46</v>
      </c>
      <c r="B871" s="2" t="s">
        <v>25</v>
      </c>
      <c r="C871" s="1" t="s">
        <v>17</v>
      </c>
      <c r="D871" s="1" t="s">
        <v>18</v>
      </c>
      <c r="E871" s="1" t="s">
        <v>47</v>
      </c>
      <c r="F871" s="1" t="s">
        <v>20</v>
      </c>
      <c r="G871" s="1" t="s">
        <v>20</v>
      </c>
      <c r="H871" s="1" t="s">
        <v>20</v>
      </c>
      <c r="I871" s="1" t="s">
        <v>20</v>
      </c>
      <c r="J871" s="1" t="s">
        <v>20</v>
      </c>
      <c r="K871" s="1" t="s">
        <v>119</v>
      </c>
      <c r="L871" s="1" t="s">
        <v>72</v>
      </c>
      <c r="M871" s="1" t="s">
        <v>120</v>
      </c>
      <c r="N871" s="1" t="s">
        <v>107</v>
      </c>
      <c r="O871" s="1" t="s">
        <v>121</v>
      </c>
      <c r="P871" s="1">
        <v>488.0</v>
      </c>
      <c r="Q871" s="1">
        <f t="shared" si="1"/>
        <v>2.688419822</v>
      </c>
      <c r="R871" s="1" t="s">
        <v>87</v>
      </c>
      <c r="S871" s="1">
        <v>0.0</v>
      </c>
    </row>
    <row r="872">
      <c r="A872" s="1" t="s">
        <v>46</v>
      </c>
      <c r="B872" s="2" t="s">
        <v>25</v>
      </c>
      <c r="C872" s="1" t="s">
        <v>17</v>
      </c>
      <c r="D872" s="1" t="s">
        <v>18</v>
      </c>
      <c r="E872" s="1" t="s">
        <v>47</v>
      </c>
      <c r="F872" s="1" t="s">
        <v>20</v>
      </c>
      <c r="G872" s="1" t="s">
        <v>20</v>
      </c>
      <c r="H872" s="1" t="s">
        <v>20</v>
      </c>
      <c r="I872" s="1" t="s">
        <v>20</v>
      </c>
      <c r="J872" s="1" t="s">
        <v>20</v>
      </c>
      <c r="K872" s="1" t="s">
        <v>113</v>
      </c>
      <c r="L872" s="1" t="s">
        <v>72</v>
      </c>
      <c r="M872" s="1" t="s">
        <v>114</v>
      </c>
      <c r="N872" s="1" t="s">
        <v>107</v>
      </c>
      <c r="O872" s="1" t="s">
        <v>115</v>
      </c>
      <c r="P872" s="1">
        <v>460.0</v>
      </c>
      <c r="Q872" s="1">
        <f t="shared" si="1"/>
        <v>2.662757832</v>
      </c>
      <c r="R872" s="1" t="s">
        <v>87</v>
      </c>
      <c r="S872" s="1">
        <v>0.0</v>
      </c>
    </row>
    <row r="873">
      <c r="A873" s="1" t="s">
        <v>46</v>
      </c>
      <c r="B873" s="2" t="s">
        <v>25</v>
      </c>
      <c r="C873" s="1" t="s">
        <v>17</v>
      </c>
      <c r="D873" s="1" t="s">
        <v>18</v>
      </c>
      <c r="E873" s="1" t="s">
        <v>47</v>
      </c>
      <c r="F873" s="1" t="s">
        <v>20</v>
      </c>
      <c r="G873" s="1" t="s">
        <v>20</v>
      </c>
      <c r="H873" s="1" t="s">
        <v>20</v>
      </c>
      <c r="I873" s="1" t="s">
        <v>20</v>
      </c>
      <c r="J873" s="1" t="s">
        <v>20</v>
      </c>
      <c r="K873" s="1" t="s">
        <v>146</v>
      </c>
      <c r="L873" s="1" t="s">
        <v>72</v>
      </c>
      <c r="M873" s="1" t="s">
        <v>147</v>
      </c>
      <c r="N873" s="1" t="s">
        <v>94</v>
      </c>
      <c r="O873" s="1" t="s">
        <v>148</v>
      </c>
      <c r="P873" s="1">
        <v>540.0</v>
      </c>
      <c r="Q873" s="1">
        <f t="shared" si="1"/>
        <v>2.73239376</v>
      </c>
      <c r="R873" s="1" t="s">
        <v>76</v>
      </c>
      <c r="S873" s="1">
        <v>0.0</v>
      </c>
    </row>
    <row r="874">
      <c r="A874" s="1" t="s">
        <v>46</v>
      </c>
      <c r="B874" s="2" t="s">
        <v>25</v>
      </c>
      <c r="C874" s="1" t="s">
        <v>17</v>
      </c>
      <c r="D874" s="1" t="s">
        <v>18</v>
      </c>
      <c r="E874" s="1" t="s">
        <v>47</v>
      </c>
      <c r="F874" s="1" t="s">
        <v>20</v>
      </c>
      <c r="G874" s="1" t="s">
        <v>20</v>
      </c>
      <c r="H874" s="1" t="s">
        <v>20</v>
      </c>
      <c r="I874" s="1" t="s">
        <v>20</v>
      </c>
      <c r="J874" s="1" t="s">
        <v>20</v>
      </c>
      <c r="K874" s="1" t="s">
        <v>196</v>
      </c>
      <c r="L874" s="1" t="s">
        <v>72</v>
      </c>
      <c r="M874" s="1" t="s">
        <v>197</v>
      </c>
      <c r="N874" s="1" t="s">
        <v>107</v>
      </c>
      <c r="O874" s="1" t="s">
        <v>198</v>
      </c>
      <c r="P874" s="1">
        <v>465.0</v>
      </c>
      <c r="Q874" s="1">
        <f t="shared" si="1"/>
        <v>2.667452953</v>
      </c>
      <c r="R874" s="1" t="s">
        <v>76</v>
      </c>
      <c r="S874" s="1">
        <v>0.0</v>
      </c>
    </row>
    <row r="875">
      <c r="A875" s="1" t="s">
        <v>46</v>
      </c>
      <c r="B875" s="2" t="s">
        <v>25</v>
      </c>
      <c r="C875" s="1" t="s">
        <v>17</v>
      </c>
      <c r="D875" s="1" t="s">
        <v>18</v>
      </c>
      <c r="E875" s="1" t="s">
        <v>47</v>
      </c>
      <c r="F875" s="1" t="s">
        <v>20</v>
      </c>
      <c r="G875" s="1" t="s">
        <v>20</v>
      </c>
      <c r="H875" s="1" t="s">
        <v>20</v>
      </c>
      <c r="I875" s="1" t="s">
        <v>20</v>
      </c>
      <c r="J875" s="1" t="s">
        <v>20</v>
      </c>
      <c r="K875" s="1" t="s">
        <v>154</v>
      </c>
      <c r="L875" s="1" t="s">
        <v>72</v>
      </c>
      <c r="M875" s="1" t="s">
        <v>155</v>
      </c>
      <c r="N875" s="1" t="s">
        <v>111</v>
      </c>
      <c r="O875" s="1" t="s">
        <v>156</v>
      </c>
      <c r="P875" s="1">
        <v>528.0</v>
      </c>
      <c r="Q875" s="1">
        <f t="shared" si="1"/>
        <v>2.722633923</v>
      </c>
      <c r="R875" s="1" t="s">
        <v>87</v>
      </c>
      <c r="S875" s="1">
        <v>0.0</v>
      </c>
    </row>
    <row r="876">
      <c r="A876" s="1" t="s">
        <v>46</v>
      </c>
      <c r="B876" s="2" t="s">
        <v>25</v>
      </c>
      <c r="C876" s="1" t="s">
        <v>17</v>
      </c>
      <c r="D876" s="1" t="s">
        <v>18</v>
      </c>
      <c r="E876" s="1" t="s">
        <v>47</v>
      </c>
      <c r="K876" s="1" t="s">
        <v>199</v>
      </c>
      <c r="L876" s="1" t="s">
        <v>22</v>
      </c>
      <c r="M876" s="1" t="s">
        <v>200</v>
      </c>
      <c r="N876" s="1"/>
      <c r="O876" s="1" t="s">
        <v>24</v>
      </c>
      <c r="P876" s="1">
        <v>1781.0</v>
      </c>
      <c r="Q876" s="1">
        <f t="shared" si="1"/>
        <v>3.250663919</v>
      </c>
      <c r="R876" s="1" t="s">
        <v>37</v>
      </c>
      <c r="S876" s="1">
        <v>0.0</v>
      </c>
    </row>
    <row r="877">
      <c r="A877" s="1" t="s">
        <v>46</v>
      </c>
      <c r="B877" s="2" t="s">
        <v>25</v>
      </c>
      <c r="C877" s="1" t="s">
        <v>17</v>
      </c>
      <c r="D877" s="1" t="s">
        <v>18</v>
      </c>
      <c r="E877" s="1" t="s">
        <v>47</v>
      </c>
      <c r="K877" s="1" t="s">
        <v>202</v>
      </c>
      <c r="L877" s="1" t="s">
        <v>22</v>
      </c>
      <c r="M877" s="1" t="s">
        <v>203</v>
      </c>
      <c r="N877" s="1"/>
      <c r="O877" s="1" t="s">
        <v>24</v>
      </c>
      <c r="P877" s="1">
        <v>17217.0</v>
      </c>
      <c r="Q877" s="1">
        <f t="shared" si="1"/>
        <v>4.235957479</v>
      </c>
      <c r="R877" s="1" t="s">
        <v>37</v>
      </c>
      <c r="S877" s="1">
        <v>0.0</v>
      </c>
    </row>
    <row r="878">
      <c r="A878" s="1" t="s">
        <v>46</v>
      </c>
      <c r="B878" s="2" t="s">
        <v>25</v>
      </c>
      <c r="C878" s="1" t="s">
        <v>17</v>
      </c>
      <c r="D878" s="1" t="s">
        <v>18</v>
      </c>
      <c r="E878" s="1" t="s">
        <v>47</v>
      </c>
      <c r="K878" s="1" t="s">
        <v>204</v>
      </c>
      <c r="L878" s="1" t="s">
        <v>72</v>
      </c>
      <c r="M878" s="1" t="s">
        <v>205</v>
      </c>
      <c r="N878" s="1" t="s">
        <v>229</v>
      </c>
      <c r="O878" s="1" t="s">
        <v>207</v>
      </c>
      <c r="P878" s="1">
        <v>1265.0</v>
      </c>
      <c r="Q878" s="1">
        <f t="shared" si="1"/>
        <v>3.102090526</v>
      </c>
      <c r="R878" s="1" t="s">
        <v>32</v>
      </c>
      <c r="S878" s="1">
        <v>0.0</v>
      </c>
    </row>
    <row r="879">
      <c r="A879" s="1" t="s">
        <v>46</v>
      </c>
      <c r="B879" s="2" t="s">
        <v>25</v>
      </c>
      <c r="C879" s="1" t="s">
        <v>17</v>
      </c>
      <c r="D879" s="1" t="s">
        <v>18</v>
      </c>
      <c r="E879" s="1" t="s">
        <v>47</v>
      </c>
      <c r="K879" s="1" t="s">
        <v>218</v>
      </c>
      <c r="L879" s="1" t="s">
        <v>72</v>
      </c>
      <c r="M879" s="1" t="s">
        <v>197</v>
      </c>
      <c r="N879" s="1" t="s">
        <v>233</v>
      </c>
      <c r="O879" s="1" t="s">
        <v>219</v>
      </c>
      <c r="P879" s="1">
        <v>1039.0</v>
      </c>
      <c r="Q879" s="1">
        <f t="shared" si="1"/>
        <v>3.016615548</v>
      </c>
      <c r="R879" s="1" t="s">
        <v>32</v>
      </c>
      <c r="S879" s="1">
        <v>0.0</v>
      </c>
    </row>
    <row r="880">
      <c r="A880" s="1" t="s">
        <v>46</v>
      </c>
      <c r="B880" s="2" t="s">
        <v>25</v>
      </c>
      <c r="C880" s="1" t="s">
        <v>17</v>
      </c>
      <c r="D880" s="1" t="s">
        <v>18</v>
      </c>
      <c r="E880" s="1" t="s">
        <v>47</v>
      </c>
      <c r="K880" s="1" t="s">
        <v>214</v>
      </c>
      <c r="L880" s="1" t="s">
        <v>72</v>
      </c>
      <c r="M880" s="1" t="s">
        <v>215</v>
      </c>
      <c r="N880" s="1" t="s">
        <v>223</v>
      </c>
      <c r="O880" s="1" t="s">
        <v>217</v>
      </c>
      <c r="P880" s="1">
        <v>1345.0</v>
      </c>
      <c r="Q880" s="1">
        <f t="shared" si="1"/>
        <v>3.128722284</v>
      </c>
      <c r="R880" s="1" t="s">
        <v>25</v>
      </c>
      <c r="S880" s="1">
        <v>0.0</v>
      </c>
    </row>
    <row r="881">
      <c r="A881" s="1" t="s">
        <v>46</v>
      </c>
      <c r="B881" s="2" t="s">
        <v>25</v>
      </c>
      <c r="C881" s="1" t="s">
        <v>17</v>
      </c>
      <c r="D881" s="1" t="s">
        <v>18</v>
      </c>
      <c r="E881" s="1" t="s">
        <v>47</v>
      </c>
      <c r="K881" s="1" t="s">
        <v>211</v>
      </c>
      <c r="L881" s="1" t="s">
        <v>72</v>
      </c>
      <c r="M881" s="1" t="s">
        <v>212</v>
      </c>
      <c r="N881" s="1" t="s">
        <v>229</v>
      </c>
      <c r="O881" s="1" t="s">
        <v>213</v>
      </c>
      <c r="P881" s="1">
        <v>969.0</v>
      </c>
      <c r="Q881" s="1">
        <f t="shared" si="1"/>
        <v>2.986323777</v>
      </c>
      <c r="R881" s="1" t="s">
        <v>25</v>
      </c>
      <c r="S881" s="1">
        <v>0.0</v>
      </c>
    </row>
    <row r="882">
      <c r="A882" s="1" t="s">
        <v>46</v>
      </c>
      <c r="B882" s="2" t="s">
        <v>25</v>
      </c>
      <c r="C882" s="1" t="s">
        <v>17</v>
      </c>
      <c r="D882" s="1" t="s">
        <v>18</v>
      </c>
      <c r="E882" s="1" t="s">
        <v>47</v>
      </c>
      <c r="K882" s="1" t="s">
        <v>208</v>
      </c>
      <c r="L882" s="1" t="s">
        <v>72</v>
      </c>
      <c r="M882" s="1" t="s">
        <v>155</v>
      </c>
      <c r="N882" s="1" t="s">
        <v>233</v>
      </c>
      <c r="O882" s="1" t="s">
        <v>210</v>
      </c>
      <c r="P882" s="1">
        <v>953.0</v>
      </c>
      <c r="Q882" s="1">
        <f t="shared" si="1"/>
        <v>2.979092901</v>
      </c>
      <c r="R882" s="1" t="s">
        <v>25</v>
      </c>
      <c r="S882" s="1">
        <v>0.0</v>
      </c>
    </row>
    <row r="883">
      <c r="A883" s="1" t="s">
        <v>46</v>
      </c>
      <c r="B883" s="2" t="s">
        <v>25</v>
      </c>
      <c r="C883" s="1" t="s">
        <v>17</v>
      </c>
      <c r="D883" s="1" t="s">
        <v>18</v>
      </c>
      <c r="E883" s="1" t="s">
        <v>47</v>
      </c>
      <c r="K883" s="1" t="s">
        <v>220</v>
      </c>
      <c r="L883" s="1" t="s">
        <v>22</v>
      </c>
      <c r="O883" s="1" t="s">
        <v>24</v>
      </c>
      <c r="P883" s="1">
        <v>2189.0</v>
      </c>
      <c r="Q883" s="1">
        <f t="shared" si="1"/>
        <v>3.340245762</v>
      </c>
      <c r="R883" s="1" t="s">
        <v>37</v>
      </c>
      <c r="S883" s="1">
        <v>0.0</v>
      </c>
    </row>
    <row r="884">
      <c r="A884" s="1" t="s">
        <v>46</v>
      </c>
      <c r="B884" s="2" t="s">
        <v>25</v>
      </c>
      <c r="C884" s="1" t="s">
        <v>17</v>
      </c>
      <c r="D884" s="1" t="s">
        <v>18</v>
      </c>
      <c r="E884" s="1" t="s">
        <v>47</v>
      </c>
      <c r="K884" s="1" t="s">
        <v>246</v>
      </c>
      <c r="L884" s="1" t="s">
        <v>72</v>
      </c>
      <c r="M884" s="1" t="s">
        <v>158</v>
      </c>
      <c r="N884" s="1" t="s">
        <v>233</v>
      </c>
      <c r="O884" s="1" t="s">
        <v>247</v>
      </c>
      <c r="P884" s="1">
        <v>1323.0</v>
      </c>
      <c r="Q884" s="1">
        <f t="shared" si="1"/>
        <v>3.121559844</v>
      </c>
      <c r="R884" s="1" t="s">
        <v>32</v>
      </c>
      <c r="S884" s="1">
        <v>0.0</v>
      </c>
    </row>
    <row r="885">
      <c r="A885" s="1" t="s">
        <v>46</v>
      </c>
      <c r="B885" s="2" t="s">
        <v>25</v>
      </c>
      <c r="C885" s="1" t="s">
        <v>17</v>
      </c>
      <c r="D885" s="1" t="s">
        <v>18</v>
      </c>
      <c r="E885" s="1" t="s">
        <v>47</v>
      </c>
      <c r="K885" s="1" t="s">
        <v>301</v>
      </c>
      <c r="L885" s="1" t="s">
        <v>72</v>
      </c>
      <c r="M885" s="1" t="s">
        <v>302</v>
      </c>
      <c r="N885" s="1" t="s">
        <v>223</v>
      </c>
      <c r="O885" s="1" t="s">
        <v>303</v>
      </c>
      <c r="P885" s="1">
        <v>944.0</v>
      </c>
      <c r="Q885" s="1">
        <f t="shared" si="1"/>
        <v>2.974971994</v>
      </c>
      <c r="R885" s="1" t="s">
        <v>32</v>
      </c>
      <c r="S885" s="1">
        <v>0.0</v>
      </c>
    </row>
    <row r="886">
      <c r="A886" s="1" t="s">
        <v>46</v>
      </c>
      <c r="B886" s="2" t="s">
        <v>25</v>
      </c>
      <c r="C886" s="1" t="s">
        <v>17</v>
      </c>
      <c r="D886" s="1" t="s">
        <v>18</v>
      </c>
      <c r="E886" s="1" t="s">
        <v>47</v>
      </c>
      <c r="K886" s="1" t="s">
        <v>261</v>
      </c>
      <c r="L886" s="1" t="s">
        <v>72</v>
      </c>
      <c r="M886" s="1" t="s">
        <v>262</v>
      </c>
      <c r="N886" s="1" t="s">
        <v>223</v>
      </c>
      <c r="O886" s="1" t="s">
        <v>263</v>
      </c>
      <c r="P886" s="1">
        <v>616.0</v>
      </c>
      <c r="Q886" s="1">
        <f t="shared" si="1"/>
        <v>2.789580712</v>
      </c>
      <c r="R886" s="1" t="s">
        <v>32</v>
      </c>
      <c r="S886" s="1">
        <v>0.0</v>
      </c>
    </row>
    <row r="887">
      <c r="A887" s="1" t="s">
        <v>46</v>
      </c>
      <c r="B887" s="2" t="s">
        <v>25</v>
      </c>
      <c r="C887" s="1" t="s">
        <v>17</v>
      </c>
      <c r="D887" s="1" t="s">
        <v>18</v>
      </c>
      <c r="E887" s="1" t="s">
        <v>47</v>
      </c>
      <c r="K887" s="1" t="s">
        <v>285</v>
      </c>
      <c r="L887" s="1" t="s">
        <v>72</v>
      </c>
      <c r="M887" s="1" t="s">
        <v>123</v>
      </c>
      <c r="N887" s="1" t="s">
        <v>229</v>
      </c>
      <c r="O887" s="1" t="s">
        <v>286</v>
      </c>
      <c r="P887" s="1">
        <v>716.0</v>
      </c>
      <c r="Q887" s="1">
        <f t="shared" si="1"/>
        <v>2.854913022</v>
      </c>
      <c r="R887" s="1" t="s">
        <v>25</v>
      </c>
      <c r="S887" s="1">
        <v>0.0</v>
      </c>
    </row>
    <row r="888">
      <c r="A888" s="1" t="s">
        <v>46</v>
      </c>
      <c r="B888" s="2" t="s">
        <v>25</v>
      </c>
      <c r="C888" s="1" t="s">
        <v>17</v>
      </c>
      <c r="D888" s="1" t="s">
        <v>18</v>
      </c>
      <c r="E888" s="1" t="s">
        <v>47</v>
      </c>
      <c r="K888" s="1" t="s">
        <v>290</v>
      </c>
      <c r="L888" s="1" t="s">
        <v>72</v>
      </c>
      <c r="M888" s="1" t="s">
        <v>291</v>
      </c>
      <c r="N888" s="1" t="s">
        <v>229</v>
      </c>
      <c r="O888" s="1" t="s">
        <v>292</v>
      </c>
      <c r="P888" s="1">
        <v>688.0</v>
      </c>
      <c r="Q888" s="1">
        <f t="shared" si="1"/>
        <v>2.837588438</v>
      </c>
      <c r="R888" s="1" t="s">
        <v>25</v>
      </c>
      <c r="S888" s="1">
        <v>0.0</v>
      </c>
    </row>
    <row r="889">
      <c r="A889" s="1" t="s">
        <v>46</v>
      </c>
      <c r="B889" s="2" t="s">
        <v>25</v>
      </c>
      <c r="C889" s="1" t="s">
        <v>17</v>
      </c>
      <c r="D889" s="1" t="s">
        <v>18</v>
      </c>
      <c r="E889" s="1" t="s">
        <v>47</v>
      </c>
      <c r="K889" s="1" t="s">
        <v>282</v>
      </c>
      <c r="L889" s="1" t="s">
        <v>72</v>
      </c>
      <c r="M889" s="1" t="s">
        <v>283</v>
      </c>
      <c r="N889" s="1" t="s">
        <v>233</v>
      </c>
      <c r="O889" s="1" t="s">
        <v>284</v>
      </c>
      <c r="P889" s="1">
        <v>1080.0</v>
      </c>
      <c r="Q889" s="1">
        <f t="shared" si="1"/>
        <v>3.033423755</v>
      </c>
      <c r="R889" s="1" t="s">
        <v>32</v>
      </c>
      <c r="S889" s="1">
        <v>0.0</v>
      </c>
    </row>
    <row r="890">
      <c r="A890" s="1" t="s">
        <v>46</v>
      </c>
      <c r="B890" s="2" t="s">
        <v>25</v>
      </c>
      <c r="C890" s="1" t="s">
        <v>17</v>
      </c>
      <c r="D890" s="1" t="s">
        <v>18</v>
      </c>
      <c r="E890" s="1" t="s">
        <v>47</v>
      </c>
      <c r="K890" s="1" t="s">
        <v>273</v>
      </c>
      <c r="L890" s="1" t="s">
        <v>72</v>
      </c>
      <c r="M890" s="1" t="s">
        <v>274</v>
      </c>
      <c r="N890" s="1" t="s">
        <v>233</v>
      </c>
      <c r="O890" s="1" t="s">
        <v>275</v>
      </c>
      <c r="P890" s="1">
        <v>831.0</v>
      </c>
      <c r="Q890" s="1">
        <f t="shared" si="1"/>
        <v>2.919601024</v>
      </c>
      <c r="R890" s="1" t="s">
        <v>25</v>
      </c>
      <c r="S890" s="1">
        <v>0.0</v>
      </c>
    </row>
    <row r="891">
      <c r="A891" s="1" t="s">
        <v>46</v>
      </c>
      <c r="B891" s="2" t="s">
        <v>25</v>
      </c>
      <c r="C891" s="1" t="s">
        <v>17</v>
      </c>
      <c r="D891" s="1" t="s">
        <v>18</v>
      </c>
      <c r="E891" s="1" t="s">
        <v>47</v>
      </c>
      <c r="K891" s="1" t="s">
        <v>264</v>
      </c>
      <c r="L891" s="1" t="s">
        <v>72</v>
      </c>
      <c r="M891" s="1" t="s">
        <v>144</v>
      </c>
      <c r="N891" s="1" t="s">
        <v>233</v>
      </c>
      <c r="O891" s="1" t="s">
        <v>265</v>
      </c>
      <c r="P891" s="1">
        <v>770.0</v>
      </c>
      <c r="Q891" s="1">
        <f t="shared" si="1"/>
        <v>2.886490725</v>
      </c>
      <c r="R891" s="1" t="s">
        <v>25</v>
      </c>
      <c r="S891" s="1">
        <v>0.0</v>
      </c>
    </row>
    <row r="892">
      <c r="A892" s="1" t="s">
        <v>46</v>
      </c>
      <c r="B892" s="2" t="s">
        <v>25</v>
      </c>
      <c r="C892" s="1" t="s">
        <v>17</v>
      </c>
      <c r="D892" s="1" t="s">
        <v>18</v>
      </c>
      <c r="E892" s="1" t="s">
        <v>47</v>
      </c>
      <c r="K892" s="1" t="s">
        <v>279</v>
      </c>
      <c r="L892" s="1" t="s">
        <v>72</v>
      </c>
      <c r="M892" s="1" t="s">
        <v>280</v>
      </c>
      <c r="N892" s="1" t="s">
        <v>223</v>
      </c>
      <c r="O892" s="1" t="s">
        <v>281</v>
      </c>
      <c r="P892" s="1">
        <v>689.0</v>
      </c>
      <c r="Q892" s="1">
        <f t="shared" si="1"/>
        <v>2.838219222</v>
      </c>
      <c r="R892" s="1" t="s">
        <v>25</v>
      </c>
      <c r="S892" s="1">
        <v>0.0</v>
      </c>
    </row>
    <row r="893">
      <c r="A893" s="1" t="s">
        <v>46</v>
      </c>
      <c r="B893" s="2" t="s">
        <v>25</v>
      </c>
      <c r="C893" s="1" t="s">
        <v>17</v>
      </c>
      <c r="D893" s="1" t="s">
        <v>18</v>
      </c>
      <c r="E893" s="1" t="s">
        <v>47</v>
      </c>
      <c r="K893" s="1" t="s">
        <v>266</v>
      </c>
      <c r="L893" s="1" t="s">
        <v>72</v>
      </c>
      <c r="M893" s="1" t="s">
        <v>267</v>
      </c>
      <c r="N893" s="1" t="s">
        <v>233</v>
      </c>
      <c r="O893" s="1" t="s">
        <v>268</v>
      </c>
      <c r="P893" s="1">
        <v>553.0</v>
      </c>
      <c r="Q893" s="1">
        <f t="shared" si="1"/>
        <v>2.742725131</v>
      </c>
      <c r="R893" s="1" t="s">
        <v>25</v>
      </c>
      <c r="S893" s="1">
        <v>0.0</v>
      </c>
    </row>
    <row r="894">
      <c r="A894" s="1" t="s">
        <v>46</v>
      </c>
      <c r="B894" s="2" t="s">
        <v>25</v>
      </c>
      <c r="C894" s="1" t="s">
        <v>17</v>
      </c>
      <c r="D894" s="1" t="s">
        <v>18</v>
      </c>
      <c r="E894" s="1" t="s">
        <v>47</v>
      </c>
      <c r="K894" s="1" t="s">
        <v>255</v>
      </c>
      <c r="L894" s="1" t="s">
        <v>72</v>
      </c>
      <c r="M894" s="1" t="s">
        <v>256</v>
      </c>
      <c r="N894" s="1" t="s">
        <v>223</v>
      </c>
      <c r="O894" s="1" t="s">
        <v>257</v>
      </c>
      <c r="P894" s="1">
        <v>657.0</v>
      </c>
      <c r="Q894" s="1">
        <f t="shared" si="1"/>
        <v>2.81756537</v>
      </c>
      <c r="R894" s="1" t="s">
        <v>32</v>
      </c>
      <c r="S894" s="1">
        <v>0.0</v>
      </c>
    </row>
    <row r="895">
      <c r="A895" s="1" t="s">
        <v>46</v>
      </c>
      <c r="B895" s="2" t="s">
        <v>25</v>
      </c>
      <c r="C895" s="1" t="s">
        <v>17</v>
      </c>
      <c r="D895" s="1" t="s">
        <v>18</v>
      </c>
      <c r="E895" s="1" t="s">
        <v>47</v>
      </c>
      <c r="K895" s="1" t="s">
        <v>271</v>
      </c>
      <c r="L895" s="1" t="s">
        <v>72</v>
      </c>
      <c r="M895" s="1" t="s">
        <v>191</v>
      </c>
      <c r="N895" s="1" t="s">
        <v>229</v>
      </c>
      <c r="O895" s="1" t="s">
        <v>272</v>
      </c>
      <c r="P895" s="1">
        <v>572.0</v>
      </c>
      <c r="Q895" s="1">
        <f t="shared" si="1"/>
        <v>2.757396029</v>
      </c>
      <c r="R895" s="1" t="s">
        <v>32</v>
      </c>
      <c r="S895" s="1">
        <v>0.0</v>
      </c>
    </row>
    <row r="896">
      <c r="A896" s="1" t="s">
        <v>46</v>
      </c>
      <c r="B896" s="2" t="s">
        <v>25</v>
      </c>
      <c r="C896" s="1" t="s">
        <v>17</v>
      </c>
      <c r="D896" s="1" t="s">
        <v>18</v>
      </c>
      <c r="E896" s="1" t="s">
        <v>47</v>
      </c>
      <c r="K896" s="1" t="s">
        <v>244</v>
      </c>
      <c r="L896" s="1" t="s">
        <v>72</v>
      </c>
      <c r="M896" s="1" t="s">
        <v>182</v>
      </c>
      <c r="N896" s="1" t="s">
        <v>229</v>
      </c>
      <c r="O896" s="1" t="s">
        <v>245</v>
      </c>
      <c r="P896" s="1">
        <v>1120.0</v>
      </c>
      <c r="Q896" s="1">
        <f t="shared" si="1"/>
        <v>3.049218023</v>
      </c>
      <c r="R896" s="1" t="s">
        <v>32</v>
      </c>
      <c r="S896" s="1">
        <v>0.0</v>
      </c>
    </row>
    <row r="897">
      <c r="A897" s="1" t="s">
        <v>46</v>
      </c>
      <c r="B897" s="2" t="s">
        <v>25</v>
      </c>
      <c r="C897" s="1" t="s">
        <v>17</v>
      </c>
      <c r="D897" s="1" t="s">
        <v>18</v>
      </c>
      <c r="E897" s="1" t="s">
        <v>47</v>
      </c>
      <c r="K897" s="1" t="s">
        <v>269</v>
      </c>
      <c r="L897" s="1" t="s">
        <v>72</v>
      </c>
      <c r="M897" s="1" t="s">
        <v>188</v>
      </c>
      <c r="N897" s="1" t="s">
        <v>229</v>
      </c>
      <c r="O897" s="1" t="s">
        <v>270</v>
      </c>
      <c r="P897" s="1">
        <v>646.0</v>
      </c>
      <c r="Q897" s="1">
        <f t="shared" si="1"/>
        <v>2.810232518</v>
      </c>
      <c r="R897" s="1" t="s">
        <v>32</v>
      </c>
      <c r="S897" s="1">
        <v>0.0</v>
      </c>
    </row>
    <row r="898">
      <c r="A898" s="1" t="s">
        <v>46</v>
      </c>
      <c r="B898" s="2" t="s">
        <v>25</v>
      </c>
      <c r="C898" s="1" t="s">
        <v>17</v>
      </c>
      <c r="D898" s="1" t="s">
        <v>18</v>
      </c>
      <c r="E898" s="1" t="s">
        <v>47</v>
      </c>
      <c r="K898" s="1" t="s">
        <v>238</v>
      </c>
      <c r="L898" s="1" t="s">
        <v>72</v>
      </c>
      <c r="M898" s="1" t="s">
        <v>239</v>
      </c>
      <c r="N898" s="1" t="s">
        <v>223</v>
      </c>
      <c r="O898" s="1" t="s">
        <v>240</v>
      </c>
      <c r="P898" s="1">
        <v>1018.0</v>
      </c>
      <c r="Q898" s="1">
        <f t="shared" si="1"/>
        <v>3.007747778</v>
      </c>
      <c r="R898" s="1" t="s">
        <v>25</v>
      </c>
      <c r="S898" s="1">
        <v>0.0</v>
      </c>
    </row>
    <row r="899">
      <c r="A899" s="1" t="s">
        <v>46</v>
      </c>
      <c r="B899" s="2" t="s">
        <v>25</v>
      </c>
      <c r="C899" s="1" t="s">
        <v>17</v>
      </c>
      <c r="D899" s="1" t="s">
        <v>18</v>
      </c>
      <c r="E899" s="1" t="s">
        <v>47</v>
      </c>
      <c r="K899" s="1" t="s">
        <v>235</v>
      </c>
      <c r="L899" s="1" t="s">
        <v>72</v>
      </c>
      <c r="M899" s="1" t="s">
        <v>236</v>
      </c>
      <c r="N899" s="1" t="s">
        <v>233</v>
      </c>
      <c r="O899" s="1" t="s">
        <v>237</v>
      </c>
      <c r="P899" s="1">
        <v>509.0</v>
      </c>
      <c r="Q899" s="1">
        <f t="shared" si="1"/>
        <v>2.706717782</v>
      </c>
      <c r="R899" s="1" t="s">
        <v>25</v>
      </c>
      <c r="S899" s="1">
        <v>0.0</v>
      </c>
    </row>
    <row r="900">
      <c r="A900" s="1" t="s">
        <v>46</v>
      </c>
      <c r="B900" s="2" t="s">
        <v>25</v>
      </c>
      <c r="C900" s="1" t="s">
        <v>17</v>
      </c>
      <c r="D900" s="1" t="s">
        <v>18</v>
      </c>
      <c r="E900" s="1" t="s">
        <v>47</v>
      </c>
      <c r="K900" s="1" t="s">
        <v>298</v>
      </c>
      <c r="L900" s="1" t="s">
        <v>72</v>
      </c>
      <c r="M900" s="1" t="s">
        <v>299</v>
      </c>
      <c r="N900" s="1" t="s">
        <v>229</v>
      </c>
      <c r="O900" s="1" t="s">
        <v>300</v>
      </c>
      <c r="P900" s="1">
        <v>1373.0</v>
      </c>
      <c r="Q900" s="1">
        <f t="shared" si="1"/>
        <v>3.137670537</v>
      </c>
      <c r="R900" s="1" t="s">
        <v>25</v>
      </c>
      <c r="S900" s="1">
        <v>0.0</v>
      </c>
    </row>
    <row r="901">
      <c r="A901" s="1" t="s">
        <v>46</v>
      </c>
      <c r="B901" s="2" t="s">
        <v>25</v>
      </c>
      <c r="C901" s="1" t="s">
        <v>17</v>
      </c>
      <c r="D901" s="1" t="s">
        <v>18</v>
      </c>
      <c r="E901" s="1" t="s">
        <v>47</v>
      </c>
      <c r="K901" s="1" t="s">
        <v>295</v>
      </c>
      <c r="L901" s="1" t="s">
        <v>72</v>
      </c>
      <c r="M901" s="1" t="s">
        <v>296</v>
      </c>
      <c r="N901" s="1" t="s">
        <v>223</v>
      </c>
      <c r="O901" s="1" t="s">
        <v>297</v>
      </c>
      <c r="P901" s="1">
        <v>1009.0</v>
      </c>
      <c r="Q901" s="1">
        <f t="shared" si="1"/>
        <v>3.003891166</v>
      </c>
      <c r="R901" s="1" t="s">
        <v>32</v>
      </c>
      <c r="S901" s="1">
        <v>0.0</v>
      </c>
    </row>
    <row r="902">
      <c r="A902" s="1" t="s">
        <v>46</v>
      </c>
      <c r="B902" s="2" t="s">
        <v>25</v>
      </c>
      <c r="C902" s="1" t="s">
        <v>17</v>
      </c>
      <c r="D902" s="1" t="s">
        <v>18</v>
      </c>
      <c r="E902" s="1" t="s">
        <v>47</v>
      </c>
      <c r="K902" s="1" t="s">
        <v>248</v>
      </c>
      <c r="L902" s="1" t="s">
        <v>72</v>
      </c>
      <c r="M902" s="1" t="s">
        <v>197</v>
      </c>
      <c r="N902" s="1" t="s">
        <v>233</v>
      </c>
      <c r="O902" s="1" t="s">
        <v>249</v>
      </c>
      <c r="P902" s="1">
        <v>1807.0</v>
      </c>
      <c r="Q902" s="1">
        <f t="shared" si="1"/>
        <v>3.256958153</v>
      </c>
      <c r="R902" s="1" t="s">
        <v>32</v>
      </c>
      <c r="S902" s="1">
        <v>0.0</v>
      </c>
    </row>
    <row r="903">
      <c r="A903" s="1" t="s">
        <v>46</v>
      </c>
      <c r="B903" s="2" t="s">
        <v>25</v>
      </c>
      <c r="C903" s="1" t="s">
        <v>17</v>
      </c>
      <c r="D903" s="1" t="s">
        <v>18</v>
      </c>
      <c r="E903" s="1" t="s">
        <v>47</v>
      </c>
      <c r="K903" s="1" t="s">
        <v>250</v>
      </c>
      <c r="L903" s="1" t="s">
        <v>72</v>
      </c>
      <c r="M903" s="1" t="s">
        <v>185</v>
      </c>
      <c r="N903" s="1" t="s">
        <v>233</v>
      </c>
      <c r="O903" s="1" t="s">
        <v>251</v>
      </c>
      <c r="P903" s="1">
        <v>705.0</v>
      </c>
      <c r="Q903" s="1">
        <f t="shared" si="1"/>
        <v>2.848189117</v>
      </c>
      <c r="R903" s="1" t="s">
        <v>32</v>
      </c>
      <c r="S903" s="1">
        <v>0.0</v>
      </c>
    </row>
    <row r="904">
      <c r="A904" s="1" t="s">
        <v>46</v>
      </c>
      <c r="B904" s="2" t="s">
        <v>25</v>
      </c>
      <c r="C904" s="1" t="s">
        <v>17</v>
      </c>
      <c r="D904" s="1" t="s">
        <v>18</v>
      </c>
      <c r="E904" s="1" t="s">
        <v>47</v>
      </c>
      <c r="K904" s="1" t="s">
        <v>228</v>
      </c>
      <c r="L904" s="1" t="s">
        <v>72</v>
      </c>
      <c r="M904" s="1" t="s">
        <v>205</v>
      </c>
      <c r="N904" s="1" t="s">
        <v>229</v>
      </c>
      <c r="O904" s="1" t="s">
        <v>230</v>
      </c>
      <c r="P904" s="1">
        <v>602.0</v>
      </c>
      <c r="Q904" s="1">
        <f t="shared" si="1"/>
        <v>2.779596491</v>
      </c>
      <c r="R904" s="1" t="s">
        <v>32</v>
      </c>
      <c r="S904" s="1">
        <v>0.0</v>
      </c>
    </row>
    <row r="905">
      <c r="A905" s="1" t="s">
        <v>46</v>
      </c>
      <c r="B905" s="2" t="s">
        <v>25</v>
      </c>
      <c r="C905" s="1" t="s">
        <v>17</v>
      </c>
      <c r="D905" s="1" t="s">
        <v>18</v>
      </c>
      <c r="E905" s="1" t="s">
        <v>47</v>
      </c>
      <c r="K905" s="1" t="s">
        <v>293</v>
      </c>
      <c r="L905" s="1" t="s">
        <v>72</v>
      </c>
      <c r="M905" s="1" t="s">
        <v>173</v>
      </c>
      <c r="N905" s="1" t="s">
        <v>229</v>
      </c>
      <c r="O905" s="1" t="s">
        <v>294</v>
      </c>
      <c r="P905" s="1">
        <v>584.0</v>
      </c>
      <c r="Q905" s="1">
        <f t="shared" si="1"/>
        <v>2.766412847</v>
      </c>
      <c r="R905" s="1" t="s">
        <v>32</v>
      </c>
      <c r="S905" s="1">
        <v>0.0</v>
      </c>
    </row>
    <row r="906">
      <c r="A906" s="1" t="s">
        <v>46</v>
      </c>
      <c r="B906" s="2" t="s">
        <v>25</v>
      </c>
      <c r="C906" s="1" t="s">
        <v>17</v>
      </c>
      <c r="D906" s="1" t="s">
        <v>18</v>
      </c>
      <c r="E906" s="1" t="s">
        <v>47</v>
      </c>
      <c r="K906" s="1" t="s">
        <v>287</v>
      </c>
      <c r="L906" s="1" t="s">
        <v>72</v>
      </c>
      <c r="M906" s="1" t="s">
        <v>288</v>
      </c>
      <c r="N906" s="1" t="s">
        <v>223</v>
      </c>
      <c r="O906" s="1" t="s">
        <v>289</v>
      </c>
      <c r="P906" s="1">
        <v>667.0</v>
      </c>
      <c r="Q906" s="1">
        <f t="shared" si="1"/>
        <v>2.824125834</v>
      </c>
      <c r="R906" s="1" t="s">
        <v>25</v>
      </c>
      <c r="S906" s="1">
        <v>0.0</v>
      </c>
    </row>
    <row r="907">
      <c r="A907" s="1" t="s">
        <v>46</v>
      </c>
      <c r="B907" s="2" t="s">
        <v>25</v>
      </c>
      <c r="C907" s="1" t="s">
        <v>17</v>
      </c>
      <c r="D907" s="1" t="s">
        <v>18</v>
      </c>
      <c r="E907" s="1" t="s">
        <v>47</v>
      </c>
      <c r="K907" s="1" t="s">
        <v>221</v>
      </c>
      <c r="L907" s="1" t="s">
        <v>72</v>
      </c>
      <c r="M907" s="1" t="s">
        <v>222</v>
      </c>
      <c r="N907" s="1" t="s">
        <v>223</v>
      </c>
      <c r="O907" s="1" t="s">
        <v>224</v>
      </c>
      <c r="P907" s="1">
        <v>681.0</v>
      </c>
      <c r="Q907" s="1">
        <f t="shared" si="1"/>
        <v>2.833147112</v>
      </c>
      <c r="R907" s="1" t="s">
        <v>25</v>
      </c>
      <c r="S907" s="1">
        <v>0.0</v>
      </c>
    </row>
    <row r="908">
      <c r="A908" s="1" t="s">
        <v>46</v>
      </c>
      <c r="B908" s="2" t="s">
        <v>25</v>
      </c>
      <c r="C908" s="1" t="s">
        <v>17</v>
      </c>
      <c r="D908" s="1" t="s">
        <v>18</v>
      </c>
      <c r="E908" s="1" t="s">
        <v>47</v>
      </c>
      <c r="K908" s="1" t="s">
        <v>225</v>
      </c>
      <c r="L908" s="1" t="s">
        <v>72</v>
      </c>
      <c r="M908" s="1" t="s">
        <v>226</v>
      </c>
      <c r="N908" s="1" t="s">
        <v>223</v>
      </c>
      <c r="O908" s="1" t="s">
        <v>227</v>
      </c>
      <c r="P908" s="1">
        <v>679.0</v>
      </c>
      <c r="Q908" s="1">
        <f t="shared" si="1"/>
        <v>2.831869774</v>
      </c>
      <c r="R908" s="1" t="s">
        <v>32</v>
      </c>
      <c r="S908" s="1">
        <v>0.0</v>
      </c>
    </row>
    <row r="909">
      <c r="A909" s="1" t="s">
        <v>46</v>
      </c>
      <c r="B909" s="2" t="s">
        <v>25</v>
      </c>
      <c r="C909" s="1" t="s">
        <v>17</v>
      </c>
      <c r="D909" s="1" t="s">
        <v>18</v>
      </c>
      <c r="E909" s="1" t="s">
        <v>47</v>
      </c>
      <c r="K909" s="1" t="s">
        <v>241</v>
      </c>
      <c r="L909" s="1" t="s">
        <v>72</v>
      </c>
      <c r="M909" s="1" t="s">
        <v>242</v>
      </c>
      <c r="N909" s="1" t="s">
        <v>229</v>
      </c>
      <c r="O909" s="1" t="s">
        <v>243</v>
      </c>
      <c r="P909" s="1">
        <v>952.0</v>
      </c>
      <c r="Q909" s="1">
        <f t="shared" si="1"/>
        <v>2.978636948</v>
      </c>
      <c r="R909" s="1" t="s">
        <v>25</v>
      </c>
      <c r="S909" s="1">
        <v>0.0</v>
      </c>
    </row>
    <row r="910">
      <c r="A910" s="1" t="s">
        <v>46</v>
      </c>
      <c r="B910" s="2" t="s">
        <v>25</v>
      </c>
      <c r="C910" s="1" t="s">
        <v>17</v>
      </c>
      <c r="D910" s="1" t="s">
        <v>18</v>
      </c>
      <c r="E910" s="1" t="s">
        <v>47</v>
      </c>
      <c r="K910" s="1" t="s">
        <v>231</v>
      </c>
      <c r="L910" s="1" t="s">
        <v>72</v>
      </c>
      <c r="M910" s="1" t="s">
        <v>232</v>
      </c>
      <c r="N910" s="1" t="s">
        <v>233</v>
      </c>
      <c r="O910" s="1" t="s">
        <v>234</v>
      </c>
      <c r="P910" s="1">
        <v>625.0</v>
      </c>
      <c r="Q910" s="1">
        <f t="shared" si="1"/>
        <v>2.795880017</v>
      </c>
      <c r="R910" s="1" t="s">
        <v>25</v>
      </c>
      <c r="S910" s="1">
        <v>0.0</v>
      </c>
    </row>
    <row r="911">
      <c r="A911" s="1" t="s">
        <v>46</v>
      </c>
      <c r="B911" s="2" t="s">
        <v>25</v>
      </c>
      <c r="C911" s="1" t="s">
        <v>17</v>
      </c>
      <c r="D911" s="1" t="s">
        <v>18</v>
      </c>
      <c r="E911" s="1" t="s">
        <v>47</v>
      </c>
      <c r="K911" s="1" t="s">
        <v>276</v>
      </c>
      <c r="L911" s="1" t="s">
        <v>72</v>
      </c>
      <c r="M911" s="1" t="s">
        <v>277</v>
      </c>
      <c r="N911" s="1" t="s">
        <v>229</v>
      </c>
      <c r="O911" s="1" t="s">
        <v>278</v>
      </c>
      <c r="P911" s="1">
        <v>666.0</v>
      </c>
      <c r="Q911" s="1">
        <f t="shared" si="1"/>
        <v>2.823474229</v>
      </c>
      <c r="R911" s="1" t="s">
        <v>25</v>
      </c>
      <c r="S911" s="1">
        <v>0.0</v>
      </c>
    </row>
    <row r="912">
      <c r="A912" s="1" t="s">
        <v>46</v>
      </c>
      <c r="B912" s="2" t="s">
        <v>25</v>
      </c>
      <c r="C912" s="1" t="s">
        <v>17</v>
      </c>
      <c r="D912" s="1" t="s">
        <v>18</v>
      </c>
      <c r="E912" s="1" t="s">
        <v>47</v>
      </c>
      <c r="K912" s="1" t="s">
        <v>258</v>
      </c>
      <c r="L912" s="1" t="s">
        <v>72</v>
      </c>
      <c r="M912" s="1" t="s">
        <v>259</v>
      </c>
      <c r="N912" s="1" t="s">
        <v>233</v>
      </c>
      <c r="O912" s="1" t="s">
        <v>260</v>
      </c>
      <c r="P912" s="1">
        <v>1313.0</v>
      </c>
      <c r="Q912" s="1">
        <f t="shared" si="1"/>
        <v>3.118264726</v>
      </c>
      <c r="R912" s="1" t="s">
        <v>32</v>
      </c>
      <c r="S912" s="1">
        <v>1.0</v>
      </c>
    </row>
    <row r="913">
      <c r="A913" s="1" t="s">
        <v>46</v>
      </c>
      <c r="B913" s="2" t="s">
        <v>25</v>
      </c>
      <c r="C913" s="1" t="s">
        <v>17</v>
      </c>
      <c r="D913" s="1" t="s">
        <v>18</v>
      </c>
      <c r="E913" s="1" t="s">
        <v>47</v>
      </c>
      <c r="K913" s="1" t="s">
        <v>252</v>
      </c>
      <c r="L913" s="1" t="s">
        <v>72</v>
      </c>
      <c r="M913" s="1" t="s">
        <v>253</v>
      </c>
      <c r="N913" s="1" t="s">
        <v>223</v>
      </c>
      <c r="O913" s="1" t="s">
        <v>254</v>
      </c>
      <c r="P913" s="1">
        <v>3359.0</v>
      </c>
      <c r="Q913" s="1">
        <f t="shared" si="1"/>
        <v>3.526210004</v>
      </c>
      <c r="R913" s="1" t="s">
        <v>25</v>
      </c>
      <c r="S913" s="1">
        <v>0.0</v>
      </c>
    </row>
    <row r="914">
      <c r="A914" s="1" t="s">
        <v>46</v>
      </c>
      <c r="B914" s="2" t="s">
        <v>25</v>
      </c>
      <c r="C914" s="1" t="s">
        <v>17</v>
      </c>
      <c r="D914" s="1" t="s">
        <v>18</v>
      </c>
      <c r="E914" s="1" t="s">
        <v>47</v>
      </c>
      <c r="K914" s="1" t="s">
        <v>304</v>
      </c>
      <c r="L914" s="1" t="s">
        <v>22</v>
      </c>
      <c r="O914" s="1" t="s">
        <v>24</v>
      </c>
      <c r="P914" s="1">
        <v>2310.0</v>
      </c>
      <c r="Q914" s="1">
        <f t="shared" si="1"/>
        <v>3.36361198</v>
      </c>
      <c r="R914" s="1" t="s">
        <v>37</v>
      </c>
      <c r="S914" s="1">
        <v>0.0</v>
      </c>
    </row>
    <row r="915">
      <c r="A915" s="1" t="s">
        <v>48</v>
      </c>
      <c r="B915" s="1" t="s">
        <v>32</v>
      </c>
      <c r="C915" s="1" t="s">
        <v>17</v>
      </c>
      <c r="D915" s="1" t="s">
        <v>18</v>
      </c>
      <c r="E915" s="1" t="s">
        <v>49</v>
      </c>
      <c r="K915" s="1" t="s">
        <v>21</v>
      </c>
      <c r="L915" s="1" t="s">
        <v>22</v>
      </c>
      <c r="M915" s="1" t="s">
        <v>23</v>
      </c>
      <c r="N915" s="1"/>
      <c r="O915" s="1" t="s">
        <v>24</v>
      </c>
      <c r="P915" s="1">
        <v>4647.0</v>
      </c>
      <c r="Q915" s="1">
        <f t="shared" si="1"/>
        <v>3.667172672</v>
      </c>
      <c r="R915" s="1" t="s">
        <v>32</v>
      </c>
      <c r="S915" s="1">
        <v>0.0</v>
      </c>
    </row>
    <row r="916">
      <c r="A916" s="1" t="s">
        <v>48</v>
      </c>
      <c r="B916" s="1" t="s">
        <v>32</v>
      </c>
      <c r="C916" s="1" t="s">
        <v>17</v>
      </c>
      <c r="D916" s="1" t="s">
        <v>18</v>
      </c>
      <c r="E916" s="1" t="s">
        <v>49</v>
      </c>
      <c r="K916" s="1" t="s">
        <v>68</v>
      </c>
      <c r="L916" s="1" t="s">
        <v>22</v>
      </c>
      <c r="O916" s="1" t="s">
        <v>24</v>
      </c>
      <c r="P916" s="1">
        <v>14727.0</v>
      </c>
      <c r="Q916" s="1">
        <f t="shared" si="1"/>
        <v>4.168114287</v>
      </c>
      <c r="R916" s="1" t="s">
        <v>37</v>
      </c>
      <c r="S916" s="1">
        <v>0.0</v>
      </c>
    </row>
    <row r="917">
      <c r="A917" s="1" t="s">
        <v>48</v>
      </c>
      <c r="B917" s="1" t="s">
        <v>32</v>
      </c>
      <c r="C917" s="1" t="s">
        <v>17</v>
      </c>
      <c r="D917" s="1" t="s">
        <v>18</v>
      </c>
      <c r="E917" s="1" t="s">
        <v>49</v>
      </c>
      <c r="K917" s="1" t="s">
        <v>70</v>
      </c>
      <c r="L917" s="1" t="s">
        <v>22</v>
      </c>
      <c r="O917" s="1" t="s">
        <v>24</v>
      </c>
      <c r="P917" s="1">
        <v>2598.0</v>
      </c>
      <c r="Q917" s="1">
        <f t="shared" si="1"/>
        <v>3.414639147</v>
      </c>
      <c r="R917" s="1" t="s">
        <v>37</v>
      </c>
      <c r="S917" s="1">
        <v>0.0</v>
      </c>
    </row>
    <row r="918">
      <c r="A918" s="1" t="s">
        <v>48</v>
      </c>
      <c r="B918" s="1" t="s">
        <v>32</v>
      </c>
      <c r="C918" s="1" t="s">
        <v>17</v>
      </c>
      <c r="D918" s="1" t="s">
        <v>18</v>
      </c>
      <c r="E918" s="1" t="s">
        <v>49</v>
      </c>
      <c r="F918" s="1" t="s">
        <v>20</v>
      </c>
      <c r="G918" s="1" t="s">
        <v>20</v>
      </c>
      <c r="H918" s="1" t="s">
        <v>20</v>
      </c>
      <c r="I918" s="1" t="s">
        <v>20</v>
      </c>
      <c r="J918" s="1" t="s">
        <v>20</v>
      </c>
      <c r="K918" s="1" t="s">
        <v>80</v>
      </c>
      <c r="L918" s="1" t="s">
        <v>72</v>
      </c>
      <c r="M918" s="1" t="s">
        <v>81</v>
      </c>
      <c r="N918" s="1" t="s">
        <v>82</v>
      </c>
      <c r="O918" s="1" t="s">
        <v>83</v>
      </c>
      <c r="P918" s="1">
        <v>1246.0</v>
      </c>
      <c r="Q918" s="1">
        <f t="shared" si="1"/>
        <v>3.095518042</v>
      </c>
      <c r="R918" s="1" t="s">
        <v>76</v>
      </c>
      <c r="S918" s="1">
        <v>0.0</v>
      </c>
    </row>
    <row r="919">
      <c r="A919" s="1" t="s">
        <v>48</v>
      </c>
      <c r="B919" s="1" t="s">
        <v>32</v>
      </c>
      <c r="C919" s="1" t="s">
        <v>17</v>
      </c>
      <c r="D919" s="1" t="s">
        <v>18</v>
      </c>
      <c r="E919" s="1" t="s">
        <v>49</v>
      </c>
      <c r="F919" s="1" t="s">
        <v>20</v>
      </c>
      <c r="G919" s="1" t="s">
        <v>20</v>
      </c>
      <c r="H919" s="1" t="s">
        <v>20</v>
      </c>
      <c r="I919" s="1" t="s">
        <v>20</v>
      </c>
      <c r="J919" s="1" t="s">
        <v>20</v>
      </c>
      <c r="K919" s="1" t="s">
        <v>77</v>
      </c>
      <c r="L919" s="1" t="s">
        <v>72</v>
      </c>
      <c r="M919" s="1" t="s">
        <v>78</v>
      </c>
      <c r="N919" s="1" t="s">
        <v>74</v>
      </c>
      <c r="O919" s="1" t="s">
        <v>79</v>
      </c>
      <c r="P919" s="1">
        <v>1335.0</v>
      </c>
      <c r="Q919" s="1">
        <f t="shared" si="1"/>
        <v>3.125481266</v>
      </c>
      <c r="R919" s="1" t="s">
        <v>76</v>
      </c>
      <c r="S919" s="1">
        <v>0.0</v>
      </c>
    </row>
    <row r="920">
      <c r="A920" s="1" t="s">
        <v>48</v>
      </c>
      <c r="B920" s="1" t="s">
        <v>32</v>
      </c>
      <c r="C920" s="1" t="s">
        <v>17</v>
      </c>
      <c r="D920" s="1" t="s">
        <v>18</v>
      </c>
      <c r="E920" s="1" t="s">
        <v>49</v>
      </c>
      <c r="F920" s="1" t="s">
        <v>20</v>
      </c>
      <c r="G920" s="1" t="s">
        <v>20</v>
      </c>
      <c r="H920" s="1" t="s">
        <v>20</v>
      </c>
      <c r="I920" s="1" t="s">
        <v>20</v>
      </c>
      <c r="J920" s="1" t="s">
        <v>20</v>
      </c>
      <c r="K920" s="1" t="s">
        <v>71</v>
      </c>
      <c r="L920" s="1" t="s">
        <v>72</v>
      </c>
      <c r="M920" s="1" t="s">
        <v>73</v>
      </c>
      <c r="N920" s="1" t="s">
        <v>74</v>
      </c>
      <c r="O920" s="1" t="s">
        <v>75</v>
      </c>
      <c r="P920" s="1">
        <v>1146.0</v>
      </c>
      <c r="Q920" s="1">
        <f t="shared" si="1"/>
        <v>3.059184618</v>
      </c>
      <c r="R920" s="1" t="s">
        <v>76</v>
      </c>
      <c r="S920" s="1">
        <v>0.0</v>
      </c>
    </row>
    <row r="921">
      <c r="A921" s="1" t="s">
        <v>48</v>
      </c>
      <c r="B921" s="1" t="s">
        <v>32</v>
      </c>
      <c r="C921" s="1" t="s">
        <v>17</v>
      </c>
      <c r="D921" s="1" t="s">
        <v>18</v>
      </c>
      <c r="E921" s="1" t="s">
        <v>49</v>
      </c>
      <c r="F921" s="1" t="s">
        <v>20</v>
      </c>
      <c r="G921" s="1" t="s">
        <v>20</v>
      </c>
      <c r="H921" s="1" t="s">
        <v>20</v>
      </c>
      <c r="I921" s="1" t="s">
        <v>20</v>
      </c>
      <c r="J921" s="1" t="s">
        <v>20</v>
      </c>
      <c r="K921" s="1" t="s">
        <v>84</v>
      </c>
      <c r="L921" s="1" t="s">
        <v>72</v>
      </c>
      <c r="M921" s="1" t="s">
        <v>85</v>
      </c>
      <c r="N921" s="1" t="s">
        <v>74</v>
      </c>
      <c r="O921" s="1" t="s">
        <v>86</v>
      </c>
      <c r="P921" s="1">
        <v>1290.0</v>
      </c>
      <c r="Q921" s="1">
        <f t="shared" si="1"/>
        <v>3.11058971</v>
      </c>
      <c r="R921" s="1" t="s">
        <v>87</v>
      </c>
      <c r="S921" s="1">
        <v>0.0</v>
      </c>
    </row>
    <row r="922">
      <c r="A922" s="1" t="s">
        <v>48</v>
      </c>
      <c r="B922" s="1" t="s">
        <v>32</v>
      </c>
      <c r="C922" s="1" t="s">
        <v>17</v>
      </c>
      <c r="D922" s="1" t="s">
        <v>18</v>
      </c>
      <c r="E922" s="1" t="s">
        <v>49</v>
      </c>
      <c r="F922" s="1" t="s">
        <v>20</v>
      </c>
      <c r="G922" s="1" t="s">
        <v>20</v>
      </c>
      <c r="H922" s="1" t="s">
        <v>20</v>
      </c>
      <c r="I922" s="1" t="s">
        <v>20</v>
      </c>
      <c r="J922" s="1" t="s">
        <v>20</v>
      </c>
      <c r="K922" s="1" t="s">
        <v>88</v>
      </c>
      <c r="L922" s="1" t="s">
        <v>72</v>
      </c>
      <c r="M922" s="1" t="s">
        <v>89</v>
      </c>
      <c r="N922" s="1" t="s">
        <v>82</v>
      </c>
      <c r="O922" s="1" t="s">
        <v>90</v>
      </c>
      <c r="P922" s="1">
        <v>1456.0</v>
      </c>
      <c r="Q922" s="1">
        <f t="shared" si="1"/>
        <v>3.163161375</v>
      </c>
      <c r="R922" s="1" t="s">
        <v>87</v>
      </c>
      <c r="S922" s="1">
        <v>0.0</v>
      </c>
    </row>
    <row r="923">
      <c r="A923" s="1" t="s">
        <v>48</v>
      </c>
      <c r="B923" s="1" t="s">
        <v>32</v>
      </c>
      <c r="C923" s="1" t="s">
        <v>17</v>
      </c>
      <c r="D923" s="1" t="s">
        <v>18</v>
      </c>
      <c r="E923" s="1" t="s">
        <v>49</v>
      </c>
      <c r="K923" s="1" t="s">
        <v>91</v>
      </c>
      <c r="L923" s="1" t="s">
        <v>22</v>
      </c>
      <c r="O923" s="1" t="s">
        <v>24</v>
      </c>
      <c r="P923" s="1">
        <v>4477.0</v>
      </c>
      <c r="Q923" s="1">
        <f t="shared" si="1"/>
        <v>3.650987094</v>
      </c>
      <c r="R923" s="1" t="s">
        <v>37</v>
      </c>
      <c r="S923" s="1">
        <v>0.0</v>
      </c>
    </row>
    <row r="924">
      <c r="A924" s="1" t="s">
        <v>48</v>
      </c>
      <c r="B924" s="1" t="s">
        <v>32</v>
      </c>
      <c r="C924" s="1" t="s">
        <v>17</v>
      </c>
      <c r="D924" s="1" t="s">
        <v>18</v>
      </c>
      <c r="E924" s="1" t="s">
        <v>49</v>
      </c>
      <c r="F924" s="1" t="s">
        <v>20</v>
      </c>
      <c r="G924" s="1" t="s">
        <v>20</v>
      </c>
      <c r="H924" s="1" t="s">
        <v>20</v>
      </c>
      <c r="I924" s="1" t="s">
        <v>20</v>
      </c>
      <c r="J924" s="1" t="s">
        <v>20</v>
      </c>
      <c r="K924" s="1" t="s">
        <v>140</v>
      </c>
      <c r="L924" s="1" t="s">
        <v>72</v>
      </c>
      <c r="M924" s="1" t="s">
        <v>141</v>
      </c>
      <c r="N924" s="1" t="s">
        <v>94</v>
      </c>
      <c r="O924" s="1" t="s">
        <v>142</v>
      </c>
      <c r="P924" s="1">
        <v>967.0</v>
      </c>
      <c r="Q924" s="1">
        <f t="shared" si="1"/>
        <v>2.985426474</v>
      </c>
      <c r="R924" s="1" t="s">
        <v>76</v>
      </c>
      <c r="S924" s="1">
        <v>0.0</v>
      </c>
    </row>
    <row r="925">
      <c r="A925" s="1" t="s">
        <v>48</v>
      </c>
      <c r="B925" s="1" t="s">
        <v>32</v>
      </c>
      <c r="C925" s="1" t="s">
        <v>17</v>
      </c>
      <c r="D925" s="1" t="s">
        <v>18</v>
      </c>
      <c r="E925" s="1" t="s">
        <v>49</v>
      </c>
      <c r="F925" s="1" t="s">
        <v>20</v>
      </c>
      <c r="G925" s="1" t="s">
        <v>20</v>
      </c>
      <c r="H925" s="1" t="s">
        <v>20</v>
      </c>
      <c r="I925" s="1" t="s">
        <v>20</v>
      </c>
      <c r="J925" s="1" t="s">
        <v>20</v>
      </c>
      <c r="K925" s="1" t="s">
        <v>160</v>
      </c>
      <c r="L925" s="1" t="s">
        <v>72</v>
      </c>
      <c r="M925" s="1" t="s">
        <v>161</v>
      </c>
      <c r="N925" s="1" t="s">
        <v>94</v>
      </c>
      <c r="O925" s="1" t="s">
        <v>162</v>
      </c>
      <c r="P925" s="1">
        <v>877.0</v>
      </c>
      <c r="Q925" s="1">
        <f t="shared" si="1"/>
        <v>2.942999593</v>
      </c>
      <c r="R925" s="1" t="s">
        <v>87</v>
      </c>
      <c r="S925" s="1">
        <v>0.0</v>
      </c>
    </row>
    <row r="926">
      <c r="A926" s="1" t="s">
        <v>48</v>
      </c>
      <c r="B926" s="1" t="s">
        <v>32</v>
      </c>
      <c r="C926" s="1" t="s">
        <v>17</v>
      </c>
      <c r="D926" s="1" t="s">
        <v>18</v>
      </c>
      <c r="E926" s="1" t="s">
        <v>49</v>
      </c>
      <c r="F926" s="1" t="s">
        <v>20</v>
      </c>
      <c r="G926" s="1" t="s">
        <v>20</v>
      </c>
      <c r="H926" s="1" t="s">
        <v>20</v>
      </c>
      <c r="I926" s="1" t="s">
        <v>20</v>
      </c>
      <c r="J926" s="1" t="s">
        <v>20</v>
      </c>
      <c r="K926" s="1" t="s">
        <v>105</v>
      </c>
      <c r="L926" s="1" t="s">
        <v>72</v>
      </c>
      <c r="M926" s="1" t="s">
        <v>106</v>
      </c>
      <c r="N926" s="1" t="s">
        <v>107</v>
      </c>
      <c r="O926" s="1" t="s">
        <v>108</v>
      </c>
      <c r="P926" s="1">
        <v>782.0</v>
      </c>
      <c r="Q926" s="1">
        <f t="shared" si="1"/>
        <v>2.893206753</v>
      </c>
      <c r="R926" s="1" t="s">
        <v>76</v>
      </c>
      <c r="S926" s="1">
        <v>0.0</v>
      </c>
    </row>
    <row r="927">
      <c r="A927" s="1" t="s">
        <v>48</v>
      </c>
      <c r="B927" s="1" t="s">
        <v>32</v>
      </c>
      <c r="C927" s="1" t="s">
        <v>17</v>
      </c>
      <c r="D927" s="1" t="s">
        <v>18</v>
      </c>
      <c r="E927" s="1" t="s">
        <v>49</v>
      </c>
      <c r="F927" s="1" t="s">
        <v>20</v>
      </c>
      <c r="G927" s="1" t="s">
        <v>20</v>
      </c>
      <c r="H927" s="1" t="s">
        <v>20</v>
      </c>
      <c r="I927" s="1" t="s">
        <v>20</v>
      </c>
      <c r="J927" s="1" t="s">
        <v>20</v>
      </c>
      <c r="K927" s="1" t="s">
        <v>157</v>
      </c>
      <c r="L927" s="1" t="s">
        <v>72</v>
      </c>
      <c r="M927" s="1" t="s">
        <v>158</v>
      </c>
      <c r="N927" s="1" t="s">
        <v>111</v>
      </c>
      <c r="O927" s="1" t="s">
        <v>159</v>
      </c>
      <c r="P927" s="1">
        <v>903.0</v>
      </c>
      <c r="Q927" s="1">
        <f t="shared" si="1"/>
        <v>2.95568775</v>
      </c>
      <c r="R927" s="1" t="s">
        <v>76</v>
      </c>
      <c r="S927" s="1">
        <v>0.0</v>
      </c>
    </row>
    <row r="928">
      <c r="A928" s="1" t="s">
        <v>48</v>
      </c>
      <c r="B928" s="1" t="s">
        <v>32</v>
      </c>
      <c r="C928" s="1" t="s">
        <v>17</v>
      </c>
      <c r="D928" s="1" t="s">
        <v>18</v>
      </c>
      <c r="E928" s="1" t="s">
        <v>49</v>
      </c>
      <c r="F928" s="1" t="s">
        <v>20</v>
      </c>
      <c r="G928" s="1" t="s">
        <v>20</v>
      </c>
      <c r="H928" s="1" t="s">
        <v>20</v>
      </c>
      <c r="I928" s="1" t="s">
        <v>20</v>
      </c>
      <c r="J928" s="1" t="s">
        <v>20</v>
      </c>
      <c r="K928" s="1" t="s">
        <v>193</v>
      </c>
      <c r="L928" s="1" t="s">
        <v>72</v>
      </c>
      <c r="M928" s="1" t="s">
        <v>194</v>
      </c>
      <c r="N928" s="1" t="s">
        <v>94</v>
      </c>
      <c r="O928" s="1" t="s">
        <v>195</v>
      </c>
      <c r="P928" s="1">
        <v>776.0</v>
      </c>
      <c r="Q928" s="1">
        <f t="shared" si="1"/>
        <v>2.889861721</v>
      </c>
      <c r="R928" s="1" t="s">
        <v>76</v>
      </c>
      <c r="S928" s="1">
        <v>0.0</v>
      </c>
    </row>
    <row r="929">
      <c r="A929" s="1" t="s">
        <v>48</v>
      </c>
      <c r="B929" s="1" t="s">
        <v>32</v>
      </c>
      <c r="C929" s="1" t="s">
        <v>17</v>
      </c>
      <c r="D929" s="1" t="s">
        <v>18</v>
      </c>
      <c r="E929" s="1" t="s">
        <v>49</v>
      </c>
      <c r="F929" s="1" t="s">
        <v>20</v>
      </c>
      <c r="G929" s="1" t="s">
        <v>20</v>
      </c>
      <c r="H929" s="1" t="s">
        <v>20</v>
      </c>
      <c r="I929" s="1" t="s">
        <v>20</v>
      </c>
      <c r="J929" s="1" t="s">
        <v>20</v>
      </c>
      <c r="K929" s="1" t="s">
        <v>102</v>
      </c>
      <c r="L929" s="1" t="s">
        <v>72</v>
      </c>
      <c r="M929" s="1" t="s">
        <v>103</v>
      </c>
      <c r="N929" s="1" t="s">
        <v>94</v>
      </c>
      <c r="O929" s="1" t="s">
        <v>104</v>
      </c>
      <c r="P929" s="1">
        <v>747.0</v>
      </c>
      <c r="Q929" s="1">
        <f t="shared" si="1"/>
        <v>2.873320602</v>
      </c>
      <c r="R929" s="1" t="s">
        <v>87</v>
      </c>
      <c r="S929" s="1">
        <v>0.0</v>
      </c>
    </row>
    <row r="930">
      <c r="A930" s="1" t="s">
        <v>48</v>
      </c>
      <c r="B930" s="1" t="s">
        <v>32</v>
      </c>
      <c r="C930" s="1" t="s">
        <v>17</v>
      </c>
      <c r="D930" s="1" t="s">
        <v>18</v>
      </c>
      <c r="E930" s="1" t="s">
        <v>49</v>
      </c>
      <c r="F930" s="1" t="s">
        <v>20</v>
      </c>
      <c r="G930" s="1" t="s">
        <v>20</v>
      </c>
      <c r="H930" s="1" t="s">
        <v>20</v>
      </c>
      <c r="I930" s="1" t="s">
        <v>20</v>
      </c>
      <c r="J930" s="1" t="s">
        <v>20</v>
      </c>
      <c r="K930" s="1" t="s">
        <v>125</v>
      </c>
      <c r="L930" s="1" t="s">
        <v>72</v>
      </c>
      <c r="M930" s="1" t="s">
        <v>126</v>
      </c>
      <c r="N930" s="1" t="s">
        <v>107</v>
      </c>
      <c r="O930" s="1" t="s">
        <v>127</v>
      </c>
      <c r="P930" s="1">
        <v>793.0</v>
      </c>
      <c r="Q930" s="1">
        <f t="shared" si="1"/>
        <v>2.899273187</v>
      </c>
      <c r="R930" s="1" t="s">
        <v>76</v>
      </c>
      <c r="S930" s="1">
        <v>0.0</v>
      </c>
    </row>
    <row r="931">
      <c r="A931" s="1" t="s">
        <v>48</v>
      </c>
      <c r="B931" s="1" t="s">
        <v>32</v>
      </c>
      <c r="C931" s="1" t="s">
        <v>17</v>
      </c>
      <c r="D931" s="1" t="s">
        <v>18</v>
      </c>
      <c r="E931" s="1" t="s">
        <v>49</v>
      </c>
      <c r="F931" s="1" t="s">
        <v>20</v>
      </c>
      <c r="G931" s="1" t="s">
        <v>20</v>
      </c>
      <c r="H931" s="1" t="s">
        <v>20</v>
      </c>
      <c r="I931" s="1" t="s">
        <v>20</v>
      </c>
      <c r="J931" s="1" t="s">
        <v>20</v>
      </c>
      <c r="K931" s="1" t="s">
        <v>146</v>
      </c>
      <c r="L931" s="1" t="s">
        <v>72</v>
      </c>
      <c r="M931" s="1" t="s">
        <v>147</v>
      </c>
      <c r="N931" s="1" t="s">
        <v>94</v>
      </c>
      <c r="O931" s="1" t="s">
        <v>148</v>
      </c>
      <c r="P931" s="1">
        <v>773.0</v>
      </c>
      <c r="Q931" s="1">
        <f t="shared" si="1"/>
        <v>2.888179494</v>
      </c>
      <c r="R931" s="1" t="s">
        <v>76</v>
      </c>
      <c r="S931" s="1">
        <v>0.0</v>
      </c>
    </row>
    <row r="932">
      <c r="A932" s="1" t="s">
        <v>48</v>
      </c>
      <c r="B932" s="1" t="s">
        <v>32</v>
      </c>
      <c r="C932" s="1" t="s">
        <v>17</v>
      </c>
      <c r="D932" s="1" t="s">
        <v>18</v>
      </c>
      <c r="E932" s="1" t="s">
        <v>49</v>
      </c>
      <c r="F932" s="1" t="s">
        <v>20</v>
      </c>
      <c r="G932" s="1" t="s">
        <v>20</v>
      </c>
      <c r="H932" s="1" t="s">
        <v>20</v>
      </c>
      <c r="I932" s="1" t="s">
        <v>20</v>
      </c>
      <c r="J932" s="1" t="s">
        <v>20</v>
      </c>
      <c r="K932" s="1" t="s">
        <v>137</v>
      </c>
      <c r="L932" s="1" t="s">
        <v>72</v>
      </c>
      <c r="M932" s="1" t="s">
        <v>138</v>
      </c>
      <c r="N932" s="1" t="s">
        <v>94</v>
      </c>
      <c r="O932" s="1" t="s">
        <v>139</v>
      </c>
      <c r="P932" s="1">
        <v>772.0</v>
      </c>
      <c r="Q932" s="1">
        <f t="shared" si="1"/>
        <v>2.8876173</v>
      </c>
      <c r="R932" s="1" t="s">
        <v>76</v>
      </c>
      <c r="S932" s="1">
        <v>0.0</v>
      </c>
    </row>
    <row r="933">
      <c r="A933" s="1" t="s">
        <v>48</v>
      </c>
      <c r="B933" s="1" t="s">
        <v>32</v>
      </c>
      <c r="C933" s="1" t="s">
        <v>17</v>
      </c>
      <c r="D933" s="1" t="s">
        <v>18</v>
      </c>
      <c r="E933" s="1" t="s">
        <v>49</v>
      </c>
      <c r="F933" s="1" t="s">
        <v>20</v>
      </c>
      <c r="G933" s="1" t="s">
        <v>20</v>
      </c>
      <c r="H933" s="1" t="s">
        <v>20</v>
      </c>
      <c r="I933" s="1" t="s">
        <v>20</v>
      </c>
      <c r="J933" s="1" t="s">
        <v>20</v>
      </c>
      <c r="K933" s="1" t="s">
        <v>143</v>
      </c>
      <c r="L933" s="1" t="s">
        <v>72</v>
      </c>
      <c r="M933" s="1" t="s">
        <v>144</v>
      </c>
      <c r="N933" s="1" t="s">
        <v>111</v>
      </c>
      <c r="O933" s="1" t="s">
        <v>145</v>
      </c>
      <c r="P933" s="1">
        <v>785.0</v>
      </c>
      <c r="Q933" s="1">
        <f t="shared" si="1"/>
        <v>2.894869657</v>
      </c>
      <c r="R933" s="1" t="s">
        <v>87</v>
      </c>
      <c r="S933" s="1">
        <v>0.0</v>
      </c>
    </row>
    <row r="934">
      <c r="A934" s="1" t="s">
        <v>48</v>
      </c>
      <c r="B934" s="1" t="s">
        <v>32</v>
      </c>
      <c r="C934" s="1" t="s">
        <v>17</v>
      </c>
      <c r="D934" s="1" t="s">
        <v>18</v>
      </c>
      <c r="E934" s="1" t="s">
        <v>49</v>
      </c>
      <c r="F934" s="1" t="s">
        <v>20</v>
      </c>
      <c r="G934" s="1" t="s">
        <v>20</v>
      </c>
      <c r="H934" s="1" t="s">
        <v>20</v>
      </c>
      <c r="I934" s="1" t="s">
        <v>20</v>
      </c>
      <c r="J934" s="1" t="s">
        <v>20</v>
      </c>
      <c r="K934" s="1" t="s">
        <v>116</v>
      </c>
      <c r="L934" s="1" t="s">
        <v>72</v>
      </c>
      <c r="M934" s="1" t="s">
        <v>117</v>
      </c>
      <c r="N934" s="1" t="s">
        <v>111</v>
      </c>
      <c r="O934" s="1" t="s">
        <v>118</v>
      </c>
      <c r="P934" s="1">
        <v>860.0</v>
      </c>
      <c r="Q934" s="1">
        <f t="shared" si="1"/>
        <v>2.934498451</v>
      </c>
      <c r="R934" s="1" t="s">
        <v>76</v>
      </c>
      <c r="S934" s="1">
        <v>0.0</v>
      </c>
    </row>
    <row r="935">
      <c r="A935" s="1" t="s">
        <v>48</v>
      </c>
      <c r="B935" s="1" t="s">
        <v>32</v>
      </c>
      <c r="C935" s="1" t="s">
        <v>17</v>
      </c>
      <c r="D935" s="1" t="s">
        <v>18</v>
      </c>
      <c r="E935" s="1" t="s">
        <v>49</v>
      </c>
      <c r="F935" s="1" t="s">
        <v>20</v>
      </c>
      <c r="G935" s="1" t="s">
        <v>20</v>
      </c>
      <c r="H935" s="1" t="s">
        <v>20</v>
      </c>
      <c r="I935" s="1" t="s">
        <v>20</v>
      </c>
      <c r="J935" s="1" t="s">
        <v>20</v>
      </c>
      <c r="K935" s="1" t="s">
        <v>134</v>
      </c>
      <c r="L935" s="1" t="s">
        <v>72</v>
      </c>
      <c r="M935" s="1" t="s">
        <v>135</v>
      </c>
      <c r="N935" s="1" t="s">
        <v>107</v>
      </c>
      <c r="O935" s="1" t="s">
        <v>136</v>
      </c>
      <c r="P935" s="1">
        <v>771.0</v>
      </c>
      <c r="Q935" s="1">
        <f t="shared" si="1"/>
        <v>2.887054378</v>
      </c>
      <c r="R935" s="1" t="s">
        <v>76</v>
      </c>
      <c r="S935" s="1">
        <v>0.0</v>
      </c>
    </row>
    <row r="936">
      <c r="A936" s="1" t="s">
        <v>48</v>
      </c>
      <c r="B936" s="1" t="s">
        <v>32</v>
      </c>
      <c r="C936" s="1" t="s">
        <v>17</v>
      </c>
      <c r="D936" s="1" t="s">
        <v>18</v>
      </c>
      <c r="E936" s="1" t="s">
        <v>49</v>
      </c>
      <c r="F936" s="1" t="s">
        <v>20</v>
      </c>
      <c r="G936" s="1" t="s">
        <v>20</v>
      </c>
      <c r="H936" s="1" t="s">
        <v>20</v>
      </c>
      <c r="I936" s="1" t="s">
        <v>20</v>
      </c>
      <c r="J936" s="1" t="s">
        <v>20</v>
      </c>
      <c r="K936" s="1" t="s">
        <v>175</v>
      </c>
      <c r="L936" s="1" t="s">
        <v>72</v>
      </c>
      <c r="M936" s="1" t="s">
        <v>176</v>
      </c>
      <c r="N936" s="1" t="s">
        <v>94</v>
      </c>
      <c r="O936" s="1" t="s">
        <v>177</v>
      </c>
      <c r="P936" s="1">
        <v>692.0</v>
      </c>
      <c r="Q936" s="1">
        <f t="shared" si="1"/>
        <v>2.840106094</v>
      </c>
      <c r="R936" s="1" t="s">
        <v>76</v>
      </c>
      <c r="S936" s="1">
        <v>0.0</v>
      </c>
    </row>
    <row r="937">
      <c r="A937" s="1" t="s">
        <v>48</v>
      </c>
      <c r="B937" s="1" t="s">
        <v>32</v>
      </c>
      <c r="C937" s="1" t="s">
        <v>17</v>
      </c>
      <c r="D937" s="1" t="s">
        <v>18</v>
      </c>
      <c r="E937" s="1" t="s">
        <v>49</v>
      </c>
      <c r="F937" s="1" t="s">
        <v>20</v>
      </c>
      <c r="G937" s="1" t="s">
        <v>20</v>
      </c>
      <c r="H937" s="1" t="s">
        <v>20</v>
      </c>
      <c r="I937" s="1" t="s">
        <v>20</v>
      </c>
      <c r="J937" s="1" t="s">
        <v>20</v>
      </c>
      <c r="K937" s="1" t="s">
        <v>122</v>
      </c>
      <c r="L937" s="1" t="s">
        <v>72</v>
      </c>
      <c r="M937" s="1" t="s">
        <v>123</v>
      </c>
      <c r="N937" s="1" t="s">
        <v>107</v>
      </c>
      <c r="O937" s="1" t="s">
        <v>124</v>
      </c>
      <c r="P937" s="1">
        <v>687.0</v>
      </c>
      <c r="Q937" s="1">
        <f t="shared" si="1"/>
        <v>2.836956737</v>
      </c>
      <c r="R937" s="1" t="s">
        <v>76</v>
      </c>
      <c r="S937" s="1">
        <v>0.0</v>
      </c>
    </row>
    <row r="938">
      <c r="A938" s="1" t="s">
        <v>48</v>
      </c>
      <c r="B938" s="1" t="s">
        <v>32</v>
      </c>
      <c r="C938" s="1" t="s">
        <v>17</v>
      </c>
      <c r="D938" s="1" t="s">
        <v>18</v>
      </c>
      <c r="E938" s="1" t="s">
        <v>49</v>
      </c>
      <c r="F938" s="1" t="s">
        <v>20</v>
      </c>
      <c r="G938" s="1" t="s">
        <v>20</v>
      </c>
      <c r="H938" s="1" t="s">
        <v>20</v>
      </c>
      <c r="I938" s="1" t="s">
        <v>20</v>
      </c>
      <c r="J938" s="1" t="s">
        <v>20</v>
      </c>
      <c r="K938" s="1" t="s">
        <v>119</v>
      </c>
      <c r="L938" s="1" t="s">
        <v>72</v>
      </c>
      <c r="M938" s="1" t="s">
        <v>120</v>
      </c>
      <c r="N938" s="1" t="s">
        <v>107</v>
      </c>
      <c r="O938" s="1" t="s">
        <v>121</v>
      </c>
      <c r="P938" s="1">
        <v>749.0</v>
      </c>
      <c r="Q938" s="1">
        <f t="shared" si="1"/>
        <v>2.874481818</v>
      </c>
      <c r="R938" s="1" t="s">
        <v>87</v>
      </c>
      <c r="S938" s="1">
        <v>0.0</v>
      </c>
    </row>
    <row r="939">
      <c r="A939" s="1" t="s">
        <v>48</v>
      </c>
      <c r="B939" s="1" t="s">
        <v>32</v>
      </c>
      <c r="C939" s="1" t="s">
        <v>17</v>
      </c>
      <c r="D939" s="1" t="s">
        <v>18</v>
      </c>
      <c r="E939" s="1" t="s">
        <v>49</v>
      </c>
      <c r="F939" s="1" t="s">
        <v>20</v>
      </c>
      <c r="G939" s="1" t="s">
        <v>20</v>
      </c>
      <c r="H939" s="1" t="s">
        <v>20</v>
      </c>
      <c r="I939" s="1" t="s">
        <v>20</v>
      </c>
      <c r="J939" s="1" t="s">
        <v>20</v>
      </c>
      <c r="K939" s="1" t="s">
        <v>131</v>
      </c>
      <c r="L939" s="1" t="s">
        <v>72</v>
      </c>
      <c r="M939" s="1" t="s">
        <v>132</v>
      </c>
      <c r="N939" s="1" t="s">
        <v>111</v>
      </c>
      <c r="O939" s="1" t="s">
        <v>133</v>
      </c>
      <c r="P939" s="1">
        <v>786.0</v>
      </c>
      <c r="Q939" s="1">
        <f t="shared" si="1"/>
        <v>2.895422546</v>
      </c>
      <c r="R939" s="1" t="s">
        <v>76</v>
      </c>
      <c r="S939" s="1">
        <v>0.0</v>
      </c>
    </row>
    <row r="940">
      <c r="A940" s="1" t="s">
        <v>48</v>
      </c>
      <c r="B940" s="1" t="s">
        <v>32</v>
      </c>
      <c r="C940" s="1" t="s">
        <v>17</v>
      </c>
      <c r="D940" s="1" t="s">
        <v>18</v>
      </c>
      <c r="E940" s="1" t="s">
        <v>49</v>
      </c>
      <c r="F940" s="1" t="s">
        <v>20</v>
      </c>
      <c r="G940" s="1" t="s">
        <v>20</v>
      </c>
      <c r="H940" s="1" t="s">
        <v>20</v>
      </c>
      <c r="I940" s="1" t="s">
        <v>20</v>
      </c>
      <c r="J940" s="1" t="s">
        <v>20</v>
      </c>
      <c r="K940" s="1" t="s">
        <v>154</v>
      </c>
      <c r="L940" s="1" t="s">
        <v>72</v>
      </c>
      <c r="M940" s="1" t="s">
        <v>155</v>
      </c>
      <c r="N940" s="1" t="s">
        <v>111</v>
      </c>
      <c r="O940" s="1" t="s">
        <v>156</v>
      </c>
      <c r="P940" s="1">
        <v>779.0</v>
      </c>
      <c r="Q940" s="1">
        <f t="shared" si="1"/>
        <v>2.891537458</v>
      </c>
      <c r="R940" s="1" t="s">
        <v>87</v>
      </c>
      <c r="S940" s="1">
        <v>0.0</v>
      </c>
    </row>
    <row r="941">
      <c r="A941" s="1" t="s">
        <v>48</v>
      </c>
      <c r="B941" s="1" t="s">
        <v>32</v>
      </c>
      <c r="C941" s="1" t="s">
        <v>17</v>
      </c>
      <c r="D941" s="1" t="s">
        <v>18</v>
      </c>
      <c r="E941" s="1" t="s">
        <v>49</v>
      </c>
      <c r="F941" s="1" t="s">
        <v>20</v>
      </c>
      <c r="G941" s="1" t="s">
        <v>20</v>
      </c>
      <c r="H941" s="1" t="s">
        <v>20</v>
      </c>
      <c r="I941" s="1" t="s">
        <v>20</v>
      </c>
      <c r="J941" s="1" t="s">
        <v>20</v>
      </c>
      <c r="K941" s="1" t="s">
        <v>99</v>
      </c>
      <c r="L941" s="1" t="s">
        <v>72</v>
      </c>
      <c r="M941" s="1" t="s">
        <v>100</v>
      </c>
      <c r="N941" s="1" t="s">
        <v>94</v>
      </c>
      <c r="O941" s="1" t="s">
        <v>101</v>
      </c>
      <c r="P941" s="1">
        <v>753.0</v>
      </c>
      <c r="Q941" s="1">
        <f t="shared" si="1"/>
        <v>2.876794976</v>
      </c>
      <c r="R941" s="1" t="s">
        <v>87</v>
      </c>
      <c r="S941" s="1">
        <v>0.0</v>
      </c>
    </row>
    <row r="942">
      <c r="A942" s="1" t="s">
        <v>48</v>
      </c>
      <c r="B942" s="1" t="s">
        <v>32</v>
      </c>
      <c r="C942" s="1" t="s">
        <v>17</v>
      </c>
      <c r="D942" s="1" t="s">
        <v>18</v>
      </c>
      <c r="E942" s="1" t="s">
        <v>49</v>
      </c>
      <c r="F942" s="1" t="s">
        <v>20</v>
      </c>
      <c r="G942" s="1" t="s">
        <v>20</v>
      </c>
      <c r="H942" s="1" t="s">
        <v>20</v>
      </c>
      <c r="I942" s="1" t="s">
        <v>20</v>
      </c>
      <c r="J942" s="1" t="s">
        <v>20</v>
      </c>
      <c r="K942" s="1" t="s">
        <v>196</v>
      </c>
      <c r="L942" s="1" t="s">
        <v>72</v>
      </c>
      <c r="M942" s="1" t="s">
        <v>197</v>
      </c>
      <c r="N942" s="1" t="s">
        <v>107</v>
      </c>
      <c r="O942" s="1" t="s">
        <v>198</v>
      </c>
      <c r="P942" s="1">
        <v>743.0</v>
      </c>
      <c r="Q942" s="1">
        <f t="shared" si="1"/>
        <v>2.870988814</v>
      </c>
      <c r="R942" s="1" t="s">
        <v>76</v>
      </c>
      <c r="S942" s="1">
        <v>0.0</v>
      </c>
    </row>
    <row r="943">
      <c r="A943" s="1" t="s">
        <v>48</v>
      </c>
      <c r="B943" s="1" t="s">
        <v>32</v>
      </c>
      <c r="C943" s="1" t="s">
        <v>17</v>
      </c>
      <c r="D943" s="1" t="s">
        <v>18</v>
      </c>
      <c r="E943" s="1" t="s">
        <v>49</v>
      </c>
      <c r="F943" s="1" t="s">
        <v>20</v>
      </c>
      <c r="G943" s="1" t="s">
        <v>20</v>
      </c>
      <c r="H943" s="1" t="s">
        <v>20</v>
      </c>
      <c r="I943" s="1" t="s">
        <v>20</v>
      </c>
      <c r="J943" s="1" t="s">
        <v>20</v>
      </c>
      <c r="K943" s="1" t="s">
        <v>187</v>
      </c>
      <c r="L943" s="1" t="s">
        <v>72</v>
      </c>
      <c r="M943" s="1" t="s">
        <v>188</v>
      </c>
      <c r="N943" s="1" t="s">
        <v>107</v>
      </c>
      <c r="O943" s="1" t="s">
        <v>189</v>
      </c>
      <c r="P943" s="1">
        <v>1033.0</v>
      </c>
      <c r="Q943" s="1">
        <f t="shared" si="1"/>
        <v>3.014100322</v>
      </c>
      <c r="R943" s="1" t="s">
        <v>87</v>
      </c>
      <c r="S943" s="1">
        <v>0.0</v>
      </c>
    </row>
    <row r="944">
      <c r="A944" s="1" t="s">
        <v>48</v>
      </c>
      <c r="B944" s="1" t="s">
        <v>32</v>
      </c>
      <c r="C944" s="1" t="s">
        <v>17</v>
      </c>
      <c r="D944" s="1" t="s">
        <v>18</v>
      </c>
      <c r="E944" s="1" t="s">
        <v>49</v>
      </c>
      <c r="F944" s="1" t="s">
        <v>20</v>
      </c>
      <c r="G944" s="1" t="s">
        <v>20</v>
      </c>
      <c r="H944" s="1" t="s">
        <v>20</v>
      </c>
      <c r="I944" s="1" t="s">
        <v>20</v>
      </c>
      <c r="J944" s="1" t="s">
        <v>20</v>
      </c>
      <c r="K944" s="1" t="s">
        <v>109</v>
      </c>
      <c r="L944" s="1" t="s">
        <v>72</v>
      </c>
      <c r="M944" s="1" t="s">
        <v>110</v>
      </c>
      <c r="N944" s="1" t="s">
        <v>111</v>
      </c>
      <c r="O944" s="1" t="s">
        <v>112</v>
      </c>
      <c r="P944" s="1">
        <v>859.0</v>
      </c>
      <c r="Q944" s="1">
        <f t="shared" si="1"/>
        <v>2.933993164</v>
      </c>
      <c r="R944" s="1" t="s">
        <v>87</v>
      </c>
      <c r="S944" s="1">
        <v>0.0</v>
      </c>
    </row>
    <row r="945">
      <c r="A945" s="1" t="s">
        <v>48</v>
      </c>
      <c r="B945" s="1" t="s">
        <v>32</v>
      </c>
      <c r="C945" s="1" t="s">
        <v>17</v>
      </c>
      <c r="D945" s="1" t="s">
        <v>18</v>
      </c>
      <c r="E945" s="1" t="s">
        <v>49</v>
      </c>
      <c r="F945" s="1" t="s">
        <v>20</v>
      </c>
      <c r="G945" s="1" t="s">
        <v>20</v>
      </c>
      <c r="H945" s="1" t="s">
        <v>20</v>
      </c>
      <c r="I945" s="1" t="s">
        <v>20</v>
      </c>
      <c r="J945" s="1" t="s">
        <v>20</v>
      </c>
      <c r="K945" s="1" t="s">
        <v>128</v>
      </c>
      <c r="L945" s="1" t="s">
        <v>72</v>
      </c>
      <c r="M945" s="1" t="s">
        <v>129</v>
      </c>
      <c r="N945" s="1" t="s">
        <v>107</v>
      </c>
      <c r="O945" s="1" t="s">
        <v>130</v>
      </c>
      <c r="P945" s="1">
        <v>775.0</v>
      </c>
      <c r="Q945" s="1">
        <f t="shared" si="1"/>
        <v>2.889301703</v>
      </c>
      <c r="R945" s="1" t="s">
        <v>76</v>
      </c>
      <c r="S945" s="1">
        <v>0.0</v>
      </c>
    </row>
    <row r="946">
      <c r="A946" s="1" t="s">
        <v>48</v>
      </c>
      <c r="B946" s="1" t="s">
        <v>32</v>
      </c>
      <c r="C946" s="1" t="s">
        <v>17</v>
      </c>
      <c r="D946" s="1" t="s">
        <v>18</v>
      </c>
      <c r="E946" s="1" t="s">
        <v>49</v>
      </c>
      <c r="F946" s="1" t="s">
        <v>20</v>
      </c>
      <c r="G946" s="1" t="s">
        <v>20</v>
      </c>
      <c r="H946" s="1" t="s">
        <v>20</v>
      </c>
      <c r="I946" s="1" t="s">
        <v>20</v>
      </c>
      <c r="J946" s="1" t="s">
        <v>20</v>
      </c>
      <c r="K946" s="1" t="s">
        <v>184</v>
      </c>
      <c r="L946" s="1" t="s">
        <v>72</v>
      </c>
      <c r="M946" s="1" t="s">
        <v>185</v>
      </c>
      <c r="N946" s="1" t="s">
        <v>111</v>
      </c>
      <c r="O946" s="1" t="s">
        <v>186</v>
      </c>
      <c r="P946" s="1">
        <v>791.0</v>
      </c>
      <c r="Q946" s="1">
        <f t="shared" si="1"/>
        <v>2.898176483</v>
      </c>
      <c r="R946" s="1" t="s">
        <v>76</v>
      </c>
      <c r="S946" s="1">
        <v>0.0</v>
      </c>
    </row>
    <row r="947">
      <c r="A947" s="1" t="s">
        <v>48</v>
      </c>
      <c r="B947" s="1" t="s">
        <v>32</v>
      </c>
      <c r="C947" s="1" t="s">
        <v>17</v>
      </c>
      <c r="D947" s="1" t="s">
        <v>18</v>
      </c>
      <c r="E947" s="1" t="s">
        <v>49</v>
      </c>
      <c r="F947" s="1" t="s">
        <v>20</v>
      </c>
      <c r="G947" s="1" t="s">
        <v>20</v>
      </c>
      <c r="H947" s="1" t="s">
        <v>20</v>
      </c>
      <c r="I947" s="1" t="s">
        <v>20</v>
      </c>
      <c r="J947" s="1" t="s">
        <v>20</v>
      </c>
      <c r="K947" s="1" t="s">
        <v>151</v>
      </c>
      <c r="L947" s="1" t="s">
        <v>72</v>
      </c>
      <c r="M947" s="1" t="s">
        <v>152</v>
      </c>
      <c r="N947" s="1" t="s">
        <v>94</v>
      </c>
      <c r="O947" s="1" t="s">
        <v>153</v>
      </c>
      <c r="P947" s="1">
        <v>742.0</v>
      </c>
      <c r="Q947" s="1">
        <f t="shared" si="1"/>
        <v>2.870403905</v>
      </c>
      <c r="R947" s="1" t="s">
        <v>87</v>
      </c>
      <c r="S947" s="1">
        <v>0.0</v>
      </c>
    </row>
    <row r="948">
      <c r="A948" s="1" t="s">
        <v>48</v>
      </c>
      <c r="B948" s="1" t="s">
        <v>32</v>
      </c>
      <c r="C948" s="1" t="s">
        <v>17</v>
      </c>
      <c r="D948" s="1" t="s">
        <v>18</v>
      </c>
      <c r="E948" s="1" t="s">
        <v>49</v>
      </c>
      <c r="F948" s="1" t="s">
        <v>20</v>
      </c>
      <c r="G948" s="1" t="s">
        <v>20</v>
      </c>
      <c r="H948" s="1" t="s">
        <v>20</v>
      </c>
      <c r="I948" s="1" t="s">
        <v>20</v>
      </c>
      <c r="J948" s="1" t="s">
        <v>20</v>
      </c>
      <c r="K948" s="1" t="s">
        <v>166</v>
      </c>
      <c r="L948" s="1" t="s">
        <v>72</v>
      </c>
      <c r="M948" s="1" t="s">
        <v>167</v>
      </c>
      <c r="N948" s="1" t="s">
        <v>111</v>
      </c>
      <c r="O948" s="1" t="s">
        <v>168</v>
      </c>
      <c r="P948" s="1">
        <v>734.0</v>
      </c>
      <c r="Q948" s="1">
        <f t="shared" si="1"/>
        <v>2.86569606</v>
      </c>
      <c r="R948" s="1" t="s">
        <v>87</v>
      </c>
      <c r="S948" s="1">
        <v>0.0</v>
      </c>
    </row>
    <row r="949">
      <c r="A949" s="1" t="s">
        <v>48</v>
      </c>
      <c r="B949" s="1" t="s">
        <v>32</v>
      </c>
      <c r="C949" s="1" t="s">
        <v>17</v>
      </c>
      <c r="D949" s="1" t="s">
        <v>18</v>
      </c>
      <c r="E949" s="1" t="s">
        <v>49</v>
      </c>
      <c r="F949" s="1" t="s">
        <v>20</v>
      </c>
      <c r="G949" s="1" t="s">
        <v>20</v>
      </c>
      <c r="H949" s="1" t="s">
        <v>20</v>
      </c>
      <c r="I949" s="1" t="s">
        <v>20</v>
      </c>
      <c r="J949" s="1" t="s">
        <v>20</v>
      </c>
      <c r="K949" s="1" t="s">
        <v>149</v>
      </c>
      <c r="L949" s="1" t="s">
        <v>72</v>
      </c>
      <c r="M949" s="1" t="s">
        <v>150</v>
      </c>
      <c r="N949" s="1" t="s">
        <v>94</v>
      </c>
      <c r="O949" s="1" t="s">
        <v>305</v>
      </c>
      <c r="P949" s="1">
        <v>782.0</v>
      </c>
      <c r="Q949" s="1">
        <f t="shared" si="1"/>
        <v>2.893206753</v>
      </c>
      <c r="R949" s="1" t="s">
        <v>87</v>
      </c>
      <c r="S949" s="1">
        <v>0.0</v>
      </c>
    </row>
    <row r="950">
      <c r="A950" s="1" t="s">
        <v>48</v>
      </c>
      <c r="B950" s="1" t="s">
        <v>32</v>
      </c>
      <c r="C950" s="1" t="s">
        <v>17</v>
      </c>
      <c r="D950" s="1" t="s">
        <v>18</v>
      </c>
      <c r="E950" s="1" t="s">
        <v>49</v>
      </c>
      <c r="F950" s="1" t="s">
        <v>20</v>
      </c>
      <c r="G950" s="1" t="s">
        <v>20</v>
      </c>
      <c r="H950" s="1" t="s">
        <v>20</v>
      </c>
      <c r="I950" s="1" t="s">
        <v>20</v>
      </c>
      <c r="J950" s="1" t="s">
        <v>20</v>
      </c>
      <c r="K950" s="1" t="s">
        <v>178</v>
      </c>
      <c r="L950" s="1" t="s">
        <v>72</v>
      </c>
      <c r="M950" s="1" t="s">
        <v>179</v>
      </c>
      <c r="N950" s="1" t="s">
        <v>111</v>
      </c>
      <c r="O950" s="1" t="s">
        <v>180</v>
      </c>
      <c r="P950" s="1">
        <v>701.0</v>
      </c>
      <c r="Q950" s="1">
        <f t="shared" si="1"/>
        <v>2.845718018</v>
      </c>
      <c r="R950" s="1" t="s">
        <v>87</v>
      </c>
      <c r="S950" s="1">
        <v>0.0</v>
      </c>
    </row>
    <row r="951">
      <c r="A951" s="1" t="s">
        <v>48</v>
      </c>
      <c r="B951" s="1" t="s">
        <v>32</v>
      </c>
      <c r="C951" s="1" t="s">
        <v>17</v>
      </c>
      <c r="D951" s="1" t="s">
        <v>18</v>
      </c>
      <c r="E951" s="1" t="s">
        <v>49</v>
      </c>
      <c r="F951" s="1" t="s">
        <v>20</v>
      </c>
      <c r="G951" s="1" t="s">
        <v>20</v>
      </c>
      <c r="H951" s="1" t="s">
        <v>20</v>
      </c>
      <c r="I951" s="1" t="s">
        <v>20</v>
      </c>
      <c r="J951" s="1" t="s">
        <v>20</v>
      </c>
      <c r="K951" s="1" t="s">
        <v>113</v>
      </c>
      <c r="L951" s="1" t="s">
        <v>72</v>
      </c>
      <c r="M951" s="1" t="s">
        <v>114</v>
      </c>
      <c r="N951" s="1" t="s">
        <v>107</v>
      </c>
      <c r="O951" s="1" t="s">
        <v>115</v>
      </c>
      <c r="P951" s="1">
        <v>741.0</v>
      </c>
      <c r="Q951" s="1">
        <f t="shared" si="1"/>
        <v>2.869818208</v>
      </c>
      <c r="R951" s="1" t="s">
        <v>87</v>
      </c>
      <c r="S951" s="1">
        <v>0.0</v>
      </c>
    </row>
    <row r="952">
      <c r="A952" s="1" t="s">
        <v>48</v>
      </c>
      <c r="B952" s="1" t="s">
        <v>32</v>
      </c>
      <c r="C952" s="1" t="s">
        <v>17</v>
      </c>
      <c r="D952" s="1" t="s">
        <v>18</v>
      </c>
      <c r="E952" s="1" t="s">
        <v>49</v>
      </c>
      <c r="F952" s="1" t="s">
        <v>20</v>
      </c>
      <c r="G952" s="1" t="s">
        <v>20</v>
      </c>
      <c r="H952" s="1" t="s">
        <v>20</v>
      </c>
      <c r="I952" s="1" t="s">
        <v>20</v>
      </c>
      <c r="J952" s="1" t="s">
        <v>20</v>
      </c>
      <c r="K952" s="1" t="s">
        <v>92</v>
      </c>
      <c r="L952" s="1" t="s">
        <v>72</v>
      </c>
      <c r="M952" s="1" t="s">
        <v>93</v>
      </c>
      <c r="N952" s="1" t="s">
        <v>94</v>
      </c>
      <c r="O952" s="1" t="s">
        <v>95</v>
      </c>
      <c r="P952" s="1">
        <v>788.0</v>
      </c>
      <c r="Q952" s="1">
        <f t="shared" si="1"/>
        <v>2.896526217</v>
      </c>
      <c r="R952" s="1" t="s">
        <v>87</v>
      </c>
      <c r="S952" s="1">
        <v>0.0</v>
      </c>
    </row>
    <row r="953">
      <c r="A953" s="1" t="s">
        <v>48</v>
      </c>
      <c r="B953" s="1" t="s">
        <v>32</v>
      </c>
      <c r="C953" s="1" t="s">
        <v>17</v>
      </c>
      <c r="D953" s="1" t="s">
        <v>18</v>
      </c>
      <c r="E953" s="1" t="s">
        <v>49</v>
      </c>
      <c r="F953" s="1" t="s">
        <v>20</v>
      </c>
      <c r="G953" s="1" t="s">
        <v>20</v>
      </c>
      <c r="H953" s="1" t="s">
        <v>20</v>
      </c>
      <c r="I953" s="1" t="s">
        <v>20</v>
      </c>
      <c r="J953" s="1" t="s">
        <v>20</v>
      </c>
      <c r="K953" s="1" t="s">
        <v>190</v>
      </c>
      <c r="L953" s="1" t="s">
        <v>72</v>
      </c>
      <c r="M953" s="1" t="s">
        <v>191</v>
      </c>
      <c r="N953" s="1" t="s">
        <v>107</v>
      </c>
      <c r="O953" s="1" t="s">
        <v>192</v>
      </c>
      <c r="P953" s="1">
        <v>615.0</v>
      </c>
      <c r="Q953" s="1">
        <f t="shared" si="1"/>
        <v>2.788875116</v>
      </c>
      <c r="R953" s="1" t="s">
        <v>87</v>
      </c>
      <c r="S953" s="1">
        <v>0.0</v>
      </c>
    </row>
    <row r="954">
      <c r="A954" s="1" t="s">
        <v>48</v>
      </c>
      <c r="B954" s="1" t="s">
        <v>32</v>
      </c>
      <c r="C954" s="1" t="s">
        <v>17</v>
      </c>
      <c r="D954" s="1" t="s">
        <v>18</v>
      </c>
      <c r="E954" s="1" t="s">
        <v>49</v>
      </c>
      <c r="F954" s="1" t="s">
        <v>20</v>
      </c>
      <c r="G954" s="1" t="s">
        <v>20</v>
      </c>
      <c r="H954" s="1" t="s">
        <v>20</v>
      </c>
      <c r="I954" s="1" t="s">
        <v>20</v>
      </c>
      <c r="J954" s="1" t="s">
        <v>20</v>
      </c>
      <c r="K954" s="1" t="s">
        <v>96</v>
      </c>
      <c r="L954" s="1" t="s">
        <v>72</v>
      </c>
      <c r="M954" s="1" t="s">
        <v>97</v>
      </c>
      <c r="N954" s="1" t="s">
        <v>94</v>
      </c>
      <c r="O954" s="1" t="s">
        <v>98</v>
      </c>
      <c r="P954" s="1">
        <v>678.0</v>
      </c>
      <c r="Q954" s="1">
        <f t="shared" si="1"/>
        <v>2.831229694</v>
      </c>
      <c r="R954" s="1" t="s">
        <v>76</v>
      </c>
      <c r="S954" s="1">
        <v>0.0</v>
      </c>
    </row>
    <row r="955">
      <c r="A955" s="1" t="s">
        <v>48</v>
      </c>
      <c r="B955" s="1" t="s">
        <v>32</v>
      </c>
      <c r="C955" s="1" t="s">
        <v>17</v>
      </c>
      <c r="D955" s="1" t="s">
        <v>18</v>
      </c>
      <c r="E955" s="1" t="s">
        <v>49</v>
      </c>
      <c r="F955" s="1" t="s">
        <v>20</v>
      </c>
      <c r="G955" s="1" t="s">
        <v>20</v>
      </c>
      <c r="H955" s="1" t="s">
        <v>20</v>
      </c>
      <c r="I955" s="1" t="s">
        <v>20</v>
      </c>
      <c r="J955" s="1" t="s">
        <v>20</v>
      </c>
      <c r="K955" s="1" t="s">
        <v>169</v>
      </c>
      <c r="L955" s="1" t="s">
        <v>72</v>
      </c>
      <c r="M955" s="1" t="s">
        <v>170</v>
      </c>
      <c r="N955" s="1" t="s">
        <v>107</v>
      </c>
      <c r="O955" s="1" t="s">
        <v>171</v>
      </c>
      <c r="P955" s="1">
        <v>620.0</v>
      </c>
      <c r="Q955" s="1">
        <f t="shared" si="1"/>
        <v>2.792391689</v>
      </c>
      <c r="R955" s="1" t="s">
        <v>76</v>
      </c>
      <c r="S955" s="1">
        <v>0.0</v>
      </c>
    </row>
    <row r="956">
      <c r="A956" s="1" t="s">
        <v>48</v>
      </c>
      <c r="B956" s="1" t="s">
        <v>32</v>
      </c>
      <c r="C956" s="1" t="s">
        <v>17</v>
      </c>
      <c r="D956" s="1" t="s">
        <v>18</v>
      </c>
      <c r="E956" s="1" t="s">
        <v>49</v>
      </c>
      <c r="F956" s="1" t="s">
        <v>20</v>
      </c>
      <c r="G956" s="1" t="s">
        <v>20</v>
      </c>
      <c r="H956" s="1" t="s">
        <v>20</v>
      </c>
      <c r="I956" s="1" t="s">
        <v>20</v>
      </c>
      <c r="J956" s="1" t="s">
        <v>20</v>
      </c>
      <c r="K956" s="1" t="s">
        <v>163</v>
      </c>
      <c r="L956" s="1" t="s">
        <v>72</v>
      </c>
      <c r="M956" s="1" t="s">
        <v>164</v>
      </c>
      <c r="N956" s="1" t="s">
        <v>94</v>
      </c>
      <c r="O956" s="1" t="s">
        <v>165</v>
      </c>
      <c r="P956" s="1">
        <v>736.0</v>
      </c>
      <c r="Q956" s="1">
        <f t="shared" si="1"/>
        <v>2.866877814</v>
      </c>
      <c r="R956" s="1" t="s">
        <v>87</v>
      </c>
      <c r="S956" s="1">
        <v>0.0</v>
      </c>
    </row>
    <row r="957">
      <c r="A957" s="1" t="s">
        <v>48</v>
      </c>
      <c r="B957" s="1" t="s">
        <v>32</v>
      </c>
      <c r="C957" s="1" t="s">
        <v>17</v>
      </c>
      <c r="D957" s="1" t="s">
        <v>18</v>
      </c>
      <c r="E957" s="1" t="s">
        <v>49</v>
      </c>
      <c r="F957" s="1" t="s">
        <v>20</v>
      </c>
      <c r="G957" s="1" t="s">
        <v>20</v>
      </c>
      <c r="H957" s="1" t="s">
        <v>20</v>
      </c>
      <c r="I957" s="1" t="s">
        <v>20</v>
      </c>
      <c r="J957" s="1" t="s">
        <v>20</v>
      </c>
      <c r="K957" s="1" t="s">
        <v>172</v>
      </c>
      <c r="L957" s="1" t="s">
        <v>72</v>
      </c>
      <c r="M957" s="1" t="s">
        <v>173</v>
      </c>
      <c r="N957" s="1" t="s">
        <v>107</v>
      </c>
      <c r="O957" s="1" t="s">
        <v>174</v>
      </c>
      <c r="P957" s="1">
        <v>701.0</v>
      </c>
      <c r="Q957" s="1">
        <f t="shared" si="1"/>
        <v>2.845718018</v>
      </c>
      <c r="R957" s="1" t="s">
        <v>87</v>
      </c>
      <c r="S957" s="1">
        <v>0.0</v>
      </c>
    </row>
    <row r="958">
      <c r="A958" s="1" t="s">
        <v>48</v>
      </c>
      <c r="B958" s="1" t="s">
        <v>32</v>
      </c>
      <c r="C958" s="1" t="s">
        <v>17</v>
      </c>
      <c r="D958" s="1" t="s">
        <v>18</v>
      </c>
      <c r="E958" s="1" t="s">
        <v>49</v>
      </c>
      <c r="F958" s="1" t="s">
        <v>20</v>
      </c>
      <c r="G958" s="1" t="s">
        <v>20</v>
      </c>
      <c r="H958" s="1" t="s">
        <v>20</v>
      </c>
      <c r="I958" s="1" t="s">
        <v>20</v>
      </c>
      <c r="J958" s="1" t="s">
        <v>20</v>
      </c>
      <c r="K958" s="1" t="s">
        <v>181</v>
      </c>
      <c r="L958" s="1" t="s">
        <v>72</v>
      </c>
      <c r="M958" s="1" t="s">
        <v>182</v>
      </c>
      <c r="N958" s="1" t="s">
        <v>107</v>
      </c>
      <c r="O958" s="1" t="s">
        <v>183</v>
      </c>
      <c r="P958" s="1">
        <v>709.0</v>
      </c>
      <c r="Q958" s="1">
        <f t="shared" si="1"/>
        <v>2.850646235</v>
      </c>
      <c r="R958" s="1" t="s">
        <v>87</v>
      </c>
      <c r="S958" s="1">
        <v>0.0</v>
      </c>
    </row>
    <row r="959">
      <c r="A959" s="1" t="s">
        <v>48</v>
      </c>
      <c r="B959" s="1" t="s">
        <v>32</v>
      </c>
      <c r="C959" s="1" t="s">
        <v>17</v>
      </c>
      <c r="D959" s="1" t="s">
        <v>18</v>
      </c>
      <c r="E959" s="1" t="s">
        <v>49</v>
      </c>
      <c r="K959" s="1" t="s">
        <v>199</v>
      </c>
      <c r="L959" s="1" t="s">
        <v>22</v>
      </c>
      <c r="M959" s="1" t="s">
        <v>200</v>
      </c>
      <c r="N959" s="1"/>
      <c r="O959" s="1" t="s">
        <v>24</v>
      </c>
      <c r="P959" s="1">
        <v>2453.0</v>
      </c>
      <c r="Q959" s="1">
        <f t="shared" si="1"/>
        <v>3.389697548</v>
      </c>
      <c r="R959" s="1" t="s">
        <v>37</v>
      </c>
      <c r="S959" s="1">
        <v>0.0</v>
      </c>
    </row>
    <row r="960">
      <c r="A960" s="1" t="s">
        <v>48</v>
      </c>
      <c r="B960" s="1" t="s">
        <v>32</v>
      </c>
      <c r="C960" s="1" t="s">
        <v>17</v>
      </c>
      <c r="D960" s="1" t="s">
        <v>18</v>
      </c>
      <c r="E960" s="1" t="s">
        <v>49</v>
      </c>
      <c r="K960" s="1" t="s">
        <v>202</v>
      </c>
      <c r="L960" s="1" t="s">
        <v>22</v>
      </c>
      <c r="M960" s="1" t="s">
        <v>203</v>
      </c>
      <c r="N960" s="1"/>
      <c r="O960" s="1" t="s">
        <v>24</v>
      </c>
      <c r="P960" s="1">
        <v>13199.0</v>
      </c>
      <c r="Q960" s="1">
        <f t="shared" si="1"/>
        <v>4.120541029</v>
      </c>
      <c r="R960" s="1" t="s">
        <v>37</v>
      </c>
      <c r="S960" s="1">
        <v>0.0</v>
      </c>
    </row>
    <row r="961">
      <c r="A961" s="1" t="s">
        <v>48</v>
      </c>
      <c r="B961" s="1" t="s">
        <v>32</v>
      </c>
      <c r="C961" s="1" t="s">
        <v>17</v>
      </c>
      <c r="D961" s="1" t="s">
        <v>18</v>
      </c>
      <c r="E961" s="1" t="s">
        <v>49</v>
      </c>
      <c r="K961" s="1" t="s">
        <v>204</v>
      </c>
      <c r="L961" s="1" t="s">
        <v>72</v>
      </c>
      <c r="M961" s="1" t="s">
        <v>205</v>
      </c>
      <c r="N961" s="1" t="s">
        <v>229</v>
      </c>
      <c r="O961" s="1" t="s">
        <v>207</v>
      </c>
      <c r="P961" s="1">
        <v>885.0</v>
      </c>
      <c r="Q961" s="1">
        <f t="shared" si="1"/>
        <v>2.946943271</v>
      </c>
      <c r="R961" s="1" t="s">
        <v>32</v>
      </c>
      <c r="S961" s="1">
        <v>0.0</v>
      </c>
    </row>
    <row r="962">
      <c r="A962" s="1" t="s">
        <v>48</v>
      </c>
      <c r="B962" s="1" t="s">
        <v>32</v>
      </c>
      <c r="C962" s="1" t="s">
        <v>17</v>
      </c>
      <c r="D962" s="1" t="s">
        <v>18</v>
      </c>
      <c r="E962" s="1" t="s">
        <v>49</v>
      </c>
      <c r="K962" s="1" t="s">
        <v>218</v>
      </c>
      <c r="L962" s="1" t="s">
        <v>72</v>
      </c>
      <c r="M962" s="1" t="s">
        <v>197</v>
      </c>
      <c r="N962" s="1" t="s">
        <v>233</v>
      </c>
      <c r="O962" s="1" t="s">
        <v>219</v>
      </c>
      <c r="P962" s="1">
        <v>810.0</v>
      </c>
      <c r="Q962" s="1">
        <f t="shared" si="1"/>
        <v>2.908485019</v>
      </c>
      <c r="R962" s="1" t="s">
        <v>32</v>
      </c>
      <c r="S962" s="1">
        <v>0.0</v>
      </c>
    </row>
    <row r="963">
      <c r="A963" s="1" t="s">
        <v>48</v>
      </c>
      <c r="B963" s="1" t="s">
        <v>32</v>
      </c>
      <c r="C963" s="1" t="s">
        <v>17</v>
      </c>
      <c r="D963" s="1" t="s">
        <v>18</v>
      </c>
      <c r="E963" s="1" t="s">
        <v>49</v>
      </c>
      <c r="K963" s="1" t="s">
        <v>208</v>
      </c>
      <c r="L963" s="1" t="s">
        <v>72</v>
      </c>
      <c r="M963" s="1" t="s">
        <v>155</v>
      </c>
      <c r="N963" s="1" t="s">
        <v>233</v>
      </c>
      <c r="O963" s="1" t="s">
        <v>210</v>
      </c>
      <c r="P963" s="1">
        <v>747.0</v>
      </c>
      <c r="Q963" s="1">
        <f t="shared" si="1"/>
        <v>2.873320602</v>
      </c>
      <c r="R963" s="1" t="s">
        <v>25</v>
      </c>
      <c r="S963" s="1">
        <v>0.0</v>
      </c>
    </row>
    <row r="964">
      <c r="A964" s="1" t="s">
        <v>48</v>
      </c>
      <c r="B964" s="1" t="s">
        <v>32</v>
      </c>
      <c r="C964" s="1" t="s">
        <v>17</v>
      </c>
      <c r="D964" s="1" t="s">
        <v>18</v>
      </c>
      <c r="E964" s="1" t="s">
        <v>49</v>
      </c>
      <c r="K964" s="1" t="s">
        <v>214</v>
      </c>
      <c r="L964" s="1" t="s">
        <v>72</v>
      </c>
      <c r="M964" s="1" t="s">
        <v>215</v>
      </c>
      <c r="N964" s="1" t="s">
        <v>223</v>
      </c>
      <c r="O964" s="1" t="s">
        <v>217</v>
      </c>
      <c r="P964" s="1">
        <v>888.0</v>
      </c>
      <c r="Q964" s="1">
        <f t="shared" si="1"/>
        <v>2.948412966</v>
      </c>
      <c r="R964" s="1" t="s">
        <v>25</v>
      </c>
      <c r="S964" s="1">
        <v>0.0</v>
      </c>
    </row>
    <row r="965">
      <c r="A965" s="1" t="s">
        <v>48</v>
      </c>
      <c r="B965" s="1" t="s">
        <v>32</v>
      </c>
      <c r="C965" s="1" t="s">
        <v>17</v>
      </c>
      <c r="D965" s="1" t="s">
        <v>18</v>
      </c>
      <c r="E965" s="1" t="s">
        <v>49</v>
      </c>
      <c r="K965" s="1" t="s">
        <v>211</v>
      </c>
      <c r="L965" s="1" t="s">
        <v>72</v>
      </c>
      <c r="M965" s="1" t="s">
        <v>212</v>
      </c>
      <c r="N965" s="1" t="s">
        <v>229</v>
      </c>
      <c r="O965" s="1" t="s">
        <v>213</v>
      </c>
      <c r="P965" s="1">
        <v>821.0</v>
      </c>
      <c r="Q965" s="1">
        <f t="shared" si="1"/>
        <v>2.914343157</v>
      </c>
      <c r="R965" s="1" t="s">
        <v>25</v>
      </c>
      <c r="S965" s="1">
        <v>0.0</v>
      </c>
    </row>
    <row r="966">
      <c r="A966" s="1" t="s">
        <v>48</v>
      </c>
      <c r="B966" s="1" t="s">
        <v>32</v>
      </c>
      <c r="C966" s="1" t="s">
        <v>17</v>
      </c>
      <c r="D966" s="1" t="s">
        <v>18</v>
      </c>
      <c r="E966" s="1" t="s">
        <v>49</v>
      </c>
      <c r="K966" s="1" t="s">
        <v>220</v>
      </c>
      <c r="L966" s="1" t="s">
        <v>22</v>
      </c>
      <c r="O966" s="1" t="s">
        <v>24</v>
      </c>
      <c r="P966" s="1">
        <v>2279.0</v>
      </c>
      <c r="Q966" s="1">
        <f t="shared" si="1"/>
        <v>3.357744325</v>
      </c>
      <c r="R966" s="1" t="s">
        <v>37</v>
      </c>
      <c r="S966" s="1">
        <v>0.0</v>
      </c>
    </row>
    <row r="967">
      <c r="A967" s="1" t="s">
        <v>48</v>
      </c>
      <c r="B967" s="1" t="s">
        <v>32</v>
      </c>
      <c r="C967" s="1" t="s">
        <v>17</v>
      </c>
      <c r="D967" s="1" t="s">
        <v>18</v>
      </c>
      <c r="E967" s="1" t="s">
        <v>49</v>
      </c>
      <c r="K967" s="1" t="s">
        <v>246</v>
      </c>
      <c r="L967" s="1" t="s">
        <v>72</v>
      </c>
      <c r="M967" s="1" t="s">
        <v>158</v>
      </c>
      <c r="N967" s="1" t="s">
        <v>233</v>
      </c>
      <c r="O967" s="1" t="s">
        <v>247</v>
      </c>
      <c r="P967" s="1">
        <v>1870.0</v>
      </c>
      <c r="Q967" s="1">
        <f t="shared" si="1"/>
        <v>3.271841607</v>
      </c>
      <c r="R967" s="1" t="s">
        <v>32</v>
      </c>
      <c r="S967" s="1">
        <v>0.0</v>
      </c>
    </row>
    <row r="968">
      <c r="A968" s="1" t="s">
        <v>48</v>
      </c>
      <c r="B968" s="1" t="s">
        <v>32</v>
      </c>
      <c r="C968" s="1" t="s">
        <v>17</v>
      </c>
      <c r="D968" s="1" t="s">
        <v>18</v>
      </c>
      <c r="E968" s="1" t="s">
        <v>49</v>
      </c>
      <c r="K968" s="1" t="s">
        <v>264</v>
      </c>
      <c r="L968" s="1" t="s">
        <v>72</v>
      </c>
      <c r="M968" s="1" t="s">
        <v>144</v>
      </c>
      <c r="N968" s="1" t="s">
        <v>233</v>
      </c>
      <c r="O968" s="1" t="s">
        <v>265</v>
      </c>
      <c r="P968" s="1">
        <v>955.0</v>
      </c>
      <c r="Q968" s="1">
        <f t="shared" si="1"/>
        <v>2.980003372</v>
      </c>
      <c r="R968" s="1" t="s">
        <v>25</v>
      </c>
      <c r="S968" s="1">
        <v>0.0</v>
      </c>
    </row>
    <row r="969">
      <c r="A969" s="1" t="s">
        <v>48</v>
      </c>
      <c r="B969" s="1" t="s">
        <v>32</v>
      </c>
      <c r="C969" s="1" t="s">
        <v>17</v>
      </c>
      <c r="D969" s="1" t="s">
        <v>18</v>
      </c>
      <c r="E969" s="1" t="s">
        <v>49</v>
      </c>
      <c r="K969" s="1" t="s">
        <v>258</v>
      </c>
      <c r="L969" s="1" t="s">
        <v>72</v>
      </c>
      <c r="M969" s="1" t="s">
        <v>259</v>
      </c>
      <c r="N969" s="1" t="s">
        <v>233</v>
      </c>
      <c r="O969" s="1" t="s">
        <v>260</v>
      </c>
      <c r="P969" s="1">
        <v>933.0</v>
      </c>
      <c r="Q969" s="1">
        <f t="shared" si="1"/>
        <v>2.969881644</v>
      </c>
      <c r="R969" s="1" t="s">
        <v>32</v>
      </c>
      <c r="S969" s="1">
        <v>0.0</v>
      </c>
    </row>
    <row r="970">
      <c r="A970" s="1" t="s">
        <v>48</v>
      </c>
      <c r="B970" s="1" t="s">
        <v>32</v>
      </c>
      <c r="C970" s="1" t="s">
        <v>17</v>
      </c>
      <c r="D970" s="1" t="s">
        <v>18</v>
      </c>
      <c r="E970" s="1" t="s">
        <v>49</v>
      </c>
      <c r="K970" s="1" t="s">
        <v>269</v>
      </c>
      <c r="L970" s="1" t="s">
        <v>72</v>
      </c>
      <c r="M970" s="1" t="s">
        <v>188</v>
      </c>
      <c r="N970" s="1" t="s">
        <v>229</v>
      </c>
      <c r="O970" s="1" t="s">
        <v>270</v>
      </c>
      <c r="P970" s="1">
        <v>852.0</v>
      </c>
      <c r="Q970" s="1">
        <f t="shared" si="1"/>
        <v>2.930439595</v>
      </c>
      <c r="R970" s="1" t="s">
        <v>32</v>
      </c>
      <c r="S970" s="1">
        <v>0.0</v>
      </c>
    </row>
    <row r="971">
      <c r="A971" s="1" t="s">
        <v>48</v>
      </c>
      <c r="B971" s="1" t="s">
        <v>32</v>
      </c>
      <c r="C971" s="1" t="s">
        <v>17</v>
      </c>
      <c r="D971" s="1" t="s">
        <v>18</v>
      </c>
      <c r="E971" s="1" t="s">
        <v>49</v>
      </c>
      <c r="K971" s="1" t="s">
        <v>295</v>
      </c>
      <c r="L971" s="1" t="s">
        <v>72</v>
      </c>
      <c r="M971" s="1" t="s">
        <v>296</v>
      </c>
      <c r="N971" s="1" t="s">
        <v>223</v>
      </c>
      <c r="O971" s="1" t="s">
        <v>297</v>
      </c>
      <c r="P971" s="1">
        <v>766.0</v>
      </c>
      <c r="Q971" s="1">
        <f t="shared" si="1"/>
        <v>2.88422877</v>
      </c>
      <c r="R971" s="1" t="s">
        <v>32</v>
      </c>
      <c r="S971" s="1">
        <v>0.0</v>
      </c>
    </row>
    <row r="972">
      <c r="A972" s="1" t="s">
        <v>48</v>
      </c>
      <c r="B972" s="1" t="s">
        <v>32</v>
      </c>
      <c r="C972" s="1" t="s">
        <v>17</v>
      </c>
      <c r="D972" s="1" t="s">
        <v>18</v>
      </c>
      <c r="E972" s="1" t="s">
        <v>49</v>
      </c>
      <c r="K972" s="1" t="s">
        <v>298</v>
      </c>
      <c r="L972" s="1" t="s">
        <v>72</v>
      </c>
      <c r="M972" s="1" t="s">
        <v>299</v>
      </c>
      <c r="N972" s="1" t="s">
        <v>229</v>
      </c>
      <c r="O972" s="1" t="s">
        <v>300</v>
      </c>
      <c r="P972" s="1">
        <v>696.0</v>
      </c>
      <c r="Q972" s="1">
        <f t="shared" si="1"/>
        <v>2.84260924</v>
      </c>
      <c r="R972" s="1" t="s">
        <v>25</v>
      </c>
      <c r="S972" s="1">
        <v>0.0</v>
      </c>
    </row>
    <row r="973">
      <c r="A973" s="1" t="s">
        <v>48</v>
      </c>
      <c r="B973" s="1" t="s">
        <v>32</v>
      </c>
      <c r="C973" s="1" t="s">
        <v>17</v>
      </c>
      <c r="D973" s="1" t="s">
        <v>18</v>
      </c>
      <c r="E973" s="1" t="s">
        <v>49</v>
      </c>
      <c r="K973" s="1" t="s">
        <v>301</v>
      </c>
      <c r="L973" s="1" t="s">
        <v>72</v>
      </c>
      <c r="M973" s="1" t="s">
        <v>302</v>
      </c>
      <c r="N973" s="1" t="s">
        <v>223</v>
      </c>
      <c r="O973" s="1" t="s">
        <v>303</v>
      </c>
      <c r="P973" s="1">
        <v>728.0</v>
      </c>
      <c r="Q973" s="1">
        <f t="shared" si="1"/>
        <v>2.862131379</v>
      </c>
      <c r="R973" s="1" t="s">
        <v>32</v>
      </c>
      <c r="S973" s="1">
        <v>0.0</v>
      </c>
    </row>
    <row r="974">
      <c r="A974" s="1" t="s">
        <v>48</v>
      </c>
      <c r="B974" s="1" t="s">
        <v>32</v>
      </c>
      <c r="C974" s="1" t="s">
        <v>17</v>
      </c>
      <c r="D974" s="1" t="s">
        <v>18</v>
      </c>
      <c r="E974" s="1" t="s">
        <v>49</v>
      </c>
      <c r="K974" s="1" t="s">
        <v>225</v>
      </c>
      <c r="L974" s="1" t="s">
        <v>72</v>
      </c>
      <c r="M974" s="1" t="s">
        <v>226</v>
      </c>
      <c r="N974" s="1" t="s">
        <v>223</v>
      </c>
      <c r="O974" s="1" t="s">
        <v>227</v>
      </c>
      <c r="P974" s="1">
        <v>697.0</v>
      </c>
      <c r="Q974" s="1">
        <f t="shared" si="1"/>
        <v>2.843232778</v>
      </c>
      <c r="R974" s="1" t="s">
        <v>32</v>
      </c>
      <c r="S974" s="1">
        <v>0.0</v>
      </c>
    </row>
    <row r="975">
      <c r="A975" s="1" t="s">
        <v>48</v>
      </c>
      <c r="B975" s="1" t="s">
        <v>32</v>
      </c>
      <c r="C975" s="1" t="s">
        <v>17</v>
      </c>
      <c r="D975" s="1" t="s">
        <v>18</v>
      </c>
      <c r="E975" s="1" t="s">
        <v>49</v>
      </c>
      <c r="K975" s="1" t="s">
        <v>255</v>
      </c>
      <c r="L975" s="1" t="s">
        <v>72</v>
      </c>
      <c r="M975" s="1" t="s">
        <v>256</v>
      </c>
      <c r="N975" s="1" t="s">
        <v>223</v>
      </c>
      <c r="O975" s="1" t="s">
        <v>257</v>
      </c>
      <c r="P975" s="1">
        <v>788.0</v>
      </c>
      <c r="Q975" s="1">
        <f t="shared" si="1"/>
        <v>2.896526217</v>
      </c>
      <c r="R975" s="1" t="s">
        <v>32</v>
      </c>
      <c r="S975" s="1">
        <v>0.0</v>
      </c>
    </row>
    <row r="976">
      <c r="A976" s="1" t="s">
        <v>48</v>
      </c>
      <c r="B976" s="1" t="s">
        <v>32</v>
      </c>
      <c r="C976" s="1" t="s">
        <v>17</v>
      </c>
      <c r="D976" s="1" t="s">
        <v>18</v>
      </c>
      <c r="E976" s="1" t="s">
        <v>49</v>
      </c>
      <c r="K976" s="1" t="s">
        <v>271</v>
      </c>
      <c r="L976" s="1" t="s">
        <v>72</v>
      </c>
      <c r="M976" s="1" t="s">
        <v>191</v>
      </c>
      <c r="N976" s="1" t="s">
        <v>229</v>
      </c>
      <c r="O976" s="1" t="s">
        <v>272</v>
      </c>
      <c r="P976" s="1">
        <v>744.0</v>
      </c>
      <c r="Q976" s="1">
        <f t="shared" si="1"/>
        <v>2.871572936</v>
      </c>
      <c r="R976" s="1" t="s">
        <v>32</v>
      </c>
      <c r="S976" s="1">
        <v>0.0</v>
      </c>
    </row>
    <row r="977">
      <c r="A977" s="1" t="s">
        <v>48</v>
      </c>
      <c r="B977" s="1" t="s">
        <v>32</v>
      </c>
      <c r="C977" s="1" t="s">
        <v>17</v>
      </c>
      <c r="D977" s="1" t="s">
        <v>18</v>
      </c>
      <c r="E977" s="1" t="s">
        <v>49</v>
      </c>
      <c r="K977" s="1" t="s">
        <v>287</v>
      </c>
      <c r="L977" s="1" t="s">
        <v>72</v>
      </c>
      <c r="M977" s="1" t="s">
        <v>288</v>
      </c>
      <c r="N977" s="1" t="s">
        <v>223</v>
      </c>
      <c r="O977" s="1" t="s">
        <v>289</v>
      </c>
      <c r="P977" s="1">
        <v>2095.0</v>
      </c>
      <c r="Q977" s="1">
        <f t="shared" si="1"/>
        <v>3.321184027</v>
      </c>
      <c r="R977" s="1" t="s">
        <v>25</v>
      </c>
      <c r="S977" s="1">
        <v>1.0</v>
      </c>
    </row>
    <row r="978">
      <c r="A978" s="1" t="s">
        <v>48</v>
      </c>
      <c r="B978" s="1" t="s">
        <v>32</v>
      </c>
      <c r="C978" s="1" t="s">
        <v>17</v>
      </c>
      <c r="D978" s="1" t="s">
        <v>18</v>
      </c>
      <c r="E978" s="1" t="s">
        <v>49</v>
      </c>
      <c r="K978" s="1" t="s">
        <v>252</v>
      </c>
      <c r="L978" s="1" t="s">
        <v>72</v>
      </c>
      <c r="M978" s="1" t="s">
        <v>253</v>
      </c>
      <c r="N978" s="1" t="s">
        <v>223</v>
      </c>
      <c r="O978" s="1" t="s">
        <v>254</v>
      </c>
      <c r="P978" s="1">
        <v>750.0</v>
      </c>
      <c r="Q978" s="1">
        <f t="shared" si="1"/>
        <v>2.875061263</v>
      </c>
      <c r="R978" s="1" t="s">
        <v>25</v>
      </c>
      <c r="S978" s="1">
        <v>0.0</v>
      </c>
    </row>
    <row r="979">
      <c r="A979" s="1" t="s">
        <v>48</v>
      </c>
      <c r="B979" s="1" t="s">
        <v>32</v>
      </c>
      <c r="C979" s="1" t="s">
        <v>17</v>
      </c>
      <c r="D979" s="1" t="s">
        <v>18</v>
      </c>
      <c r="E979" s="1" t="s">
        <v>49</v>
      </c>
      <c r="K979" s="1" t="s">
        <v>250</v>
      </c>
      <c r="L979" s="1" t="s">
        <v>72</v>
      </c>
      <c r="M979" s="1" t="s">
        <v>185</v>
      </c>
      <c r="N979" s="1" t="s">
        <v>233</v>
      </c>
      <c r="O979" s="1" t="s">
        <v>251</v>
      </c>
      <c r="P979" s="1">
        <v>1051.0</v>
      </c>
      <c r="Q979" s="1">
        <f t="shared" si="1"/>
        <v>3.021602716</v>
      </c>
      <c r="R979" s="1" t="s">
        <v>32</v>
      </c>
      <c r="S979" s="1">
        <v>0.0</v>
      </c>
    </row>
    <row r="980">
      <c r="A980" s="1" t="s">
        <v>48</v>
      </c>
      <c r="B980" s="1" t="s">
        <v>32</v>
      </c>
      <c r="C980" s="1" t="s">
        <v>17</v>
      </c>
      <c r="D980" s="1" t="s">
        <v>18</v>
      </c>
      <c r="E980" s="1" t="s">
        <v>49</v>
      </c>
      <c r="K980" s="1" t="s">
        <v>276</v>
      </c>
      <c r="L980" s="1" t="s">
        <v>72</v>
      </c>
      <c r="M980" s="1" t="s">
        <v>277</v>
      </c>
      <c r="N980" s="1" t="s">
        <v>229</v>
      </c>
      <c r="O980" s="1" t="s">
        <v>278</v>
      </c>
      <c r="P980" s="1">
        <v>779.0</v>
      </c>
      <c r="Q980" s="1">
        <f t="shared" si="1"/>
        <v>2.891537458</v>
      </c>
      <c r="R980" s="1" t="s">
        <v>25</v>
      </c>
      <c r="S980" s="1">
        <v>0.0</v>
      </c>
    </row>
    <row r="981">
      <c r="A981" s="1" t="s">
        <v>48</v>
      </c>
      <c r="B981" s="1" t="s">
        <v>32</v>
      </c>
      <c r="C981" s="1" t="s">
        <v>17</v>
      </c>
      <c r="D981" s="1" t="s">
        <v>18</v>
      </c>
      <c r="E981" s="1" t="s">
        <v>49</v>
      </c>
      <c r="K981" s="1" t="s">
        <v>235</v>
      </c>
      <c r="L981" s="1" t="s">
        <v>72</v>
      </c>
      <c r="M981" s="1" t="s">
        <v>236</v>
      </c>
      <c r="N981" s="1" t="s">
        <v>233</v>
      </c>
      <c r="O981" s="1" t="s">
        <v>237</v>
      </c>
      <c r="P981" s="1">
        <v>865.0</v>
      </c>
      <c r="Q981" s="1">
        <f t="shared" si="1"/>
        <v>2.937016107</v>
      </c>
      <c r="R981" s="1" t="s">
        <v>25</v>
      </c>
      <c r="S981" s="1">
        <v>0.0</v>
      </c>
    </row>
    <row r="982">
      <c r="A982" s="1" t="s">
        <v>48</v>
      </c>
      <c r="B982" s="1" t="s">
        <v>32</v>
      </c>
      <c r="C982" s="1" t="s">
        <v>17</v>
      </c>
      <c r="D982" s="1" t="s">
        <v>18</v>
      </c>
      <c r="E982" s="1" t="s">
        <v>49</v>
      </c>
      <c r="K982" s="1" t="s">
        <v>273</v>
      </c>
      <c r="L982" s="1" t="s">
        <v>72</v>
      </c>
      <c r="M982" s="1" t="s">
        <v>274</v>
      </c>
      <c r="N982" s="1" t="s">
        <v>233</v>
      </c>
      <c r="O982" s="1" t="s">
        <v>275</v>
      </c>
      <c r="P982" s="1">
        <v>799.0</v>
      </c>
      <c r="Q982" s="1">
        <f t="shared" si="1"/>
        <v>2.902546779</v>
      </c>
      <c r="R982" s="1" t="s">
        <v>25</v>
      </c>
      <c r="S982" s="1">
        <v>0.0</v>
      </c>
    </row>
    <row r="983">
      <c r="A983" s="1" t="s">
        <v>48</v>
      </c>
      <c r="B983" s="1" t="s">
        <v>32</v>
      </c>
      <c r="C983" s="1" t="s">
        <v>17</v>
      </c>
      <c r="D983" s="1" t="s">
        <v>18</v>
      </c>
      <c r="E983" s="1" t="s">
        <v>49</v>
      </c>
      <c r="K983" s="1" t="s">
        <v>228</v>
      </c>
      <c r="L983" s="1" t="s">
        <v>72</v>
      </c>
      <c r="M983" s="1" t="s">
        <v>205</v>
      </c>
      <c r="N983" s="1" t="s">
        <v>229</v>
      </c>
      <c r="O983" s="1" t="s">
        <v>230</v>
      </c>
      <c r="P983" s="1">
        <v>806.0</v>
      </c>
      <c r="Q983" s="1">
        <f t="shared" si="1"/>
        <v>2.906335042</v>
      </c>
      <c r="R983" s="1" t="s">
        <v>32</v>
      </c>
      <c r="S983" s="1">
        <v>0.0</v>
      </c>
    </row>
    <row r="984">
      <c r="A984" s="1" t="s">
        <v>48</v>
      </c>
      <c r="B984" s="1" t="s">
        <v>32</v>
      </c>
      <c r="C984" s="1" t="s">
        <v>17</v>
      </c>
      <c r="D984" s="1" t="s">
        <v>18</v>
      </c>
      <c r="E984" s="1" t="s">
        <v>49</v>
      </c>
      <c r="K984" s="1" t="s">
        <v>282</v>
      </c>
      <c r="L984" s="1" t="s">
        <v>72</v>
      </c>
      <c r="M984" s="1" t="s">
        <v>283</v>
      </c>
      <c r="N984" s="1" t="s">
        <v>233</v>
      </c>
      <c r="O984" s="1" t="s">
        <v>284</v>
      </c>
      <c r="P984" s="1">
        <v>837.0</v>
      </c>
      <c r="Q984" s="1">
        <f t="shared" si="1"/>
        <v>2.922725458</v>
      </c>
      <c r="R984" s="1" t="s">
        <v>32</v>
      </c>
      <c r="S984" s="1">
        <v>0.0</v>
      </c>
    </row>
    <row r="985">
      <c r="A985" s="1" t="s">
        <v>48</v>
      </c>
      <c r="B985" s="1" t="s">
        <v>32</v>
      </c>
      <c r="C985" s="1" t="s">
        <v>17</v>
      </c>
      <c r="D985" s="1" t="s">
        <v>18</v>
      </c>
      <c r="E985" s="1" t="s">
        <v>49</v>
      </c>
      <c r="K985" s="1" t="s">
        <v>244</v>
      </c>
      <c r="L985" s="1" t="s">
        <v>72</v>
      </c>
      <c r="M985" s="1" t="s">
        <v>182</v>
      </c>
      <c r="N985" s="1" t="s">
        <v>229</v>
      </c>
      <c r="O985" s="1" t="s">
        <v>245</v>
      </c>
      <c r="P985" s="1">
        <v>899.0</v>
      </c>
      <c r="Q985" s="1">
        <f t="shared" si="1"/>
        <v>2.953759692</v>
      </c>
      <c r="R985" s="1" t="s">
        <v>32</v>
      </c>
      <c r="S985" s="1">
        <v>0.0</v>
      </c>
    </row>
    <row r="986">
      <c r="A986" s="1" t="s">
        <v>48</v>
      </c>
      <c r="B986" s="1" t="s">
        <v>32</v>
      </c>
      <c r="C986" s="1" t="s">
        <v>17</v>
      </c>
      <c r="D986" s="1" t="s">
        <v>18</v>
      </c>
      <c r="E986" s="1" t="s">
        <v>49</v>
      </c>
      <c r="K986" s="1" t="s">
        <v>231</v>
      </c>
      <c r="L986" s="1" t="s">
        <v>72</v>
      </c>
      <c r="M986" s="1" t="s">
        <v>232</v>
      </c>
      <c r="N986" s="1" t="s">
        <v>233</v>
      </c>
      <c r="O986" s="1" t="s">
        <v>234</v>
      </c>
      <c r="P986" s="1">
        <v>846.0</v>
      </c>
      <c r="Q986" s="1">
        <f t="shared" si="1"/>
        <v>2.927370363</v>
      </c>
      <c r="R986" s="1" t="s">
        <v>25</v>
      </c>
      <c r="S986" s="1">
        <v>0.0</v>
      </c>
    </row>
    <row r="987">
      <c r="A987" s="1" t="s">
        <v>48</v>
      </c>
      <c r="B987" s="1" t="s">
        <v>32</v>
      </c>
      <c r="C987" s="1" t="s">
        <v>17</v>
      </c>
      <c r="D987" s="1" t="s">
        <v>18</v>
      </c>
      <c r="E987" s="1" t="s">
        <v>49</v>
      </c>
      <c r="K987" s="1" t="s">
        <v>261</v>
      </c>
      <c r="L987" s="1" t="s">
        <v>72</v>
      </c>
      <c r="M987" s="1" t="s">
        <v>262</v>
      </c>
      <c r="N987" s="1" t="s">
        <v>223</v>
      </c>
      <c r="O987" s="1" t="s">
        <v>263</v>
      </c>
      <c r="P987" s="1">
        <v>852.0</v>
      </c>
      <c r="Q987" s="1">
        <f t="shared" si="1"/>
        <v>2.930439595</v>
      </c>
      <c r="R987" s="1" t="s">
        <v>32</v>
      </c>
      <c r="S987" s="1">
        <v>0.0</v>
      </c>
    </row>
    <row r="988">
      <c r="A988" s="1" t="s">
        <v>48</v>
      </c>
      <c r="B988" s="1" t="s">
        <v>32</v>
      </c>
      <c r="C988" s="1" t="s">
        <v>17</v>
      </c>
      <c r="D988" s="1" t="s">
        <v>18</v>
      </c>
      <c r="E988" s="1" t="s">
        <v>49</v>
      </c>
      <c r="K988" s="1" t="s">
        <v>248</v>
      </c>
      <c r="L988" s="1" t="s">
        <v>72</v>
      </c>
      <c r="M988" s="1" t="s">
        <v>197</v>
      </c>
      <c r="N988" s="1" t="s">
        <v>233</v>
      </c>
      <c r="O988" s="1" t="s">
        <v>249</v>
      </c>
      <c r="P988" s="1">
        <v>835.0</v>
      </c>
      <c r="Q988" s="1">
        <f t="shared" si="1"/>
        <v>2.921686475</v>
      </c>
      <c r="R988" s="1" t="s">
        <v>32</v>
      </c>
      <c r="S988" s="1">
        <v>0.0</v>
      </c>
    </row>
    <row r="989">
      <c r="A989" s="1" t="s">
        <v>48</v>
      </c>
      <c r="B989" s="1" t="s">
        <v>32</v>
      </c>
      <c r="C989" s="1" t="s">
        <v>17</v>
      </c>
      <c r="D989" s="1" t="s">
        <v>18</v>
      </c>
      <c r="E989" s="1" t="s">
        <v>49</v>
      </c>
      <c r="K989" s="1" t="s">
        <v>285</v>
      </c>
      <c r="L989" s="1" t="s">
        <v>72</v>
      </c>
      <c r="M989" s="1" t="s">
        <v>123</v>
      </c>
      <c r="N989" s="1" t="s">
        <v>229</v>
      </c>
      <c r="O989" s="1" t="s">
        <v>286</v>
      </c>
      <c r="P989" s="1">
        <v>855.0</v>
      </c>
      <c r="Q989" s="1">
        <f t="shared" si="1"/>
        <v>2.931966115</v>
      </c>
      <c r="R989" s="1" t="s">
        <v>25</v>
      </c>
      <c r="S989" s="1">
        <v>0.0</v>
      </c>
    </row>
    <row r="990">
      <c r="A990" s="1" t="s">
        <v>48</v>
      </c>
      <c r="B990" s="1" t="s">
        <v>32</v>
      </c>
      <c r="C990" s="1" t="s">
        <v>17</v>
      </c>
      <c r="D990" s="1" t="s">
        <v>18</v>
      </c>
      <c r="E990" s="1" t="s">
        <v>49</v>
      </c>
      <c r="K990" s="1" t="s">
        <v>279</v>
      </c>
      <c r="L990" s="1" t="s">
        <v>72</v>
      </c>
      <c r="M990" s="1" t="s">
        <v>280</v>
      </c>
      <c r="N990" s="1" t="s">
        <v>223</v>
      </c>
      <c r="O990" s="1" t="s">
        <v>281</v>
      </c>
      <c r="P990" s="1">
        <v>831.0</v>
      </c>
      <c r="Q990" s="1">
        <f t="shared" si="1"/>
        <v>2.919601024</v>
      </c>
      <c r="R990" s="1" t="s">
        <v>25</v>
      </c>
      <c r="S990" s="1">
        <v>0.0</v>
      </c>
    </row>
    <row r="991">
      <c r="A991" s="1" t="s">
        <v>48</v>
      </c>
      <c r="B991" s="1" t="s">
        <v>32</v>
      </c>
      <c r="C991" s="1" t="s">
        <v>17</v>
      </c>
      <c r="D991" s="1" t="s">
        <v>18</v>
      </c>
      <c r="E991" s="1" t="s">
        <v>49</v>
      </c>
      <c r="K991" s="1" t="s">
        <v>290</v>
      </c>
      <c r="L991" s="1" t="s">
        <v>72</v>
      </c>
      <c r="M991" s="1" t="s">
        <v>291</v>
      </c>
      <c r="N991" s="1" t="s">
        <v>229</v>
      </c>
      <c r="O991" s="1" t="s">
        <v>292</v>
      </c>
      <c r="P991" s="1">
        <v>844.0</v>
      </c>
      <c r="Q991" s="1">
        <f t="shared" si="1"/>
        <v>2.926342447</v>
      </c>
      <c r="R991" s="1" t="s">
        <v>25</v>
      </c>
      <c r="S991" s="1">
        <v>0.0</v>
      </c>
    </row>
    <row r="992">
      <c r="A992" s="1" t="s">
        <v>48</v>
      </c>
      <c r="B992" s="1" t="s">
        <v>32</v>
      </c>
      <c r="C992" s="1" t="s">
        <v>17</v>
      </c>
      <c r="D992" s="1" t="s">
        <v>18</v>
      </c>
      <c r="E992" s="1" t="s">
        <v>49</v>
      </c>
      <c r="K992" s="1" t="s">
        <v>293</v>
      </c>
      <c r="L992" s="1" t="s">
        <v>72</v>
      </c>
      <c r="M992" s="1" t="s">
        <v>173</v>
      </c>
      <c r="N992" s="1" t="s">
        <v>229</v>
      </c>
      <c r="O992" s="1" t="s">
        <v>294</v>
      </c>
      <c r="P992" s="1">
        <v>1040.0</v>
      </c>
      <c r="Q992" s="1">
        <f t="shared" si="1"/>
        <v>3.017033339</v>
      </c>
      <c r="R992" s="1" t="s">
        <v>32</v>
      </c>
      <c r="S992" s="1">
        <v>0.0</v>
      </c>
    </row>
    <row r="993">
      <c r="A993" s="1" t="s">
        <v>48</v>
      </c>
      <c r="B993" s="1" t="s">
        <v>32</v>
      </c>
      <c r="C993" s="1" t="s">
        <v>17</v>
      </c>
      <c r="D993" s="1" t="s">
        <v>18</v>
      </c>
      <c r="E993" s="1" t="s">
        <v>49</v>
      </c>
      <c r="K993" s="1" t="s">
        <v>266</v>
      </c>
      <c r="L993" s="1" t="s">
        <v>72</v>
      </c>
      <c r="M993" s="1" t="s">
        <v>267</v>
      </c>
      <c r="N993" s="1" t="s">
        <v>233</v>
      </c>
      <c r="O993" s="1" t="s">
        <v>268</v>
      </c>
      <c r="P993" s="1">
        <v>854.0</v>
      </c>
      <c r="Q993" s="1">
        <f t="shared" si="1"/>
        <v>2.931457871</v>
      </c>
      <c r="R993" s="1" t="s">
        <v>25</v>
      </c>
      <c r="S993" s="1">
        <v>0.0</v>
      </c>
    </row>
    <row r="994">
      <c r="A994" s="1" t="s">
        <v>48</v>
      </c>
      <c r="B994" s="1" t="s">
        <v>32</v>
      </c>
      <c r="C994" s="1" t="s">
        <v>17</v>
      </c>
      <c r="D994" s="1" t="s">
        <v>18</v>
      </c>
      <c r="E994" s="1" t="s">
        <v>49</v>
      </c>
      <c r="K994" s="1" t="s">
        <v>238</v>
      </c>
      <c r="L994" s="1" t="s">
        <v>72</v>
      </c>
      <c r="M994" s="1" t="s">
        <v>239</v>
      </c>
      <c r="N994" s="1" t="s">
        <v>223</v>
      </c>
      <c r="O994" s="1" t="s">
        <v>240</v>
      </c>
      <c r="P994" s="1">
        <v>930.0</v>
      </c>
      <c r="Q994" s="1">
        <f t="shared" si="1"/>
        <v>2.968482949</v>
      </c>
      <c r="R994" s="1" t="s">
        <v>25</v>
      </c>
      <c r="S994" s="1">
        <v>0.0</v>
      </c>
    </row>
    <row r="995">
      <c r="A995" s="1" t="s">
        <v>48</v>
      </c>
      <c r="B995" s="1" t="s">
        <v>32</v>
      </c>
      <c r="C995" s="1" t="s">
        <v>17</v>
      </c>
      <c r="D995" s="1" t="s">
        <v>18</v>
      </c>
      <c r="E995" s="1" t="s">
        <v>49</v>
      </c>
      <c r="K995" s="1" t="s">
        <v>221</v>
      </c>
      <c r="L995" s="1" t="s">
        <v>72</v>
      </c>
      <c r="M995" s="1" t="s">
        <v>222</v>
      </c>
      <c r="N995" s="1" t="s">
        <v>223</v>
      </c>
      <c r="O995" s="1" t="s">
        <v>224</v>
      </c>
      <c r="P995" s="1">
        <v>872.0</v>
      </c>
      <c r="Q995" s="1">
        <f t="shared" si="1"/>
        <v>2.940516485</v>
      </c>
      <c r="R995" s="1" t="s">
        <v>25</v>
      </c>
      <c r="S995" s="1">
        <v>0.0</v>
      </c>
    </row>
    <row r="996">
      <c r="A996" s="1" t="s">
        <v>48</v>
      </c>
      <c r="B996" s="1" t="s">
        <v>32</v>
      </c>
      <c r="C996" s="1" t="s">
        <v>17</v>
      </c>
      <c r="D996" s="1" t="s">
        <v>18</v>
      </c>
      <c r="E996" s="1" t="s">
        <v>49</v>
      </c>
      <c r="K996" s="1" t="s">
        <v>241</v>
      </c>
      <c r="L996" s="1" t="s">
        <v>72</v>
      </c>
      <c r="M996" s="1" t="s">
        <v>242</v>
      </c>
      <c r="N996" s="1" t="s">
        <v>229</v>
      </c>
      <c r="O996" s="1" t="s">
        <v>243</v>
      </c>
      <c r="P996" s="1">
        <v>957.0</v>
      </c>
      <c r="Q996" s="1">
        <f t="shared" si="1"/>
        <v>2.980911938</v>
      </c>
      <c r="R996" s="1" t="s">
        <v>25</v>
      </c>
      <c r="S996" s="1">
        <v>0.0</v>
      </c>
    </row>
    <row r="997">
      <c r="A997" s="1" t="s">
        <v>48</v>
      </c>
      <c r="B997" s="1" t="s">
        <v>32</v>
      </c>
      <c r="C997" s="1" t="s">
        <v>17</v>
      </c>
      <c r="D997" s="1" t="s">
        <v>18</v>
      </c>
      <c r="E997" s="1" t="s">
        <v>49</v>
      </c>
      <c r="K997" s="1" t="s">
        <v>304</v>
      </c>
      <c r="L997" s="1" t="s">
        <v>22</v>
      </c>
      <c r="O997" s="1" t="s">
        <v>24</v>
      </c>
      <c r="P997" s="1">
        <v>1819.0</v>
      </c>
      <c r="Q997" s="1">
        <f t="shared" si="1"/>
        <v>3.259832699</v>
      </c>
      <c r="R997" s="1" t="s">
        <v>37</v>
      </c>
      <c r="S997" s="1">
        <v>0.0</v>
      </c>
    </row>
    <row r="998">
      <c r="A998" s="1" t="s">
        <v>50</v>
      </c>
      <c r="B998" s="2" t="s">
        <v>25</v>
      </c>
      <c r="C998" s="1" t="s">
        <v>17</v>
      </c>
      <c r="D998" s="1" t="s">
        <v>18</v>
      </c>
      <c r="E998" s="1" t="s">
        <v>51</v>
      </c>
      <c r="K998" s="1" t="s">
        <v>21</v>
      </c>
      <c r="L998" s="1" t="s">
        <v>22</v>
      </c>
      <c r="M998" s="1" t="s">
        <v>23</v>
      </c>
      <c r="N998" s="1"/>
      <c r="O998" s="1" t="s">
        <v>24</v>
      </c>
      <c r="P998" s="1">
        <v>3096.0</v>
      </c>
      <c r="Q998" s="1">
        <f t="shared" si="1"/>
        <v>3.490800952</v>
      </c>
      <c r="R998" s="1" t="s">
        <v>25</v>
      </c>
      <c r="S998" s="1">
        <v>0.0</v>
      </c>
    </row>
    <row r="999">
      <c r="A999" s="1" t="s">
        <v>50</v>
      </c>
      <c r="B999" s="2" t="s">
        <v>25</v>
      </c>
      <c r="C999" s="1" t="s">
        <v>17</v>
      </c>
      <c r="D999" s="1" t="s">
        <v>18</v>
      </c>
      <c r="E999" s="1" t="s">
        <v>51</v>
      </c>
      <c r="K999" s="1" t="s">
        <v>68</v>
      </c>
      <c r="L999" s="1" t="s">
        <v>22</v>
      </c>
      <c r="O999" s="1" t="s">
        <v>24</v>
      </c>
      <c r="P999" s="1">
        <v>13744.0</v>
      </c>
      <c r="Q999" s="1">
        <f t="shared" si="1"/>
        <v>4.138113146</v>
      </c>
      <c r="R999" s="1" t="s">
        <v>37</v>
      </c>
      <c r="S999" s="1">
        <v>0.0</v>
      </c>
    </row>
    <row r="1000">
      <c r="A1000" s="1" t="s">
        <v>50</v>
      </c>
      <c r="B1000" s="2" t="s">
        <v>25</v>
      </c>
      <c r="C1000" s="1" t="s">
        <v>17</v>
      </c>
      <c r="D1000" s="1" t="s">
        <v>18</v>
      </c>
      <c r="E1000" s="1" t="s">
        <v>51</v>
      </c>
      <c r="K1000" s="1" t="s">
        <v>70</v>
      </c>
      <c r="L1000" s="1" t="s">
        <v>22</v>
      </c>
      <c r="O1000" s="1" t="s">
        <v>24</v>
      </c>
      <c r="P1000" s="1">
        <v>2884.0</v>
      </c>
      <c r="Q1000" s="1">
        <f t="shared" si="1"/>
        <v>3.459995256</v>
      </c>
      <c r="R1000" s="1" t="s">
        <v>37</v>
      </c>
      <c r="S1000" s="1">
        <v>0.0</v>
      </c>
    </row>
    <row r="1001">
      <c r="A1001" s="1" t="s">
        <v>50</v>
      </c>
      <c r="B1001" s="2" t="s">
        <v>25</v>
      </c>
      <c r="C1001" s="1" t="s">
        <v>17</v>
      </c>
      <c r="D1001" s="1" t="s">
        <v>18</v>
      </c>
      <c r="E1001" s="1" t="s">
        <v>51</v>
      </c>
      <c r="F1001" s="1" t="s">
        <v>20</v>
      </c>
      <c r="G1001" s="1" t="s">
        <v>20</v>
      </c>
      <c r="H1001" s="1" t="s">
        <v>20</v>
      </c>
      <c r="I1001" s="1" t="s">
        <v>20</v>
      </c>
      <c r="J1001" s="1" t="s">
        <v>20</v>
      </c>
      <c r="K1001" s="1" t="s">
        <v>84</v>
      </c>
      <c r="L1001" s="1" t="s">
        <v>72</v>
      </c>
      <c r="M1001" s="1" t="s">
        <v>85</v>
      </c>
      <c r="N1001" s="1" t="s">
        <v>74</v>
      </c>
      <c r="O1001" s="1" t="s">
        <v>86</v>
      </c>
      <c r="P1001" s="1">
        <v>1302.0</v>
      </c>
      <c r="Q1001" s="1">
        <f t="shared" si="1"/>
        <v>3.114610984</v>
      </c>
      <c r="R1001" s="1" t="s">
        <v>87</v>
      </c>
      <c r="S1001" s="1">
        <v>0.0</v>
      </c>
    </row>
    <row r="1002">
      <c r="A1002" s="1" t="s">
        <v>50</v>
      </c>
      <c r="B1002" s="2" t="s">
        <v>25</v>
      </c>
      <c r="C1002" s="1" t="s">
        <v>17</v>
      </c>
      <c r="D1002" s="1" t="s">
        <v>18</v>
      </c>
      <c r="E1002" s="1" t="s">
        <v>51</v>
      </c>
      <c r="F1002" s="1" t="s">
        <v>20</v>
      </c>
      <c r="G1002" s="1" t="s">
        <v>20</v>
      </c>
      <c r="H1002" s="1" t="s">
        <v>20</v>
      </c>
      <c r="I1002" s="1" t="s">
        <v>20</v>
      </c>
      <c r="J1002" s="1" t="s">
        <v>20</v>
      </c>
      <c r="K1002" s="1" t="s">
        <v>88</v>
      </c>
      <c r="L1002" s="1" t="s">
        <v>72</v>
      </c>
      <c r="M1002" s="1" t="s">
        <v>89</v>
      </c>
      <c r="N1002" s="1" t="s">
        <v>82</v>
      </c>
      <c r="O1002" s="1" t="s">
        <v>90</v>
      </c>
      <c r="P1002" s="1">
        <v>1309.0</v>
      </c>
      <c r="Q1002" s="1">
        <f t="shared" si="1"/>
        <v>3.116939647</v>
      </c>
      <c r="R1002" s="1" t="s">
        <v>87</v>
      </c>
      <c r="S1002" s="1">
        <v>0.0</v>
      </c>
    </row>
    <row r="1003">
      <c r="A1003" s="1" t="s">
        <v>50</v>
      </c>
      <c r="B1003" s="2" t="s">
        <v>25</v>
      </c>
      <c r="C1003" s="1" t="s">
        <v>17</v>
      </c>
      <c r="D1003" s="1" t="s">
        <v>18</v>
      </c>
      <c r="E1003" s="1" t="s">
        <v>51</v>
      </c>
      <c r="F1003" s="1" t="s">
        <v>20</v>
      </c>
      <c r="G1003" s="1" t="s">
        <v>20</v>
      </c>
      <c r="H1003" s="1" t="s">
        <v>20</v>
      </c>
      <c r="I1003" s="1" t="s">
        <v>20</v>
      </c>
      <c r="J1003" s="1" t="s">
        <v>20</v>
      </c>
      <c r="K1003" s="1" t="s">
        <v>77</v>
      </c>
      <c r="L1003" s="1" t="s">
        <v>72</v>
      </c>
      <c r="M1003" s="1" t="s">
        <v>78</v>
      </c>
      <c r="N1003" s="1" t="s">
        <v>74</v>
      </c>
      <c r="O1003" s="1" t="s">
        <v>79</v>
      </c>
      <c r="P1003" s="1">
        <v>1252.0</v>
      </c>
      <c r="Q1003" s="1">
        <f t="shared" si="1"/>
        <v>3.097604329</v>
      </c>
      <c r="R1003" s="1" t="s">
        <v>76</v>
      </c>
      <c r="S1003" s="1">
        <v>0.0</v>
      </c>
    </row>
    <row r="1004">
      <c r="A1004" s="1" t="s">
        <v>50</v>
      </c>
      <c r="B1004" s="2" t="s">
        <v>25</v>
      </c>
      <c r="C1004" s="1" t="s">
        <v>17</v>
      </c>
      <c r="D1004" s="1" t="s">
        <v>18</v>
      </c>
      <c r="E1004" s="1" t="s">
        <v>51</v>
      </c>
      <c r="F1004" s="1" t="s">
        <v>20</v>
      </c>
      <c r="G1004" s="1" t="s">
        <v>20</v>
      </c>
      <c r="H1004" s="1" t="s">
        <v>20</v>
      </c>
      <c r="I1004" s="1" t="s">
        <v>20</v>
      </c>
      <c r="J1004" s="1" t="s">
        <v>20</v>
      </c>
      <c r="K1004" s="1" t="s">
        <v>71</v>
      </c>
      <c r="L1004" s="1" t="s">
        <v>72</v>
      </c>
      <c r="M1004" s="1" t="s">
        <v>73</v>
      </c>
      <c r="N1004" s="1" t="s">
        <v>74</v>
      </c>
      <c r="O1004" s="1" t="s">
        <v>75</v>
      </c>
      <c r="P1004" s="1">
        <v>777.0</v>
      </c>
      <c r="Q1004" s="1">
        <f t="shared" si="1"/>
        <v>2.890421019</v>
      </c>
      <c r="R1004" s="1" t="s">
        <v>76</v>
      </c>
      <c r="S1004" s="1">
        <v>0.0</v>
      </c>
    </row>
    <row r="1005">
      <c r="A1005" s="1" t="s">
        <v>50</v>
      </c>
      <c r="B1005" s="2" t="s">
        <v>25</v>
      </c>
      <c r="C1005" s="1" t="s">
        <v>17</v>
      </c>
      <c r="D1005" s="1" t="s">
        <v>18</v>
      </c>
      <c r="E1005" s="1" t="s">
        <v>51</v>
      </c>
      <c r="F1005" s="1" t="s">
        <v>20</v>
      </c>
      <c r="G1005" s="1" t="s">
        <v>20</v>
      </c>
      <c r="H1005" s="1" t="s">
        <v>20</v>
      </c>
      <c r="I1005" s="1" t="s">
        <v>20</v>
      </c>
      <c r="J1005" s="1" t="s">
        <v>20</v>
      </c>
      <c r="K1005" s="1" t="s">
        <v>80</v>
      </c>
      <c r="L1005" s="1" t="s">
        <v>72</v>
      </c>
      <c r="M1005" s="1" t="s">
        <v>81</v>
      </c>
      <c r="N1005" s="1" t="s">
        <v>82</v>
      </c>
      <c r="O1005" s="1" t="s">
        <v>83</v>
      </c>
      <c r="P1005" s="1">
        <v>565.0</v>
      </c>
      <c r="Q1005" s="1">
        <f t="shared" si="1"/>
        <v>2.752048448</v>
      </c>
      <c r="R1005" s="1" t="s">
        <v>76</v>
      </c>
      <c r="S1005" s="1">
        <v>0.0</v>
      </c>
    </row>
    <row r="1006">
      <c r="A1006" s="1" t="s">
        <v>50</v>
      </c>
      <c r="B1006" s="2" t="s">
        <v>25</v>
      </c>
      <c r="C1006" s="1" t="s">
        <v>17</v>
      </c>
      <c r="D1006" s="1" t="s">
        <v>18</v>
      </c>
      <c r="E1006" s="1" t="s">
        <v>51</v>
      </c>
      <c r="K1006" s="1" t="s">
        <v>91</v>
      </c>
      <c r="L1006" s="1" t="s">
        <v>22</v>
      </c>
      <c r="O1006" s="1" t="s">
        <v>24</v>
      </c>
      <c r="P1006" s="1">
        <v>2778.0</v>
      </c>
      <c r="Q1006" s="1">
        <f t="shared" si="1"/>
        <v>3.443732241</v>
      </c>
      <c r="R1006" s="1" t="s">
        <v>37</v>
      </c>
      <c r="S1006" s="1">
        <v>0.0</v>
      </c>
    </row>
    <row r="1007">
      <c r="A1007" s="1" t="s">
        <v>50</v>
      </c>
      <c r="B1007" s="2" t="s">
        <v>25</v>
      </c>
      <c r="C1007" s="1" t="s">
        <v>17</v>
      </c>
      <c r="D1007" s="1" t="s">
        <v>18</v>
      </c>
      <c r="E1007" s="1" t="s">
        <v>51</v>
      </c>
      <c r="F1007" s="1" t="s">
        <v>20</v>
      </c>
      <c r="G1007" s="1" t="s">
        <v>20</v>
      </c>
      <c r="H1007" s="1" t="s">
        <v>20</v>
      </c>
      <c r="I1007" s="1" t="s">
        <v>20</v>
      </c>
      <c r="J1007" s="1" t="s">
        <v>20</v>
      </c>
      <c r="K1007" s="1" t="s">
        <v>151</v>
      </c>
      <c r="L1007" s="1" t="s">
        <v>72</v>
      </c>
      <c r="M1007" s="1" t="s">
        <v>152</v>
      </c>
      <c r="N1007" s="1" t="s">
        <v>94</v>
      </c>
      <c r="O1007" s="1" t="s">
        <v>153</v>
      </c>
      <c r="P1007" s="1">
        <v>1018.0</v>
      </c>
      <c r="Q1007" s="1">
        <f t="shared" si="1"/>
        <v>3.007747778</v>
      </c>
      <c r="R1007" s="1" t="s">
        <v>87</v>
      </c>
      <c r="S1007" s="1">
        <v>0.0</v>
      </c>
    </row>
    <row r="1008">
      <c r="A1008" s="1" t="s">
        <v>50</v>
      </c>
      <c r="B1008" s="2" t="s">
        <v>25</v>
      </c>
      <c r="C1008" s="1" t="s">
        <v>17</v>
      </c>
      <c r="D1008" s="1" t="s">
        <v>18</v>
      </c>
      <c r="E1008" s="1" t="s">
        <v>51</v>
      </c>
      <c r="F1008" s="1" t="s">
        <v>20</v>
      </c>
      <c r="G1008" s="1" t="s">
        <v>20</v>
      </c>
      <c r="H1008" s="1" t="s">
        <v>20</v>
      </c>
      <c r="I1008" s="1" t="s">
        <v>20</v>
      </c>
      <c r="J1008" s="1" t="s">
        <v>20</v>
      </c>
      <c r="K1008" s="1" t="s">
        <v>193</v>
      </c>
      <c r="L1008" s="1" t="s">
        <v>72</v>
      </c>
      <c r="M1008" s="1" t="s">
        <v>194</v>
      </c>
      <c r="N1008" s="1" t="s">
        <v>94</v>
      </c>
      <c r="O1008" s="1" t="s">
        <v>195</v>
      </c>
      <c r="P1008" s="1">
        <v>883.0</v>
      </c>
      <c r="Q1008" s="1">
        <f t="shared" si="1"/>
        <v>2.945960704</v>
      </c>
      <c r="R1008" s="1" t="s">
        <v>76</v>
      </c>
      <c r="S1008" s="1">
        <v>0.0</v>
      </c>
    </row>
    <row r="1009">
      <c r="A1009" s="1" t="s">
        <v>50</v>
      </c>
      <c r="B1009" s="2" t="s">
        <v>25</v>
      </c>
      <c r="C1009" s="1" t="s">
        <v>17</v>
      </c>
      <c r="D1009" s="1" t="s">
        <v>18</v>
      </c>
      <c r="E1009" s="1" t="s">
        <v>51</v>
      </c>
      <c r="F1009" s="1" t="s">
        <v>20</v>
      </c>
      <c r="G1009" s="1" t="s">
        <v>20</v>
      </c>
      <c r="H1009" s="1" t="s">
        <v>20</v>
      </c>
      <c r="I1009" s="1" t="s">
        <v>20</v>
      </c>
      <c r="J1009" s="1" t="s">
        <v>20</v>
      </c>
      <c r="K1009" s="1" t="s">
        <v>102</v>
      </c>
      <c r="L1009" s="1" t="s">
        <v>72</v>
      </c>
      <c r="M1009" s="1" t="s">
        <v>103</v>
      </c>
      <c r="N1009" s="1" t="s">
        <v>94</v>
      </c>
      <c r="O1009" s="1" t="s">
        <v>104</v>
      </c>
      <c r="P1009" s="1">
        <v>697.0</v>
      </c>
      <c r="Q1009" s="1">
        <f t="shared" si="1"/>
        <v>2.843232778</v>
      </c>
      <c r="R1009" s="1" t="s">
        <v>87</v>
      </c>
      <c r="S1009" s="1">
        <v>0.0</v>
      </c>
    </row>
    <row r="1010">
      <c r="A1010" s="1" t="s">
        <v>50</v>
      </c>
      <c r="B1010" s="2" t="s">
        <v>25</v>
      </c>
      <c r="C1010" s="1" t="s">
        <v>17</v>
      </c>
      <c r="D1010" s="1" t="s">
        <v>18</v>
      </c>
      <c r="E1010" s="1" t="s">
        <v>51</v>
      </c>
      <c r="F1010" s="1" t="s">
        <v>20</v>
      </c>
      <c r="G1010" s="1" t="s">
        <v>20</v>
      </c>
      <c r="H1010" s="1" t="s">
        <v>20</v>
      </c>
      <c r="I1010" s="1" t="s">
        <v>20</v>
      </c>
      <c r="J1010" s="1" t="s">
        <v>20</v>
      </c>
      <c r="K1010" s="1" t="s">
        <v>125</v>
      </c>
      <c r="L1010" s="1" t="s">
        <v>72</v>
      </c>
      <c r="M1010" s="1" t="s">
        <v>126</v>
      </c>
      <c r="N1010" s="1" t="s">
        <v>107</v>
      </c>
      <c r="O1010" s="1" t="s">
        <v>127</v>
      </c>
      <c r="P1010" s="1">
        <v>548.0</v>
      </c>
      <c r="Q1010" s="1">
        <f t="shared" si="1"/>
        <v>2.738780558</v>
      </c>
      <c r="R1010" s="1" t="s">
        <v>76</v>
      </c>
      <c r="S1010" s="1">
        <v>0.0</v>
      </c>
    </row>
    <row r="1011">
      <c r="A1011" s="1" t="s">
        <v>50</v>
      </c>
      <c r="B1011" s="2" t="s">
        <v>25</v>
      </c>
      <c r="C1011" s="1" t="s">
        <v>17</v>
      </c>
      <c r="D1011" s="1" t="s">
        <v>18</v>
      </c>
      <c r="E1011" s="1" t="s">
        <v>51</v>
      </c>
      <c r="F1011" s="1" t="s">
        <v>20</v>
      </c>
      <c r="G1011" s="1" t="s">
        <v>20</v>
      </c>
      <c r="H1011" s="1" t="s">
        <v>20</v>
      </c>
      <c r="I1011" s="1" t="s">
        <v>20</v>
      </c>
      <c r="J1011" s="1" t="s">
        <v>20</v>
      </c>
      <c r="K1011" s="1" t="s">
        <v>181</v>
      </c>
      <c r="L1011" s="1" t="s">
        <v>72</v>
      </c>
      <c r="M1011" s="1" t="s">
        <v>182</v>
      </c>
      <c r="N1011" s="1" t="s">
        <v>107</v>
      </c>
      <c r="O1011" s="1" t="s">
        <v>183</v>
      </c>
      <c r="P1011" s="1">
        <v>843.0</v>
      </c>
      <c r="Q1011" s="1">
        <f t="shared" si="1"/>
        <v>2.925827575</v>
      </c>
      <c r="R1011" s="1" t="s">
        <v>87</v>
      </c>
      <c r="S1011" s="1">
        <v>0.0</v>
      </c>
    </row>
    <row r="1012">
      <c r="A1012" s="1" t="s">
        <v>50</v>
      </c>
      <c r="B1012" s="2" t="s">
        <v>25</v>
      </c>
      <c r="C1012" s="1" t="s">
        <v>17</v>
      </c>
      <c r="D1012" s="1" t="s">
        <v>18</v>
      </c>
      <c r="E1012" s="1" t="s">
        <v>51</v>
      </c>
      <c r="F1012" s="1" t="s">
        <v>20</v>
      </c>
      <c r="G1012" s="1" t="s">
        <v>20</v>
      </c>
      <c r="H1012" s="1" t="s">
        <v>20</v>
      </c>
      <c r="I1012" s="1" t="s">
        <v>20</v>
      </c>
      <c r="J1012" s="1" t="s">
        <v>20</v>
      </c>
      <c r="K1012" s="1" t="s">
        <v>105</v>
      </c>
      <c r="L1012" s="1" t="s">
        <v>72</v>
      </c>
      <c r="M1012" s="1" t="s">
        <v>106</v>
      </c>
      <c r="N1012" s="1" t="s">
        <v>107</v>
      </c>
      <c r="O1012" s="1" t="s">
        <v>108</v>
      </c>
      <c r="P1012" s="1">
        <v>587.0</v>
      </c>
      <c r="Q1012" s="1">
        <f t="shared" si="1"/>
        <v>2.768638101</v>
      </c>
      <c r="R1012" s="1" t="s">
        <v>76</v>
      </c>
      <c r="S1012" s="1">
        <v>0.0</v>
      </c>
    </row>
    <row r="1013">
      <c r="A1013" s="1" t="s">
        <v>50</v>
      </c>
      <c r="B1013" s="2" t="s">
        <v>25</v>
      </c>
      <c r="C1013" s="1" t="s">
        <v>17</v>
      </c>
      <c r="D1013" s="1" t="s">
        <v>18</v>
      </c>
      <c r="E1013" s="1" t="s">
        <v>51</v>
      </c>
      <c r="F1013" s="1" t="s">
        <v>20</v>
      </c>
      <c r="G1013" s="1" t="s">
        <v>20</v>
      </c>
      <c r="H1013" s="1" t="s">
        <v>20</v>
      </c>
      <c r="I1013" s="1" t="s">
        <v>20</v>
      </c>
      <c r="J1013" s="1" t="s">
        <v>20</v>
      </c>
      <c r="K1013" s="1" t="s">
        <v>140</v>
      </c>
      <c r="L1013" s="1" t="s">
        <v>72</v>
      </c>
      <c r="M1013" s="1" t="s">
        <v>141</v>
      </c>
      <c r="N1013" s="1" t="s">
        <v>94</v>
      </c>
      <c r="O1013" s="1" t="s">
        <v>142</v>
      </c>
      <c r="P1013" s="1">
        <v>552.0</v>
      </c>
      <c r="Q1013" s="1">
        <f t="shared" si="1"/>
        <v>2.741939078</v>
      </c>
      <c r="R1013" s="1" t="s">
        <v>76</v>
      </c>
      <c r="S1013" s="1">
        <v>0.0</v>
      </c>
    </row>
    <row r="1014">
      <c r="A1014" s="1" t="s">
        <v>50</v>
      </c>
      <c r="B1014" s="2" t="s">
        <v>25</v>
      </c>
      <c r="C1014" s="1" t="s">
        <v>17</v>
      </c>
      <c r="D1014" s="1" t="s">
        <v>18</v>
      </c>
      <c r="E1014" s="1" t="s">
        <v>51</v>
      </c>
      <c r="F1014" s="1" t="s">
        <v>20</v>
      </c>
      <c r="G1014" s="1" t="s">
        <v>20</v>
      </c>
      <c r="H1014" s="1" t="s">
        <v>20</v>
      </c>
      <c r="I1014" s="1" t="s">
        <v>20</v>
      </c>
      <c r="J1014" s="1" t="s">
        <v>20</v>
      </c>
      <c r="K1014" s="1" t="s">
        <v>146</v>
      </c>
      <c r="L1014" s="1" t="s">
        <v>72</v>
      </c>
      <c r="M1014" s="1" t="s">
        <v>147</v>
      </c>
      <c r="N1014" s="1" t="s">
        <v>94</v>
      </c>
      <c r="O1014" s="1" t="s">
        <v>148</v>
      </c>
      <c r="P1014" s="1">
        <v>462.0</v>
      </c>
      <c r="Q1014" s="1">
        <f t="shared" si="1"/>
        <v>2.664641976</v>
      </c>
      <c r="R1014" s="1" t="s">
        <v>76</v>
      </c>
      <c r="S1014" s="1">
        <v>0.0</v>
      </c>
    </row>
    <row r="1015">
      <c r="A1015" s="1" t="s">
        <v>50</v>
      </c>
      <c r="B1015" s="2" t="s">
        <v>25</v>
      </c>
      <c r="C1015" s="1" t="s">
        <v>17</v>
      </c>
      <c r="D1015" s="1" t="s">
        <v>18</v>
      </c>
      <c r="E1015" s="1" t="s">
        <v>51</v>
      </c>
      <c r="F1015" s="1" t="s">
        <v>20</v>
      </c>
      <c r="G1015" s="1" t="s">
        <v>20</v>
      </c>
      <c r="H1015" s="1" t="s">
        <v>20</v>
      </c>
      <c r="I1015" s="1" t="s">
        <v>20</v>
      </c>
      <c r="J1015" s="1" t="s">
        <v>20</v>
      </c>
      <c r="K1015" s="1" t="s">
        <v>113</v>
      </c>
      <c r="L1015" s="1" t="s">
        <v>72</v>
      </c>
      <c r="M1015" s="1" t="s">
        <v>114</v>
      </c>
      <c r="N1015" s="1" t="s">
        <v>107</v>
      </c>
      <c r="O1015" s="1" t="s">
        <v>115</v>
      </c>
      <c r="P1015" s="1">
        <v>645.0</v>
      </c>
      <c r="Q1015" s="1">
        <f t="shared" si="1"/>
        <v>2.809559715</v>
      </c>
      <c r="R1015" s="1" t="s">
        <v>87</v>
      </c>
      <c r="S1015" s="1">
        <v>0.0</v>
      </c>
    </row>
    <row r="1016">
      <c r="A1016" s="1" t="s">
        <v>50</v>
      </c>
      <c r="B1016" s="2" t="s">
        <v>25</v>
      </c>
      <c r="C1016" s="1" t="s">
        <v>17</v>
      </c>
      <c r="D1016" s="1" t="s">
        <v>18</v>
      </c>
      <c r="E1016" s="1" t="s">
        <v>51</v>
      </c>
      <c r="F1016" s="1" t="s">
        <v>20</v>
      </c>
      <c r="G1016" s="1" t="s">
        <v>20</v>
      </c>
      <c r="H1016" s="1" t="s">
        <v>20</v>
      </c>
      <c r="I1016" s="1" t="s">
        <v>20</v>
      </c>
      <c r="J1016" s="1" t="s">
        <v>20</v>
      </c>
      <c r="K1016" s="1" t="s">
        <v>163</v>
      </c>
      <c r="L1016" s="1" t="s">
        <v>72</v>
      </c>
      <c r="M1016" s="1" t="s">
        <v>164</v>
      </c>
      <c r="N1016" s="1" t="s">
        <v>94</v>
      </c>
      <c r="O1016" s="1" t="s">
        <v>165</v>
      </c>
      <c r="P1016" s="1">
        <v>544.0</v>
      </c>
      <c r="Q1016" s="1">
        <f t="shared" si="1"/>
        <v>2.7355989</v>
      </c>
      <c r="R1016" s="1" t="s">
        <v>87</v>
      </c>
      <c r="S1016" s="1">
        <v>0.0</v>
      </c>
    </row>
    <row r="1017">
      <c r="A1017" s="1" t="s">
        <v>50</v>
      </c>
      <c r="B1017" s="2" t="s">
        <v>25</v>
      </c>
      <c r="C1017" s="1" t="s">
        <v>17</v>
      </c>
      <c r="D1017" s="1" t="s">
        <v>18</v>
      </c>
      <c r="E1017" s="1" t="s">
        <v>51</v>
      </c>
      <c r="F1017" s="1" t="s">
        <v>20</v>
      </c>
      <c r="G1017" s="1" t="s">
        <v>20</v>
      </c>
      <c r="H1017" s="1" t="s">
        <v>20</v>
      </c>
      <c r="I1017" s="1" t="s">
        <v>20</v>
      </c>
      <c r="J1017" s="1" t="s">
        <v>20</v>
      </c>
      <c r="K1017" s="1" t="s">
        <v>122</v>
      </c>
      <c r="L1017" s="1" t="s">
        <v>72</v>
      </c>
      <c r="M1017" s="1" t="s">
        <v>123</v>
      </c>
      <c r="N1017" s="1" t="s">
        <v>107</v>
      </c>
      <c r="O1017" s="1" t="s">
        <v>124</v>
      </c>
      <c r="P1017" s="1">
        <v>677.0</v>
      </c>
      <c r="Q1017" s="1">
        <f t="shared" si="1"/>
        <v>2.830588669</v>
      </c>
      <c r="R1017" s="1" t="s">
        <v>76</v>
      </c>
      <c r="S1017" s="1">
        <v>0.0</v>
      </c>
    </row>
    <row r="1018">
      <c r="A1018" s="1" t="s">
        <v>50</v>
      </c>
      <c r="B1018" s="2" t="s">
        <v>25</v>
      </c>
      <c r="C1018" s="1" t="s">
        <v>17</v>
      </c>
      <c r="D1018" s="1" t="s">
        <v>18</v>
      </c>
      <c r="E1018" s="1" t="s">
        <v>51</v>
      </c>
      <c r="F1018" s="1" t="s">
        <v>20</v>
      </c>
      <c r="G1018" s="1" t="s">
        <v>20</v>
      </c>
      <c r="H1018" s="1" t="s">
        <v>20</v>
      </c>
      <c r="I1018" s="1" t="s">
        <v>20</v>
      </c>
      <c r="J1018" s="1" t="s">
        <v>20</v>
      </c>
      <c r="K1018" s="1" t="s">
        <v>160</v>
      </c>
      <c r="L1018" s="1" t="s">
        <v>72</v>
      </c>
      <c r="M1018" s="1" t="s">
        <v>161</v>
      </c>
      <c r="N1018" s="1" t="s">
        <v>94</v>
      </c>
      <c r="O1018" s="1" t="s">
        <v>162</v>
      </c>
      <c r="P1018" s="1">
        <v>606.0</v>
      </c>
      <c r="Q1018" s="1">
        <f t="shared" si="1"/>
        <v>2.782472624</v>
      </c>
      <c r="R1018" s="1" t="s">
        <v>87</v>
      </c>
      <c r="S1018" s="1">
        <v>0.0</v>
      </c>
    </row>
    <row r="1019">
      <c r="A1019" s="1" t="s">
        <v>50</v>
      </c>
      <c r="B1019" s="2" t="s">
        <v>25</v>
      </c>
      <c r="C1019" s="1" t="s">
        <v>17</v>
      </c>
      <c r="D1019" s="1" t="s">
        <v>18</v>
      </c>
      <c r="E1019" s="1" t="s">
        <v>51</v>
      </c>
      <c r="F1019" s="1" t="s">
        <v>20</v>
      </c>
      <c r="G1019" s="1" t="s">
        <v>20</v>
      </c>
      <c r="H1019" s="1" t="s">
        <v>20</v>
      </c>
      <c r="I1019" s="1" t="s">
        <v>20</v>
      </c>
      <c r="J1019" s="1" t="s">
        <v>20</v>
      </c>
      <c r="K1019" s="1" t="s">
        <v>96</v>
      </c>
      <c r="L1019" s="1" t="s">
        <v>72</v>
      </c>
      <c r="M1019" s="1" t="s">
        <v>97</v>
      </c>
      <c r="N1019" s="1" t="s">
        <v>94</v>
      </c>
      <c r="O1019" s="1" t="s">
        <v>98</v>
      </c>
      <c r="P1019" s="1">
        <v>621.0</v>
      </c>
      <c r="Q1019" s="1">
        <f t="shared" si="1"/>
        <v>2.7930916</v>
      </c>
      <c r="R1019" s="1" t="s">
        <v>76</v>
      </c>
      <c r="S1019" s="1">
        <v>0.0</v>
      </c>
    </row>
    <row r="1020">
      <c r="A1020" s="1" t="s">
        <v>50</v>
      </c>
      <c r="B1020" s="2" t="s">
        <v>25</v>
      </c>
      <c r="C1020" s="1" t="s">
        <v>17</v>
      </c>
      <c r="D1020" s="1" t="s">
        <v>18</v>
      </c>
      <c r="E1020" s="1" t="s">
        <v>51</v>
      </c>
      <c r="F1020" s="1" t="s">
        <v>20</v>
      </c>
      <c r="G1020" s="1" t="s">
        <v>20</v>
      </c>
      <c r="H1020" s="1" t="s">
        <v>20</v>
      </c>
      <c r="I1020" s="1" t="s">
        <v>20</v>
      </c>
      <c r="J1020" s="1" t="s">
        <v>20</v>
      </c>
      <c r="K1020" s="1" t="s">
        <v>184</v>
      </c>
      <c r="L1020" s="1" t="s">
        <v>72</v>
      </c>
      <c r="M1020" s="1" t="s">
        <v>185</v>
      </c>
      <c r="N1020" s="1" t="s">
        <v>111</v>
      </c>
      <c r="O1020" s="1" t="s">
        <v>186</v>
      </c>
      <c r="P1020" s="1">
        <v>569.0</v>
      </c>
      <c r="Q1020" s="1">
        <f t="shared" si="1"/>
        <v>2.755112266</v>
      </c>
      <c r="R1020" s="1" t="s">
        <v>76</v>
      </c>
      <c r="S1020" s="1">
        <v>0.0</v>
      </c>
    </row>
    <row r="1021">
      <c r="A1021" s="1" t="s">
        <v>50</v>
      </c>
      <c r="B1021" s="2" t="s">
        <v>25</v>
      </c>
      <c r="C1021" s="1" t="s">
        <v>17</v>
      </c>
      <c r="D1021" s="1" t="s">
        <v>18</v>
      </c>
      <c r="E1021" s="1" t="s">
        <v>51</v>
      </c>
      <c r="F1021" s="1" t="s">
        <v>20</v>
      </c>
      <c r="G1021" s="1" t="s">
        <v>20</v>
      </c>
      <c r="H1021" s="1" t="s">
        <v>20</v>
      </c>
      <c r="I1021" s="1" t="s">
        <v>20</v>
      </c>
      <c r="J1021" s="1" t="s">
        <v>20</v>
      </c>
      <c r="K1021" s="1" t="s">
        <v>175</v>
      </c>
      <c r="L1021" s="1" t="s">
        <v>72</v>
      </c>
      <c r="M1021" s="1" t="s">
        <v>176</v>
      </c>
      <c r="N1021" s="1" t="s">
        <v>94</v>
      </c>
      <c r="O1021" s="1" t="s">
        <v>177</v>
      </c>
      <c r="P1021" s="1">
        <v>475.0</v>
      </c>
      <c r="Q1021" s="1">
        <f t="shared" si="1"/>
        <v>2.67669361</v>
      </c>
      <c r="R1021" s="1" t="s">
        <v>76</v>
      </c>
      <c r="S1021" s="1">
        <v>0.0</v>
      </c>
    </row>
    <row r="1022">
      <c r="A1022" s="1" t="s">
        <v>50</v>
      </c>
      <c r="B1022" s="2" t="s">
        <v>25</v>
      </c>
      <c r="C1022" s="1" t="s">
        <v>17</v>
      </c>
      <c r="D1022" s="1" t="s">
        <v>18</v>
      </c>
      <c r="E1022" s="1" t="s">
        <v>51</v>
      </c>
      <c r="F1022" s="1" t="s">
        <v>20</v>
      </c>
      <c r="G1022" s="1" t="s">
        <v>20</v>
      </c>
      <c r="H1022" s="1" t="s">
        <v>20</v>
      </c>
      <c r="I1022" s="1" t="s">
        <v>20</v>
      </c>
      <c r="J1022" s="1" t="s">
        <v>20</v>
      </c>
      <c r="K1022" s="1" t="s">
        <v>187</v>
      </c>
      <c r="L1022" s="1" t="s">
        <v>72</v>
      </c>
      <c r="M1022" s="1" t="s">
        <v>188</v>
      </c>
      <c r="N1022" s="1" t="s">
        <v>107</v>
      </c>
      <c r="O1022" s="1" t="s">
        <v>189</v>
      </c>
      <c r="P1022" s="1">
        <v>558.0</v>
      </c>
      <c r="Q1022" s="1">
        <f t="shared" si="1"/>
        <v>2.746634199</v>
      </c>
      <c r="R1022" s="1" t="s">
        <v>87</v>
      </c>
      <c r="S1022" s="1">
        <v>0.0</v>
      </c>
    </row>
    <row r="1023">
      <c r="A1023" s="1" t="s">
        <v>50</v>
      </c>
      <c r="B1023" s="2" t="s">
        <v>25</v>
      </c>
      <c r="C1023" s="1" t="s">
        <v>17</v>
      </c>
      <c r="D1023" s="1" t="s">
        <v>18</v>
      </c>
      <c r="E1023" s="1" t="s">
        <v>51</v>
      </c>
      <c r="F1023" s="1" t="s">
        <v>20</v>
      </c>
      <c r="G1023" s="1" t="s">
        <v>20</v>
      </c>
      <c r="H1023" s="1" t="s">
        <v>20</v>
      </c>
      <c r="I1023" s="1" t="s">
        <v>20</v>
      </c>
      <c r="J1023" s="1" t="s">
        <v>20</v>
      </c>
      <c r="K1023" s="1" t="s">
        <v>137</v>
      </c>
      <c r="L1023" s="1" t="s">
        <v>72</v>
      </c>
      <c r="M1023" s="1" t="s">
        <v>138</v>
      </c>
      <c r="N1023" s="1" t="s">
        <v>94</v>
      </c>
      <c r="O1023" s="1" t="s">
        <v>139</v>
      </c>
      <c r="P1023" s="1">
        <v>523.0</v>
      </c>
      <c r="Q1023" s="1">
        <f t="shared" si="1"/>
        <v>2.718501689</v>
      </c>
      <c r="R1023" s="1" t="s">
        <v>76</v>
      </c>
      <c r="S1023" s="1">
        <v>0.0</v>
      </c>
    </row>
    <row r="1024">
      <c r="A1024" s="1" t="s">
        <v>50</v>
      </c>
      <c r="B1024" s="2" t="s">
        <v>25</v>
      </c>
      <c r="C1024" s="1" t="s">
        <v>17</v>
      </c>
      <c r="D1024" s="1" t="s">
        <v>18</v>
      </c>
      <c r="E1024" s="1" t="s">
        <v>51</v>
      </c>
      <c r="F1024" s="1" t="s">
        <v>20</v>
      </c>
      <c r="G1024" s="1" t="s">
        <v>20</v>
      </c>
      <c r="H1024" s="1" t="s">
        <v>20</v>
      </c>
      <c r="I1024" s="1" t="s">
        <v>20</v>
      </c>
      <c r="J1024" s="1" t="s">
        <v>20</v>
      </c>
      <c r="K1024" s="1" t="s">
        <v>190</v>
      </c>
      <c r="L1024" s="1" t="s">
        <v>72</v>
      </c>
      <c r="M1024" s="1" t="s">
        <v>191</v>
      </c>
      <c r="N1024" s="1" t="s">
        <v>107</v>
      </c>
      <c r="O1024" s="1" t="s">
        <v>192</v>
      </c>
      <c r="P1024" s="1">
        <v>644.0</v>
      </c>
      <c r="Q1024" s="1">
        <f t="shared" si="1"/>
        <v>2.808885867</v>
      </c>
      <c r="R1024" s="1" t="s">
        <v>87</v>
      </c>
      <c r="S1024" s="1">
        <v>0.0</v>
      </c>
    </row>
    <row r="1025">
      <c r="A1025" s="1" t="s">
        <v>50</v>
      </c>
      <c r="B1025" s="2" t="s">
        <v>25</v>
      </c>
      <c r="C1025" s="1" t="s">
        <v>17</v>
      </c>
      <c r="D1025" s="1" t="s">
        <v>18</v>
      </c>
      <c r="E1025" s="1" t="s">
        <v>51</v>
      </c>
      <c r="F1025" s="1" t="s">
        <v>20</v>
      </c>
      <c r="G1025" s="1" t="s">
        <v>20</v>
      </c>
      <c r="H1025" s="1" t="s">
        <v>20</v>
      </c>
      <c r="I1025" s="1" t="s">
        <v>20</v>
      </c>
      <c r="J1025" s="1" t="s">
        <v>20</v>
      </c>
      <c r="K1025" s="1" t="s">
        <v>99</v>
      </c>
      <c r="L1025" s="1" t="s">
        <v>72</v>
      </c>
      <c r="M1025" s="1" t="s">
        <v>100</v>
      </c>
      <c r="N1025" s="1" t="s">
        <v>94</v>
      </c>
      <c r="O1025" s="1" t="s">
        <v>101</v>
      </c>
      <c r="P1025" s="1">
        <v>541.0</v>
      </c>
      <c r="Q1025" s="1">
        <f t="shared" si="1"/>
        <v>2.733197265</v>
      </c>
      <c r="R1025" s="1" t="s">
        <v>87</v>
      </c>
      <c r="S1025" s="1">
        <v>0.0</v>
      </c>
    </row>
    <row r="1026">
      <c r="A1026" s="1" t="s">
        <v>50</v>
      </c>
      <c r="B1026" s="2" t="s">
        <v>25</v>
      </c>
      <c r="C1026" s="1" t="s">
        <v>17</v>
      </c>
      <c r="D1026" s="1" t="s">
        <v>18</v>
      </c>
      <c r="E1026" s="1" t="s">
        <v>51</v>
      </c>
      <c r="F1026" s="1" t="s">
        <v>20</v>
      </c>
      <c r="G1026" s="1" t="s">
        <v>20</v>
      </c>
      <c r="H1026" s="1" t="s">
        <v>20</v>
      </c>
      <c r="I1026" s="1" t="s">
        <v>20</v>
      </c>
      <c r="J1026" s="1" t="s">
        <v>20</v>
      </c>
      <c r="K1026" s="1" t="s">
        <v>134</v>
      </c>
      <c r="L1026" s="1" t="s">
        <v>72</v>
      </c>
      <c r="M1026" s="1" t="s">
        <v>135</v>
      </c>
      <c r="N1026" s="1" t="s">
        <v>107</v>
      </c>
      <c r="O1026" s="1" t="s">
        <v>136</v>
      </c>
      <c r="P1026" s="1">
        <v>543.0</v>
      </c>
      <c r="Q1026" s="1">
        <f t="shared" si="1"/>
        <v>2.73479983</v>
      </c>
      <c r="R1026" s="1" t="s">
        <v>76</v>
      </c>
      <c r="S1026" s="1">
        <v>0.0</v>
      </c>
    </row>
    <row r="1027">
      <c r="A1027" s="1" t="s">
        <v>50</v>
      </c>
      <c r="B1027" s="2" t="s">
        <v>25</v>
      </c>
      <c r="C1027" s="1" t="s">
        <v>17</v>
      </c>
      <c r="D1027" s="1" t="s">
        <v>18</v>
      </c>
      <c r="E1027" s="1" t="s">
        <v>51</v>
      </c>
      <c r="F1027" s="1" t="s">
        <v>20</v>
      </c>
      <c r="G1027" s="1" t="s">
        <v>20</v>
      </c>
      <c r="H1027" s="1" t="s">
        <v>20</v>
      </c>
      <c r="I1027" s="1" t="s">
        <v>20</v>
      </c>
      <c r="J1027" s="1" t="s">
        <v>20</v>
      </c>
      <c r="K1027" s="1" t="s">
        <v>143</v>
      </c>
      <c r="L1027" s="1" t="s">
        <v>72</v>
      </c>
      <c r="M1027" s="1" t="s">
        <v>144</v>
      </c>
      <c r="N1027" s="1" t="s">
        <v>111</v>
      </c>
      <c r="O1027" s="1" t="s">
        <v>145</v>
      </c>
      <c r="P1027" s="1">
        <v>806.0</v>
      </c>
      <c r="Q1027" s="1">
        <f t="shared" si="1"/>
        <v>2.906335042</v>
      </c>
      <c r="R1027" s="1" t="s">
        <v>87</v>
      </c>
      <c r="S1027" s="1">
        <v>0.0</v>
      </c>
    </row>
    <row r="1028">
      <c r="A1028" s="1" t="s">
        <v>50</v>
      </c>
      <c r="B1028" s="2" t="s">
        <v>25</v>
      </c>
      <c r="C1028" s="1" t="s">
        <v>17</v>
      </c>
      <c r="D1028" s="1" t="s">
        <v>18</v>
      </c>
      <c r="E1028" s="1" t="s">
        <v>51</v>
      </c>
      <c r="F1028" s="1" t="s">
        <v>20</v>
      </c>
      <c r="G1028" s="1" t="s">
        <v>20</v>
      </c>
      <c r="H1028" s="1" t="s">
        <v>20</v>
      </c>
      <c r="I1028" s="1" t="s">
        <v>20</v>
      </c>
      <c r="J1028" s="1" t="s">
        <v>20</v>
      </c>
      <c r="K1028" s="1" t="s">
        <v>109</v>
      </c>
      <c r="L1028" s="1" t="s">
        <v>72</v>
      </c>
      <c r="M1028" s="1" t="s">
        <v>110</v>
      </c>
      <c r="N1028" s="1" t="s">
        <v>111</v>
      </c>
      <c r="O1028" s="1" t="s">
        <v>112</v>
      </c>
      <c r="P1028" s="1">
        <v>528.0</v>
      </c>
      <c r="Q1028" s="1">
        <f t="shared" si="1"/>
        <v>2.722633923</v>
      </c>
      <c r="R1028" s="1" t="s">
        <v>87</v>
      </c>
      <c r="S1028" s="1">
        <v>0.0</v>
      </c>
    </row>
    <row r="1029">
      <c r="A1029" s="1" t="s">
        <v>50</v>
      </c>
      <c r="B1029" s="2" t="s">
        <v>25</v>
      </c>
      <c r="C1029" s="1" t="s">
        <v>17</v>
      </c>
      <c r="D1029" s="1" t="s">
        <v>18</v>
      </c>
      <c r="E1029" s="1" t="s">
        <v>51</v>
      </c>
      <c r="F1029" s="1" t="s">
        <v>20</v>
      </c>
      <c r="G1029" s="1" t="s">
        <v>20</v>
      </c>
      <c r="H1029" s="1" t="s">
        <v>20</v>
      </c>
      <c r="I1029" s="1" t="s">
        <v>20</v>
      </c>
      <c r="J1029" s="1" t="s">
        <v>20</v>
      </c>
      <c r="K1029" s="1" t="s">
        <v>169</v>
      </c>
      <c r="L1029" s="1" t="s">
        <v>72</v>
      </c>
      <c r="M1029" s="1" t="s">
        <v>170</v>
      </c>
      <c r="N1029" s="1" t="s">
        <v>107</v>
      </c>
      <c r="O1029" s="1" t="s">
        <v>171</v>
      </c>
      <c r="P1029" s="1">
        <v>518.0</v>
      </c>
      <c r="Q1029" s="1">
        <f t="shared" si="1"/>
        <v>2.71432976</v>
      </c>
      <c r="R1029" s="1" t="s">
        <v>76</v>
      </c>
      <c r="S1029" s="1">
        <v>0.0</v>
      </c>
    </row>
    <row r="1030">
      <c r="A1030" s="1" t="s">
        <v>50</v>
      </c>
      <c r="B1030" s="2" t="s">
        <v>25</v>
      </c>
      <c r="C1030" s="1" t="s">
        <v>17</v>
      </c>
      <c r="D1030" s="1" t="s">
        <v>18</v>
      </c>
      <c r="E1030" s="1" t="s">
        <v>51</v>
      </c>
      <c r="F1030" s="1" t="s">
        <v>20</v>
      </c>
      <c r="G1030" s="1" t="s">
        <v>20</v>
      </c>
      <c r="H1030" s="1" t="s">
        <v>20</v>
      </c>
      <c r="I1030" s="1" t="s">
        <v>20</v>
      </c>
      <c r="J1030" s="1" t="s">
        <v>20</v>
      </c>
      <c r="K1030" s="1" t="s">
        <v>154</v>
      </c>
      <c r="L1030" s="1" t="s">
        <v>72</v>
      </c>
      <c r="M1030" s="1" t="s">
        <v>155</v>
      </c>
      <c r="N1030" s="1" t="s">
        <v>111</v>
      </c>
      <c r="O1030" s="1" t="s">
        <v>156</v>
      </c>
      <c r="P1030" s="1">
        <v>606.0</v>
      </c>
      <c r="Q1030" s="1">
        <f t="shared" si="1"/>
        <v>2.782472624</v>
      </c>
      <c r="R1030" s="1" t="s">
        <v>87</v>
      </c>
      <c r="S1030" s="1">
        <v>0.0</v>
      </c>
    </row>
    <row r="1031">
      <c r="A1031" s="1" t="s">
        <v>50</v>
      </c>
      <c r="B1031" s="2" t="s">
        <v>25</v>
      </c>
      <c r="C1031" s="1" t="s">
        <v>17</v>
      </c>
      <c r="D1031" s="1" t="s">
        <v>18</v>
      </c>
      <c r="E1031" s="1" t="s">
        <v>51</v>
      </c>
      <c r="F1031" s="1" t="s">
        <v>20</v>
      </c>
      <c r="G1031" s="1" t="s">
        <v>20</v>
      </c>
      <c r="H1031" s="1" t="s">
        <v>20</v>
      </c>
      <c r="I1031" s="1" t="s">
        <v>20</v>
      </c>
      <c r="J1031" s="1" t="s">
        <v>20</v>
      </c>
      <c r="K1031" s="1" t="s">
        <v>92</v>
      </c>
      <c r="L1031" s="1" t="s">
        <v>72</v>
      </c>
      <c r="M1031" s="1" t="s">
        <v>93</v>
      </c>
      <c r="N1031" s="1" t="s">
        <v>94</v>
      </c>
      <c r="O1031" s="1" t="s">
        <v>95</v>
      </c>
      <c r="P1031" s="1">
        <v>589.0</v>
      </c>
      <c r="Q1031" s="1">
        <f t="shared" si="1"/>
        <v>2.770115295</v>
      </c>
      <c r="R1031" s="1" t="s">
        <v>87</v>
      </c>
      <c r="S1031" s="1">
        <v>0.0</v>
      </c>
    </row>
    <row r="1032">
      <c r="A1032" s="1" t="s">
        <v>50</v>
      </c>
      <c r="B1032" s="2" t="s">
        <v>25</v>
      </c>
      <c r="C1032" s="1" t="s">
        <v>17</v>
      </c>
      <c r="D1032" s="1" t="s">
        <v>18</v>
      </c>
      <c r="E1032" s="1" t="s">
        <v>51</v>
      </c>
      <c r="F1032" s="1" t="s">
        <v>20</v>
      </c>
      <c r="G1032" s="1" t="s">
        <v>20</v>
      </c>
      <c r="H1032" s="1" t="s">
        <v>20</v>
      </c>
      <c r="I1032" s="1" t="s">
        <v>20</v>
      </c>
      <c r="J1032" s="1" t="s">
        <v>20</v>
      </c>
      <c r="K1032" s="1" t="s">
        <v>196</v>
      </c>
      <c r="L1032" s="1" t="s">
        <v>72</v>
      </c>
      <c r="M1032" s="1" t="s">
        <v>197</v>
      </c>
      <c r="N1032" s="1" t="s">
        <v>107</v>
      </c>
      <c r="O1032" s="1" t="s">
        <v>198</v>
      </c>
      <c r="P1032" s="1">
        <v>564.0</v>
      </c>
      <c r="Q1032" s="1">
        <f t="shared" si="1"/>
        <v>2.751279104</v>
      </c>
      <c r="R1032" s="1" t="s">
        <v>76</v>
      </c>
      <c r="S1032" s="1">
        <v>0.0</v>
      </c>
    </row>
    <row r="1033">
      <c r="A1033" s="1" t="s">
        <v>50</v>
      </c>
      <c r="B1033" s="2" t="s">
        <v>25</v>
      </c>
      <c r="C1033" s="1" t="s">
        <v>17</v>
      </c>
      <c r="D1033" s="1" t="s">
        <v>18</v>
      </c>
      <c r="E1033" s="1" t="s">
        <v>51</v>
      </c>
      <c r="F1033" s="1" t="s">
        <v>20</v>
      </c>
      <c r="G1033" s="1" t="s">
        <v>20</v>
      </c>
      <c r="H1033" s="1" t="s">
        <v>20</v>
      </c>
      <c r="I1033" s="1" t="s">
        <v>20</v>
      </c>
      <c r="J1033" s="1" t="s">
        <v>20</v>
      </c>
      <c r="K1033" s="1" t="s">
        <v>157</v>
      </c>
      <c r="L1033" s="1" t="s">
        <v>72</v>
      </c>
      <c r="M1033" s="1" t="s">
        <v>158</v>
      </c>
      <c r="N1033" s="1" t="s">
        <v>111</v>
      </c>
      <c r="O1033" s="1" t="s">
        <v>159</v>
      </c>
      <c r="P1033" s="1">
        <v>492.0</v>
      </c>
      <c r="Q1033" s="1">
        <f t="shared" si="1"/>
        <v>2.691965103</v>
      </c>
      <c r="R1033" s="1" t="s">
        <v>76</v>
      </c>
      <c r="S1033" s="1">
        <v>0.0</v>
      </c>
    </row>
    <row r="1034">
      <c r="A1034" s="1" t="s">
        <v>50</v>
      </c>
      <c r="B1034" s="2" t="s">
        <v>25</v>
      </c>
      <c r="C1034" s="1" t="s">
        <v>17</v>
      </c>
      <c r="D1034" s="1" t="s">
        <v>18</v>
      </c>
      <c r="E1034" s="1" t="s">
        <v>51</v>
      </c>
      <c r="F1034" s="1" t="s">
        <v>20</v>
      </c>
      <c r="G1034" s="1" t="s">
        <v>20</v>
      </c>
      <c r="H1034" s="1" t="s">
        <v>20</v>
      </c>
      <c r="I1034" s="1" t="s">
        <v>20</v>
      </c>
      <c r="J1034" s="1" t="s">
        <v>20</v>
      </c>
      <c r="K1034" s="1" t="s">
        <v>119</v>
      </c>
      <c r="L1034" s="1" t="s">
        <v>72</v>
      </c>
      <c r="M1034" s="1" t="s">
        <v>120</v>
      </c>
      <c r="N1034" s="1" t="s">
        <v>107</v>
      </c>
      <c r="O1034" s="1" t="s">
        <v>121</v>
      </c>
      <c r="P1034" s="1">
        <v>575.0</v>
      </c>
      <c r="Q1034" s="1">
        <f t="shared" si="1"/>
        <v>2.759667845</v>
      </c>
      <c r="R1034" s="1" t="s">
        <v>87</v>
      </c>
      <c r="S1034" s="1">
        <v>0.0</v>
      </c>
    </row>
    <row r="1035">
      <c r="A1035" s="1" t="s">
        <v>50</v>
      </c>
      <c r="B1035" s="2" t="s">
        <v>25</v>
      </c>
      <c r="C1035" s="1" t="s">
        <v>17</v>
      </c>
      <c r="D1035" s="1" t="s">
        <v>18</v>
      </c>
      <c r="E1035" s="1" t="s">
        <v>51</v>
      </c>
      <c r="F1035" s="1" t="s">
        <v>20</v>
      </c>
      <c r="G1035" s="1" t="s">
        <v>20</v>
      </c>
      <c r="H1035" s="1" t="s">
        <v>20</v>
      </c>
      <c r="I1035" s="1" t="s">
        <v>20</v>
      </c>
      <c r="J1035" s="1" t="s">
        <v>20</v>
      </c>
      <c r="K1035" s="1" t="s">
        <v>178</v>
      </c>
      <c r="L1035" s="1" t="s">
        <v>72</v>
      </c>
      <c r="M1035" s="1" t="s">
        <v>179</v>
      </c>
      <c r="N1035" s="1" t="s">
        <v>111</v>
      </c>
      <c r="O1035" s="1" t="s">
        <v>180</v>
      </c>
      <c r="P1035" s="1">
        <v>461.0</v>
      </c>
      <c r="Q1035" s="1">
        <f t="shared" si="1"/>
        <v>2.663700925</v>
      </c>
      <c r="R1035" s="1" t="s">
        <v>87</v>
      </c>
      <c r="S1035" s="1">
        <v>0.0</v>
      </c>
    </row>
    <row r="1036">
      <c r="A1036" s="1" t="s">
        <v>50</v>
      </c>
      <c r="B1036" s="2" t="s">
        <v>25</v>
      </c>
      <c r="C1036" s="1" t="s">
        <v>17</v>
      </c>
      <c r="D1036" s="1" t="s">
        <v>18</v>
      </c>
      <c r="E1036" s="1" t="s">
        <v>51</v>
      </c>
      <c r="F1036" s="1" t="s">
        <v>20</v>
      </c>
      <c r="G1036" s="1" t="s">
        <v>20</v>
      </c>
      <c r="H1036" s="1" t="s">
        <v>20</v>
      </c>
      <c r="I1036" s="1" t="s">
        <v>20</v>
      </c>
      <c r="J1036" s="1" t="s">
        <v>20</v>
      </c>
      <c r="K1036" s="1" t="s">
        <v>116</v>
      </c>
      <c r="L1036" s="1" t="s">
        <v>72</v>
      </c>
      <c r="M1036" s="1" t="s">
        <v>117</v>
      </c>
      <c r="N1036" s="1" t="s">
        <v>111</v>
      </c>
      <c r="O1036" s="1" t="s">
        <v>118</v>
      </c>
      <c r="P1036" s="1">
        <v>532.0</v>
      </c>
      <c r="Q1036" s="1">
        <f t="shared" si="1"/>
        <v>2.725911632</v>
      </c>
      <c r="R1036" s="1" t="s">
        <v>76</v>
      </c>
      <c r="S1036" s="1">
        <v>0.0</v>
      </c>
    </row>
    <row r="1037">
      <c r="A1037" s="1" t="s">
        <v>50</v>
      </c>
      <c r="B1037" s="2" t="s">
        <v>25</v>
      </c>
      <c r="C1037" s="1" t="s">
        <v>17</v>
      </c>
      <c r="D1037" s="1" t="s">
        <v>18</v>
      </c>
      <c r="E1037" s="1" t="s">
        <v>51</v>
      </c>
      <c r="F1037" s="1" t="s">
        <v>20</v>
      </c>
      <c r="G1037" s="1" t="s">
        <v>20</v>
      </c>
      <c r="H1037" s="1" t="s">
        <v>20</v>
      </c>
      <c r="I1037" s="1" t="s">
        <v>20</v>
      </c>
      <c r="J1037" s="1" t="s">
        <v>20</v>
      </c>
      <c r="K1037" s="1" t="s">
        <v>166</v>
      </c>
      <c r="L1037" s="1" t="s">
        <v>72</v>
      </c>
      <c r="M1037" s="1" t="s">
        <v>167</v>
      </c>
      <c r="N1037" s="1" t="s">
        <v>111</v>
      </c>
      <c r="O1037" s="1" t="s">
        <v>168</v>
      </c>
      <c r="P1037" s="1">
        <v>533.0</v>
      </c>
      <c r="Q1037" s="1">
        <f t="shared" si="1"/>
        <v>2.726727209</v>
      </c>
      <c r="R1037" s="1" t="s">
        <v>87</v>
      </c>
      <c r="S1037" s="1">
        <v>0.0</v>
      </c>
    </row>
    <row r="1038">
      <c r="A1038" s="1" t="s">
        <v>50</v>
      </c>
      <c r="B1038" s="2" t="s">
        <v>25</v>
      </c>
      <c r="C1038" s="1" t="s">
        <v>17</v>
      </c>
      <c r="D1038" s="1" t="s">
        <v>18</v>
      </c>
      <c r="E1038" s="1" t="s">
        <v>51</v>
      </c>
      <c r="F1038" s="1" t="s">
        <v>20</v>
      </c>
      <c r="G1038" s="1" t="s">
        <v>20</v>
      </c>
      <c r="H1038" s="1" t="s">
        <v>20</v>
      </c>
      <c r="I1038" s="1" t="s">
        <v>20</v>
      </c>
      <c r="J1038" s="1" t="s">
        <v>20</v>
      </c>
      <c r="K1038" s="1" t="s">
        <v>131</v>
      </c>
      <c r="L1038" s="1" t="s">
        <v>72</v>
      </c>
      <c r="M1038" s="1" t="s">
        <v>132</v>
      </c>
      <c r="N1038" s="1" t="s">
        <v>111</v>
      </c>
      <c r="O1038" s="1" t="s">
        <v>133</v>
      </c>
      <c r="P1038" s="1">
        <v>648.0</v>
      </c>
      <c r="Q1038" s="1">
        <f t="shared" si="1"/>
        <v>2.811575006</v>
      </c>
      <c r="R1038" s="1" t="s">
        <v>76</v>
      </c>
      <c r="S1038" s="1">
        <v>0.0</v>
      </c>
    </row>
    <row r="1039">
      <c r="A1039" s="1" t="s">
        <v>50</v>
      </c>
      <c r="B1039" s="2" t="s">
        <v>25</v>
      </c>
      <c r="C1039" s="1" t="s">
        <v>17</v>
      </c>
      <c r="D1039" s="1" t="s">
        <v>18</v>
      </c>
      <c r="E1039" s="1" t="s">
        <v>51</v>
      </c>
      <c r="F1039" s="1" t="s">
        <v>20</v>
      </c>
      <c r="G1039" s="1" t="s">
        <v>20</v>
      </c>
      <c r="H1039" s="1" t="s">
        <v>20</v>
      </c>
      <c r="I1039" s="1" t="s">
        <v>20</v>
      </c>
      <c r="J1039" s="1" t="s">
        <v>20</v>
      </c>
      <c r="K1039" s="1" t="s">
        <v>128</v>
      </c>
      <c r="L1039" s="1" t="s">
        <v>72</v>
      </c>
      <c r="M1039" s="1" t="s">
        <v>129</v>
      </c>
      <c r="N1039" s="1" t="s">
        <v>107</v>
      </c>
      <c r="O1039" s="1" t="s">
        <v>130</v>
      </c>
      <c r="P1039" s="1">
        <v>537.0</v>
      </c>
      <c r="Q1039" s="1">
        <f t="shared" si="1"/>
        <v>2.729974286</v>
      </c>
      <c r="R1039" s="1" t="s">
        <v>76</v>
      </c>
      <c r="S1039" s="1">
        <v>0.0</v>
      </c>
    </row>
    <row r="1040">
      <c r="A1040" s="1" t="s">
        <v>50</v>
      </c>
      <c r="B1040" s="2" t="s">
        <v>25</v>
      </c>
      <c r="C1040" s="1" t="s">
        <v>17</v>
      </c>
      <c r="D1040" s="1" t="s">
        <v>18</v>
      </c>
      <c r="E1040" s="1" t="s">
        <v>51</v>
      </c>
      <c r="F1040" s="1" t="s">
        <v>20</v>
      </c>
      <c r="G1040" s="1" t="s">
        <v>20</v>
      </c>
      <c r="H1040" s="1" t="s">
        <v>20</v>
      </c>
      <c r="I1040" s="1" t="s">
        <v>20</v>
      </c>
      <c r="J1040" s="1" t="s">
        <v>20</v>
      </c>
      <c r="K1040" s="1" t="s">
        <v>172</v>
      </c>
      <c r="L1040" s="1" t="s">
        <v>72</v>
      </c>
      <c r="M1040" s="1" t="s">
        <v>173</v>
      </c>
      <c r="N1040" s="1" t="s">
        <v>107</v>
      </c>
      <c r="O1040" s="1" t="s">
        <v>174</v>
      </c>
      <c r="P1040" s="1">
        <v>609.0</v>
      </c>
      <c r="Q1040" s="1">
        <f t="shared" si="1"/>
        <v>2.784617293</v>
      </c>
      <c r="R1040" s="1" t="s">
        <v>87</v>
      </c>
      <c r="S1040" s="1">
        <v>0.0</v>
      </c>
    </row>
    <row r="1041">
      <c r="A1041" s="1" t="s">
        <v>50</v>
      </c>
      <c r="B1041" s="2" t="s">
        <v>25</v>
      </c>
      <c r="C1041" s="1" t="s">
        <v>17</v>
      </c>
      <c r="D1041" s="1" t="s">
        <v>18</v>
      </c>
      <c r="E1041" s="1" t="s">
        <v>51</v>
      </c>
      <c r="F1041" s="1" t="s">
        <v>20</v>
      </c>
      <c r="G1041" s="1" t="s">
        <v>20</v>
      </c>
      <c r="H1041" s="1" t="s">
        <v>20</v>
      </c>
      <c r="I1041" s="1" t="s">
        <v>20</v>
      </c>
      <c r="J1041" s="1" t="s">
        <v>20</v>
      </c>
      <c r="K1041" s="1" t="s">
        <v>149</v>
      </c>
      <c r="L1041" s="1" t="s">
        <v>72</v>
      </c>
      <c r="M1041" s="1" t="s">
        <v>150</v>
      </c>
      <c r="N1041" s="1" t="s">
        <v>94</v>
      </c>
      <c r="O1041" s="1" t="s">
        <v>305</v>
      </c>
      <c r="P1041" s="1">
        <v>484.0</v>
      </c>
      <c r="Q1041" s="1">
        <f t="shared" si="1"/>
        <v>2.684845362</v>
      </c>
      <c r="R1041" s="1" t="s">
        <v>87</v>
      </c>
      <c r="S1041" s="1">
        <v>0.0</v>
      </c>
    </row>
    <row r="1042">
      <c r="A1042" s="1" t="s">
        <v>50</v>
      </c>
      <c r="B1042" s="2" t="s">
        <v>25</v>
      </c>
      <c r="C1042" s="1" t="s">
        <v>17</v>
      </c>
      <c r="D1042" s="1" t="s">
        <v>18</v>
      </c>
      <c r="E1042" s="1" t="s">
        <v>51</v>
      </c>
      <c r="K1042" s="1" t="s">
        <v>199</v>
      </c>
      <c r="L1042" s="1" t="s">
        <v>22</v>
      </c>
      <c r="M1042" s="1" t="s">
        <v>200</v>
      </c>
      <c r="N1042" s="1"/>
      <c r="O1042" s="1" t="s">
        <v>24</v>
      </c>
      <c r="P1042" s="1">
        <v>1846.0</v>
      </c>
      <c r="Q1042" s="1">
        <f t="shared" si="1"/>
        <v>3.266231697</v>
      </c>
      <c r="R1042" s="1" t="s">
        <v>37</v>
      </c>
      <c r="S1042" s="1">
        <v>0.0</v>
      </c>
    </row>
    <row r="1043">
      <c r="A1043" s="1" t="s">
        <v>50</v>
      </c>
      <c r="B1043" s="2" t="s">
        <v>25</v>
      </c>
      <c r="C1043" s="1" t="s">
        <v>17</v>
      </c>
      <c r="D1043" s="1" t="s">
        <v>18</v>
      </c>
      <c r="E1043" s="1" t="s">
        <v>51</v>
      </c>
      <c r="K1043" s="1" t="s">
        <v>202</v>
      </c>
      <c r="L1043" s="1" t="s">
        <v>22</v>
      </c>
      <c r="M1043" s="1" t="s">
        <v>203</v>
      </c>
      <c r="N1043" s="1"/>
      <c r="O1043" s="1" t="s">
        <v>24</v>
      </c>
      <c r="P1043" s="1">
        <v>17532.0</v>
      </c>
      <c r="Q1043" s="1">
        <f t="shared" si="1"/>
        <v>4.243831462</v>
      </c>
      <c r="R1043" s="1" t="s">
        <v>37</v>
      </c>
      <c r="S1043" s="1">
        <v>0.0</v>
      </c>
    </row>
    <row r="1044">
      <c r="A1044" s="1" t="s">
        <v>50</v>
      </c>
      <c r="B1044" s="2" t="s">
        <v>25</v>
      </c>
      <c r="C1044" s="1" t="s">
        <v>17</v>
      </c>
      <c r="D1044" s="1" t="s">
        <v>18</v>
      </c>
      <c r="E1044" s="1" t="s">
        <v>51</v>
      </c>
      <c r="K1044" s="1" t="s">
        <v>214</v>
      </c>
      <c r="L1044" s="1" t="s">
        <v>72</v>
      </c>
      <c r="M1044" s="1" t="s">
        <v>215</v>
      </c>
      <c r="N1044" s="1" t="s">
        <v>223</v>
      </c>
      <c r="O1044" s="1" t="s">
        <v>217</v>
      </c>
      <c r="P1044" s="1">
        <v>1166.0</v>
      </c>
      <c r="Q1044" s="1">
        <f t="shared" si="1"/>
        <v>3.06669855</v>
      </c>
      <c r="R1044" s="1" t="s">
        <v>25</v>
      </c>
      <c r="S1044" s="1">
        <v>0.0</v>
      </c>
    </row>
    <row r="1045">
      <c r="A1045" s="1" t="s">
        <v>50</v>
      </c>
      <c r="B1045" s="2" t="s">
        <v>25</v>
      </c>
      <c r="C1045" s="1" t="s">
        <v>17</v>
      </c>
      <c r="D1045" s="1" t="s">
        <v>18</v>
      </c>
      <c r="E1045" s="1" t="s">
        <v>51</v>
      </c>
      <c r="K1045" s="1" t="s">
        <v>218</v>
      </c>
      <c r="L1045" s="1" t="s">
        <v>72</v>
      </c>
      <c r="M1045" s="1" t="s">
        <v>197</v>
      </c>
      <c r="N1045" s="1" t="s">
        <v>233</v>
      </c>
      <c r="O1045" s="1" t="s">
        <v>219</v>
      </c>
      <c r="P1045" s="1">
        <v>1793.0</v>
      </c>
      <c r="Q1045" s="1">
        <f t="shared" si="1"/>
        <v>3.25358029</v>
      </c>
      <c r="R1045" s="1" t="s">
        <v>32</v>
      </c>
      <c r="S1045" s="1">
        <v>0.0</v>
      </c>
    </row>
    <row r="1046">
      <c r="A1046" s="1" t="s">
        <v>50</v>
      </c>
      <c r="B1046" s="2" t="s">
        <v>25</v>
      </c>
      <c r="C1046" s="1" t="s">
        <v>17</v>
      </c>
      <c r="D1046" s="1" t="s">
        <v>18</v>
      </c>
      <c r="E1046" s="1" t="s">
        <v>51</v>
      </c>
      <c r="K1046" s="1" t="s">
        <v>204</v>
      </c>
      <c r="L1046" s="1" t="s">
        <v>72</v>
      </c>
      <c r="M1046" s="1" t="s">
        <v>205</v>
      </c>
      <c r="N1046" s="1" t="s">
        <v>229</v>
      </c>
      <c r="O1046" s="1" t="s">
        <v>207</v>
      </c>
      <c r="P1046" s="1">
        <v>1146.0</v>
      </c>
      <c r="Q1046" s="1">
        <f t="shared" si="1"/>
        <v>3.059184618</v>
      </c>
      <c r="R1046" s="1" t="s">
        <v>32</v>
      </c>
      <c r="S1046" s="1">
        <v>0.0</v>
      </c>
    </row>
    <row r="1047">
      <c r="A1047" s="1" t="s">
        <v>50</v>
      </c>
      <c r="B1047" s="2" t="s">
        <v>25</v>
      </c>
      <c r="C1047" s="1" t="s">
        <v>17</v>
      </c>
      <c r="D1047" s="1" t="s">
        <v>18</v>
      </c>
      <c r="E1047" s="1" t="s">
        <v>51</v>
      </c>
      <c r="K1047" s="1" t="s">
        <v>208</v>
      </c>
      <c r="L1047" s="1" t="s">
        <v>72</v>
      </c>
      <c r="M1047" s="1" t="s">
        <v>155</v>
      </c>
      <c r="N1047" s="1" t="s">
        <v>233</v>
      </c>
      <c r="O1047" s="1" t="s">
        <v>210</v>
      </c>
      <c r="P1047" s="1">
        <v>823.0</v>
      </c>
      <c r="Q1047" s="1">
        <f t="shared" si="1"/>
        <v>2.915399835</v>
      </c>
      <c r="R1047" s="1" t="s">
        <v>25</v>
      </c>
      <c r="S1047" s="1">
        <v>0.0</v>
      </c>
    </row>
    <row r="1048">
      <c r="A1048" s="1" t="s">
        <v>50</v>
      </c>
      <c r="B1048" s="2" t="s">
        <v>25</v>
      </c>
      <c r="C1048" s="1" t="s">
        <v>17</v>
      </c>
      <c r="D1048" s="1" t="s">
        <v>18</v>
      </c>
      <c r="E1048" s="1" t="s">
        <v>51</v>
      </c>
      <c r="K1048" s="1" t="s">
        <v>211</v>
      </c>
      <c r="L1048" s="1" t="s">
        <v>72</v>
      </c>
      <c r="M1048" s="1" t="s">
        <v>212</v>
      </c>
      <c r="N1048" s="1" t="s">
        <v>229</v>
      </c>
      <c r="O1048" s="1" t="s">
        <v>213</v>
      </c>
      <c r="P1048" s="1">
        <v>1632.0</v>
      </c>
      <c r="Q1048" s="1">
        <f t="shared" si="1"/>
        <v>3.212720154</v>
      </c>
      <c r="R1048" s="1" t="s">
        <v>25</v>
      </c>
      <c r="S1048" s="1">
        <v>0.0</v>
      </c>
    </row>
    <row r="1049">
      <c r="A1049" s="1" t="s">
        <v>50</v>
      </c>
      <c r="B1049" s="2" t="s">
        <v>25</v>
      </c>
      <c r="C1049" s="1" t="s">
        <v>17</v>
      </c>
      <c r="D1049" s="1" t="s">
        <v>18</v>
      </c>
      <c r="E1049" s="1" t="s">
        <v>51</v>
      </c>
      <c r="K1049" s="1" t="s">
        <v>220</v>
      </c>
      <c r="L1049" s="1" t="s">
        <v>22</v>
      </c>
      <c r="O1049" s="1" t="s">
        <v>24</v>
      </c>
      <c r="P1049" s="1">
        <v>3731.0</v>
      </c>
      <c r="Q1049" s="1">
        <f t="shared" si="1"/>
        <v>3.571825249</v>
      </c>
      <c r="R1049" s="1" t="s">
        <v>37</v>
      </c>
      <c r="S1049" s="1">
        <v>0.0</v>
      </c>
    </row>
    <row r="1050">
      <c r="A1050" s="1" t="s">
        <v>50</v>
      </c>
      <c r="B1050" s="2" t="s">
        <v>25</v>
      </c>
      <c r="C1050" s="1" t="s">
        <v>17</v>
      </c>
      <c r="D1050" s="1" t="s">
        <v>18</v>
      </c>
      <c r="E1050" s="1" t="s">
        <v>51</v>
      </c>
      <c r="K1050" s="1" t="s">
        <v>261</v>
      </c>
      <c r="L1050" s="1" t="s">
        <v>72</v>
      </c>
      <c r="M1050" s="1" t="s">
        <v>262</v>
      </c>
      <c r="N1050" s="1" t="s">
        <v>223</v>
      </c>
      <c r="O1050" s="1" t="s">
        <v>263</v>
      </c>
      <c r="P1050" s="1">
        <v>1104.0</v>
      </c>
      <c r="Q1050" s="1">
        <f t="shared" si="1"/>
        <v>3.042969073</v>
      </c>
      <c r="R1050" s="1" t="s">
        <v>32</v>
      </c>
      <c r="S1050" s="1">
        <v>0.0</v>
      </c>
    </row>
    <row r="1051">
      <c r="A1051" s="1" t="s">
        <v>50</v>
      </c>
      <c r="B1051" s="2" t="s">
        <v>25</v>
      </c>
      <c r="C1051" s="1" t="s">
        <v>17</v>
      </c>
      <c r="D1051" s="1" t="s">
        <v>18</v>
      </c>
      <c r="E1051" s="1" t="s">
        <v>51</v>
      </c>
      <c r="K1051" s="1" t="s">
        <v>279</v>
      </c>
      <c r="L1051" s="1" t="s">
        <v>72</v>
      </c>
      <c r="M1051" s="1" t="s">
        <v>280</v>
      </c>
      <c r="N1051" s="1" t="s">
        <v>223</v>
      </c>
      <c r="O1051" s="1" t="s">
        <v>281</v>
      </c>
      <c r="P1051" s="1">
        <v>849.0</v>
      </c>
      <c r="Q1051" s="1">
        <f t="shared" si="1"/>
        <v>2.92890769</v>
      </c>
      <c r="R1051" s="1" t="s">
        <v>25</v>
      </c>
      <c r="S1051" s="1">
        <v>0.0</v>
      </c>
    </row>
    <row r="1052">
      <c r="A1052" s="1" t="s">
        <v>50</v>
      </c>
      <c r="B1052" s="2" t="s">
        <v>25</v>
      </c>
      <c r="C1052" s="1" t="s">
        <v>17</v>
      </c>
      <c r="D1052" s="1" t="s">
        <v>18</v>
      </c>
      <c r="E1052" s="1" t="s">
        <v>51</v>
      </c>
      <c r="K1052" s="1" t="s">
        <v>276</v>
      </c>
      <c r="L1052" s="1" t="s">
        <v>72</v>
      </c>
      <c r="M1052" s="1" t="s">
        <v>277</v>
      </c>
      <c r="N1052" s="1" t="s">
        <v>229</v>
      </c>
      <c r="O1052" s="1" t="s">
        <v>278</v>
      </c>
      <c r="P1052" s="1">
        <v>1596.0</v>
      </c>
      <c r="Q1052" s="1">
        <f t="shared" si="1"/>
        <v>3.203032887</v>
      </c>
      <c r="R1052" s="1" t="s">
        <v>25</v>
      </c>
      <c r="S1052" s="1">
        <v>0.0</v>
      </c>
    </row>
    <row r="1053">
      <c r="A1053" s="1" t="s">
        <v>50</v>
      </c>
      <c r="B1053" s="2" t="s">
        <v>25</v>
      </c>
      <c r="C1053" s="1" t="s">
        <v>17</v>
      </c>
      <c r="D1053" s="1" t="s">
        <v>18</v>
      </c>
      <c r="E1053" s="1" t="s">
        <v>51</v>
      </c>
      <c r="K1053" s="1" t="s">
        <v>273</v>
      </c>
      <c r="L1053" s="1" t="s">
        <v>72</v>
      </c>
      <c r="M1053" s="1" t="s">
        <v>274</v>
      </c>
      <c r="N1053" s="1" t="s">
        <v>233</v>
      </c>
      <c r="O1053" s="1" t="s">
        <v>275</v>
      </c>
      <c r="P1053" s="1">
        <v>919.0</v>
      </c>
      <c r="Q1053" s="1">
        <f t="shared" si="1"/>
        <v>2.963315511</v>
      </c>
      <c r="R1053" s="1" t="s">
        <v>25</v>
      </c>
      <c r="S1053" s="1">
        <v>0.0</v>
      </c>
    </row>
    <row r="1054">
      <c r="A1054" s="1" t="s">
        <v>50</v>
      </c>
      <c r="B1054" s="2" t="s">
        <v>25</v>
      </c>
      <c r="C1054" s="1" t="s">
        <v>17</v>
      </c>
      <c r="D1054" s="1" t="s">
        <v>18</v>
      </c>
      <c r="E1054" s="1" t="s">
        <v>51</v>
      </c>
      <c r="K1054" s="1" t="s">
        <v>298</v>
      </c>
      <c r="L1054" s="1" t="s">
        <v>72</v>
      </c>
      <c r="M1054" s="1" t="s">
        <v>299</v>
      </c>
      <c r="N1054" s="1" t="s">
        <v>229</v>
      </c>
      <c r="O1054" s="1" t="s">
        <v>300</v>
      </c>
      <c r="P1054" s="1">
        <v>755.0</v>
      </c>
      <c r="Q1054" s="1">
        <f t="shared" si="1"/>
        <v>2.877946952</v>
      </c>
      <c r="R1054" s="1" t="s">
        <v>25</v>
      </c>
      <c r="S1054" s="1">
        <v>0.0</v>
      </c>
    </row>
    <row r="1055">
      <c r="A1055" s="1" t="s">
        <v>50</v>
      </c>
      <c r="B1055" s="2" t="s">
        <v>25</v>
      </c>
      <c r="C1055" s="1" t="s">
        <v>17</v>
      </c>
      <c r="D1055" s="1" t="s">
        <v>18</v>
      </c>
      <c r="E1055" s="1" t="s">
        <v>51</v>
      </c>
      <c r="K1055" s="1" t="s">
        <v>287</v>
      </c>
      <c r="L1055" s="1" t="s">
        <v>72</v>
      </c>
      <c r="M1055" s="1" t="s">
        <v>288</v>
      </c>
      <c r="N1055" s="1" t="s">
        <v>223</v>
      </c>
      <c r="O1055" s="1" t="s">
        <v>289</v>
      </c>
      <c r="P1055" s="1">
        <v>646.0</v>
      </c>
      <c r="Q1055" s="1">
        <f t="shared" si="1"/>
        <v>2.810232518</v>
      </c>
      <c r="R1055" s="1" t="s">
        <v>25</v>
      </c>
      <c r="S1055" s="1">
        <v>0.0</v>
      </c>
    </row>
    <row r="1056">
      <c r="A1056" s="1" t="s">
        <v>50</v>
      </c>
      <c r="B1056" s="2" t="s">
        <v>25</v>
      </c>
      <c r="C1056" s="1" t="s">
        <v>17</v>
      </c>
      <c r="D1056" s="1" t="s">
        <v>18</v>
      </c>
      <c r="E1056" s="1" t="s">
        <v>51</v>
      </c>
      <c r="K1056" s="1" t="s">
        <v>264</v>
      </c>
      <c r="L1056" s="1" t="s">
        <v>72</v>
      </c>
      <c r="M1056" s="1" t="s">
        <v>144</v>
      </c>
      <c r="N1056" s="1" t="s">
        <v>233</v>
      </c>
      <c r="O1056" s="1" t="s">
        <v>265</v>
      </c>
      <c r="P1056" s="1">
        <v>668.0</v>
      </c>
      <c r="Q1056" s="1">
        <f t="shared" si="1"/>
        <v>2.824776462</v>
      </c>
      <c r="R1056" s="1" t="s">
        <v>25</v>
      </c>
      <c r="S1056" s="1">
        <v>0.0</v>
      </c>
    </row>
    <row r="1057">
      <c r="A1057" s="1" t="s">
        <v>50</v>
      </c>
      <c r="B1057" s="2" t="s">
        <v>25</v>
      </c>
      <c r="C1057" s="1" t="s">
        <v>17</v>
      </c>
      <c r="D1057" s="1" t="s">
        <v>18</v>
      </c>
      <c r="E1057" s="1" t="s">
        <v>51</v>
      </c>
      <c r="K1057" s="1" t="s">
        <v>231</v>
      </c>
      <c r="L1057" s="1" t="s">
        <v>72</v>
      </c>
      <c r="M1057" s="1" t="s">
        <v>232</v>
      </c>
      <c r="N1057" s="1" t="s">
        <v>233</v>
      </c>
      <c r="O1057" s="1" t="s">
        <v>234</v>
      </c>
      <c r="P1057" s="1">
        <v>574.0</v>
      </c>
      <c r="Q1057" s="1">
        <f t="shared" si="1"/>
        <v>2.758911892</v>
      </c>
      <c r="R1057" s="1" t="s">
        <v>25</v>
      </c>
      <c r="S1057" s="1">
        <v>0.0</v>
      </c>
    </row>
    <row r="1058">
      <c r="A1058" s="1" t="s">
        <v>50</v>
      </c>
      <c r="B1058" s="2" t="s">
        <v>25</v>
      </c>
      <c r="C1058" s="1" t="s">
        <v>17</v>
      </c>
      <c r="D1058" s="1" t="s">
        <v>18</v>
      </c>
      <c r="E1058" s="1" t="s">
        <v>51</v>
      </c>
      <c r="K1058" s="1" t="s">
        <v>282</v>
      </c>
      <c r="L1058" s="1" t="s">
        <v>72</v>
      </c>
      <c r="M1058" s="1" t="s">
        <v>283</v>
      </c>
      <c r="N1058" s="1" t="s">
        <v>233</v>
      </c>
      <c r="O1058" s="1" t="s">
        <v>284</v>
      </c>
      <c r="P1058" s="1">
        <v>708.0</v>
      </c>
      <c r="Q1058" s="1">
        <f t="shared" si="1"/>
        <v>2.850033258</v>
      </c>
      <c r="R1058" s="1" t="s">
        <v>32</v>
      </c>
      <c r="S1058" s="1">
        <v>0.0</v>
      </c>
    </row>
    <row r="1059">
      <c r="A1059" s="1" t="s">
        <v>50</v>
      </c>
      <c r="B1059" s="2" t="s">
        <v>25</v>
      </c>
      <c r="C1059" s="1" t="s">
        <v>17</v>
      </c>
      <c r="D1059" s="1" t="s">
        <v>18</v>
      </c>
      <c r="E1059" s="1" t="s">
        <v>51</v>
      </c>
      <c r="K1059" s="1" t="s">
        <v>285</v>
      </c>
      <c r="L1059" s="1" t="s">
        <v>72</v>
      </c>
      <c r="M1059" s="1" t="s">
        <v>123</v>
      </c>
      <c r="N1059" s="1" t="s">
        <v>229</v>
      </c>
      <c r="O1059" s="1" t="s">
        <v>286</v>
      </c>
      <c r="P1059" s="1">
        <v>615.0</v>
      </c>
      <c r="Q1059" s="1">
        <f t="shared" si="1"/>
        <v>2.788875116</v>
      </c>
      <c r="R1059" s="1" t="s">
        <v>25</v>
      </c>
      <c r="S1059" s="1">
        <v>0.0</v>
      </c>
    </row>
    <row r="1060">
      <c r="A1060" s="1" t="s">
        <v>50</v>
      </c>
      <c r="B1060" s="2" t="s">
        <v>25</v>
      </c>
      <c r="C1060" s="1" t="s">
        <v>17</v>
      </c>
      <c r="D1060" s="1" t="s">
        <v>18</v>
      </c>
      <c r="E1060" s="1" t="s">
        <v>51</v>
      </c>
      <c r="K1060" s="1" t="s">
        <v>241</v>
      </c>
      <c r="L1060" s="1" t="s">
        <v>72</v>
      </c>
      <c r="M1060" s="1" t="s">
        <v>242</v>
      </c>
      <c r="N1060" s="1" t="s">
        <v>229</v>
      </c>
      <c r="O1060" s="1" t="s">
        <v>243</v>
      </c>
      <c r="P1060" s="1">
        <v>796.0</v>
      </c>
      <c r="Q1060" s="1">
        <f t="shared" si="1"/>
        <v>2.900913068</v>
      </c>
      <c r="R1060" s="1" t="s">
        <v>25</v>
      </c>
      <c r="S1060" s="1">
        <v>0.0</v>
      </c>
    </row>
    <row r="1061">
      <c r="A1061" s="1" t="s">
        <v>50</v>
      </c>
      <c r="B1061" s="2" t="s">
        <v>25</v>
      </c>
      <c r="C1061" s="1" t="s">
        <v>17</v>
      </c>
      <c r="D1061" s="1" t="s">
        <v>18</v>
      </c>
      <c r="E1061" s="1" t="s">
        <v>51</v>
      </c>
      <c r="K1061" s="1" t="s">
        <v>290</v>
      </c>
      <c r="L1061" s="1" t="s">
        <v>72</v>
      </c>
      <c r="M1061" s="1" t="s">
        <v>291</v>
      </c>
      <c r="N1061" s="1" t="s">
        <v>229</v>
      </c>
      <c r="O1061" s="1" t="s">
        <v>292</v>
      </c>
      <c r="P1061" s="1">
        <v>690.0</v>
      </c>
      <c r="Q1061" s="1">
        <f t="shared" si="1"/>
        <v>2.838849091</v>
      </c>
      <c r="R1061" s="1" t="s">
        <v>25</v>
      </c>
      <c r="S1061" s="1">
        <v>0.0</v>
      </c>
    </row>
    <row r="1062">
      <c r="A1062" s="1" t="s">
        <v>50</v>
      </c>
      <c r="B1062" s="2" t="s">
        <v>25</v>
      </c>
      <c r="C1062" s="1" t="s">
        <v>17</v>
      </c>
      <c r="D1062" s="1" t="s">
        <v>18</v>
      </c>
      <c r="E1062" s="1" t="s">
        <v>51</v>
      </c>
      <c r="K1062" s="1" t="s">
        <v>269</v>
      </c>
      <c r="L1062" s="1" t="s">
        <v>72</v>
      </c>
      <c r="M1062" s="1" t="s">
        <v>188</v>
      </c>
      <c r="N1062" s="1" t="s">
        <v>229</v>
      </c>
      <c r="O1062" s="1" t="s">
        <v>270</v>
      </c>
      <c r="P1062" s="1">
        <v>693.0</v>
      </c>
      <c r="Q1062" s="1">
        <f t="shared" si="1"/>
        <v>2.840733235</v>
      </c>
      <c r="R1062" s="1" t="s">
        <v>32</v>
      </c>
      <c r="S1062" s="1">
        <v>0.0</v>
      </c>
    </row>
    <row r="1063">
      <c r="A1063" s="1" t="s">
        <v>50</v>
      </c>
      <c r="B1063" s="2" t="s">
        <v>25</v>
      </c>
      <c r="C1063" s="1" t="s">
        <v>17</v>
      </c>
      <c r="D1063" s="1" t="s">
        <v>18</v>
      </c>
      <c r="E1063" s="1" t="s">
        <v>51</v>
      </c>
      <c r="K1063" s="1" t="s">
        <v>246</v>
      </c>
      <c r="L1063" s="1" t="s">
        <v>72</v>
      </c>
      <c r="M1063" s="1" t="s">
        <v>158</v>
      </c>
      <c r="N1063" s="1" t="s">
        <v>233</v>
      </c>
      <c r="O1063" s="1" t="s">
        <v>247</v>
      </c>
      <c r="P1063" s="1">
        <v>810.0</v>
      </c>
      <c r="Q1063" s="1">
        <f t="shared" si="1"/>
        <v>2.908485019</v>
      </c>
      <c r="R1063" s="1" t="s">
        <v>32</v>
      </c>
      <c r="S1063" s="1">
        <v>0.0</v>
      </c>
    </row>
    <row r="1064">
      <c r="A1064" s="1" t="s">
        <v>50</v>
      </c>
      <c r="B1064" s="2" t="s">
        <v>25</v>
      </c>
      <c r="C1064" s="1" t="s">
        <v>17</v>
      </c>
      <c r="D1064" s="1" t="s">
        <v>18</v>
      </c>
      <c r="E1064" s="1" t="s">
        <v>51</v>
      </c>
      <c r="K1064" s="1" t="s">
        <v>221</v>
      </c>
      <c r="L1064" s="1" t="s">
        <v>72</v>
      </c>
      <c r="M1064" s="1" t="s">
        <v>222</v>
      </c>
      <c r="N1064" s="1" t="s">
        <v>223</v>
      </c>
      <c r="O1064" s="1" t="s">
        <v>224</v>
      </c>
      <c r="P1064" s="1">
        <v>722.0</v>
      </c>
      <c r="Q1064" s="1">
        <f t="shared" si="1"/>
        <v>2.858537198</v>
      </c>
      <c r="R1064" s="1" t="s">
        <v>25</v>
      </c>
      <c r="S1064" s="1">
        <v>0.0</v>
      </c>
    </row>
    <row r="1065">
      <c r="A1065" s="1" t="s">
        <v>50</v>
      </c>
      <c r="B1065" s="2" t="s">
        <v>25</v>
      </c>
      <c r="C1065" s="1" t="s">
        <v>17</v>
      </c>
      <c r="D1065" s="1" t="s">
        <v>18</v>
      </c>
      <c r="E1065" s="1" t="s">
        <v>51</v>
      </c>
      <c r="K1065" s="1" t="s">
        <v>295</v>
      </c>
      <c r="L1065" s="1" t="s">
        <v>72</v>
      </c>
      <c r="M1065" s="1" t="s">
        <v>296</v>
      </c>
      <c r="N1065" s="1" t="s">
        <v>223</v>
      </c>
      <c r="O1065" s="1" t="s">
        <v>297</v>
      </c>
      <c r="P1065" s="1">
        <v>675.0</v>
      </c>
      <c r="Q1065" s="1">
        <f t="shared" si="1"/>
        <v>2.829303773</v>
      </c>
      <c r="R1065" s="1" t="s">
        <v>32</v>
      </c>
      <c r="S1065" s="1">
        <v>0.0</v>
      </c>
    </row>
    <row r="1066">
      <c r="A1066" s="1" t="s">
        <v>50</v>
      </c>
      <c r="B1066" s="2" t="s">
        <v>25</v>
      </c>
      <c r="C1066" s="1" t="s">
        <v>17</v>
      </c>
      <c r="D1066" s="1" t="s">
        <v>18</v>
      </c>
      <c r="E1066" s="1" t="s">
        <v>51</v>
      </c>
      <c r="K1066" s="1" t="s">
        <v>244</v>
      </c>
      <c r="L1066" s="1" t="s">
        <v>72</v>
      </c>
      <c r="M1066" s="1" t="s">
        <v>182</v>
      </c>
      <c r="N1066" s="1" t="s">
        <v>229</v>
      </c>
      <c r="O1066" s="1" t="s">
        <v>245</v>
      </c>
      <c r="P1066" s="1">
        <v>1047.0</v>
      </c>
      <c r="Q1066" s="1">
        <f t="shared" si="1"/>
        <v>3.019946682</v>
      </c>
      <c r="R1066" s="1" t="s">
        <v>32</v>
      </c>
      <c r="S1066" s="1">
        <v>0.0</v>
      </c>
    </row>
    <row r="1067">
      <c r="A1067" s="1" t="s">
        <v>50</v>
      </c>
      <c r="B1067" s="2" t="s">
        <v>25</v>
      </c>
      <c r="C1067" s="1" t="s">
        <v>17</v>
      </c>
      <c r="D1067" s="1" t="s">
        <v>18</v>
      </c>
      <c r="E1067" s="1" t="s">
        <v>51</v>
      </c>
      <c r="K1067" s="1" t="s">
        <v>271</v>
      </c>
      <c r="L1067" s="1" t="s">
        <v>72</v>
      </c>
      <c r="M1067" s="1" t="s">
        <v>191</v>
      </c>
      <c r="N1067" s="1" t="s">
        <v>229</v>
      </c>
      <c r="O1067" s="1" t="s">
        <v>272</v>
      </c>
      <c r="P1067" s="1">
        <v>937.0</v>
      </c>
      <c r="Q1067" s="1">
        <f t="shared" si="1"/>
        <v>2.971739591</v>
      </c>
      <c r="R1067" s="1" t="s">
        <v>32</v>
      </c>
      <c r="S1067" s="1">
        <v>0.0</v>
      </c>
    </row>
    <row r="1068">
      <c r="A1068" s="1" t="s">
        <v>50</v>
      </c>
      <c r="B1068" s="2" t="s">
        <v>25</v>
      </c>
      <c r="C1068" s="1" t="s">
        <v>17</v>
      </c>
      <c r="D1068" s="1" t="s">
        <v>18</v>
      </c>
      <c r="E1068" s="1" t="s">
        <v>51</v>
      </c>
      <c r="K1068" s="1" t="s">
        <v>228</v>
      </c>
      <c r="L1068" s="1" t="s">
        <v>72</v>
      </c>
      <c r="M1068" s="1" t="s">
        <v>205</v>
      </c>
      <c r="N1068" s="1" t="s">
        <v>229</v>
      </c>
      <c r="O1068" s="1" t="s">
        <v>230</v>
      </c>
      <c r="P1068" s="1">
        <v>605.0</v>
      </c>
      <c r="Q1068" s="1">
        <f t="shared" si="1"/>
        <v>2.781755375</v>
      </c>
      <c r="R1068" s="1" t="s">
        <v>32</v>
      </c>
      <c r="S1068" s="1">
        <v>0.0</v>
      </c>
    </row>
    <row r="1069">
      <c r="A1069" s="1" t="s">
        <v>50</v>
      </c>
      <c r="B1069" s="2" t="s">
        <v>25</v>
      </c>
      <c r="C1069" s="1" t="s">
        <v>17</v>
      </c>
      <c r="D1069" s="1" t="s">
        <v>18</v>
      </c>
      <c r="E1069" s="1" t="s">
        <v>51</v>
      </c>
      <c r="K1069" s="1" t="s">
        <v>293</v>
      </c>
      <c r="L1069" s="1" t="s">
        <v>72</v>
      </c>
      <c r="M1069" s="1" t="s">
        <v>173</v>
      </c>
      <c r="N1069" s="1" t="s">
        <v>229</v>
      </c>
      <c r="O1069" s="1" t="s">
        <v>294</v>
      </c>
      <c r="P1069" s="1">
        <v>478.0</v>
      </c>
      <c r="Q1069" s="1">
        <f t="shared" si="1"/>
        <v>2.679427897</v>
      </c>
      <c r="R1069" s="1" t="s">
        <v>32</v>
      </c>
      <c r="S1069" s="1">
        <v>0.0</v>
      </c>
    </row>
    <row r="1070">
      <c r="A1070" s="1" t="s">
        <v>50</v>
      </c>
      <c r="B1070" s="2" t="s">
        <v>25</v>
      </c>
      <c r="C1070" s="1" t="s">
        <v>17</v>
      </c>
      <c r="D1070" s="1" t="s">
        <v>18</v>
      </c>
      <c r="E1070" s="1" t="s">
        <v>51</v>
      </c>
      <c r="K1070" s="1" t="s">
        <v>301</v>
      </c>
      <c r="L1070" s="1" t="s">
        <v>72</v>
      </c>
      <c r="M1070" s="1" t="s">
        <v>302</v>
      </c>
      <c r="N1070" s="1" t="s">
        <v>223</v>
      </c>
      <c r="O1070" s="1" t="s">
        <v>303</v>
      </c>
      <c r="P1070" s="1">
        <v>733.0</v>
      </c>
      <c r="Q1070" s="1">
        <f t="shared" si="1"/>
        <v>2.865103975</v>
      </c>
      <c r="R1070" s="1" t="s">
        <v>32</v>
      </c>
      <c r="S1070" s="1">
        <v>0.0</v>
      </c>
    </row>
    <row r="1071">
      <c r="A1071" s="1" t="s">
        <v>50</v>
      </c>
      <c r="B1071" s="2" t="s">
        <v>25</v>
      </c>
      <c r="C1071" s="1" t="s">
        <v>17</v>
      </c>
      <c r="D1071" s="1" t="s">
        <v>18</v>
      </c>
      <c r="E1071" s="1" t="s">
        <v>51</v>
      </c>
      <c r="K1071" s="1" t="s">
        <v>248</v>
      </c>
      <c r="L1071" s="1" t="s">
        <v>72</v>
      </c>
      <c r="M1071" s="1" t="s">
        <v>197</v>
      </c>
      <c r="N1071" s="1" t="s">
        <v>233</v>
      </c>
      <c r="O1071" s="1" t="s">
        <v>249</v>
      </c>
      <c r="P1071" s="1">
        <v>744.0</v>
      </c>
      <c r="Q1071" s="1">
        <f t="shared" si="1"/>
        <v>2.871572936</v>
      </c>
      <c r="R1071" s="1" t="s">
        <v>32</v>
      </c>
      <c r="S1071" s="1">
        <v>0.0</v>
      </c>
    </row>
    <row r="1072">
      <c r="A1072" s="1" t="s">
        <v>50</v>
      </c>
      <c r="B1072" s="2" t="s">
        <v>25</v>
      </c>
      <c r="C1072" s="1" t="s">
        <v>17</v>
      </c>
      <c r="D1072" s="1" t="s">
        <v>18</v>
      </c>
      <c r="E1072" s="1" t="s">
        <v>51</v>
      </c>
      <c r="K1072" s="1" t="s">
        <v>238</v>
      </c>
      <c r="L1072" s="1" t="s">
        <v>72</v>
      </c>
      <c r="M1072" s="1" t="s">
        <v>239</v>
      </c>
      <c r="N1072" s="1" t="s">
        <v>223</v>
      </c>
      <c r="O1072" s="1" t="s">
        <v>240</v>
      </c>
      <c r="P1072" s="1">
        <v>913.0</v>
      </c>
      <c r="Q1072" s="1">
        <f t="shared" si="1"/>
        <v>2.960470778</v>
      </c>
      <c r="R1072" s="1" t="s">
        <v>25</v>
      </c>
      <c r="S1072" s="1">
        <v>0.0</v>
      </c>
    </row>
    <row r="1073">
      <c r="A1073" s="1" t="s">
        <v>50</v>
      </c>
      <c r="B1073" s="2" t="s">
        <v>25</v>
      </c>
      <c r="C1073" s="1" t="s">
        <v>17</v>
      </c>
      <c r="D1073" s="1" t="s">
        <v>18</v>
      </c>
      <c r="E1073" s="1" t="s">
        <v>51</v>
      </c>
      <c r="K1073" s="1" t="s">
        <v>250</v>
      </c>
      <c r="L1073" s="1" t="s">
        <v>72</v>
      </c>
      <c r="M1073" s="1" t="s">
        <v>185</v>
      </c>
      <c r="N1073" s="1" t="s">
        <v>233</v>
      </c>
      <c r="O1073" s="1" t="s">
        <v>251</v>
      </c>
      <c r="P1073" s="1">
        <v>688.0</v>
      </c>
      <c r="Q1073" s="1">
        <f t="shared" si="1"/>
        <v>2.837588438</v>
      </c>
      <c r="R1073" s="1" t="s">
        <v>32</v>
      </c>
      <c r="S1073" s="1">
        <v>0.0</v>
      </c>
    </row>
    <row r="1074">
      <c r="A1074" s="1" t="s">
        <v>50</v>
      </c>
      <c r="B1074" s="2" t="s">
        <v>25</v>
      </c>
      <c r="C1074" s="1" t="s">
        <v>17</v>
      </c>
      <c r="D1074" s="1" t="s">
        <v>18</v>
      </c>
      <c r="E1074" s="1" t="s">
        <v>51</v>
      </c>
      <c r="K1074" s="1" t="s">
        <v>266</v>
      </c>
      <c r="L1074" s="1" t="s">
        <v>72</v>
      </c>
      <c r="M1074" s="1" t="s">
        <v>267</v>
      </c>
      <c r="N1074" s="1" t="s">
        <v>233</v>
      </c>
      <c r="O1074" s="1" t="s">
        <v>268</v>
      </c>
      <c r="P1074" s="1">
        <v>675.0</v>
      </c>
      <c r="Q1074" s="1">
        <f t="shared" si="1"/>
        <v>2.829303773</v>
      </c>
      <c r="R1074" s="1" t="s">
        <v>25</v>
      </c>
      <c r="S1074" s="1">
        <v>0.0</v>
      </c>
    </row>
    <row r="1075">
      <c r="A1075" s="1" t="s">
        <v>50</v>
      </c>
      <c r="B1075" s="2" t="s">
        <v>25</v>
      </c>
      <c r="C1075" s="1" t="s">
        <v>17</v>
      </c>
      <c r="D1075" s="1" t="s">
        <v>18</v>
      </c>
      <c r="E1075" s="1" t="s">
        <v>51</v>
      </c>
      <c r="K1075" s="1" t="s">
        <v>258</v>
      </c>
      <c r="L1075" s="1" t="s">
        <v>72</v>
      </c>
      <c r="M1075" s="1" t="s">
        <v>259</v>
      </c>
      <c r="N1075" s="1" t="s">
        <v>233</v>
      </c>
      <c r="O1075" s="1" t="s">
        <v>260</v>
      </c>
      <c r="P1075" s="1">
        <v>722.0</v>
      </c>
      <c r="Q1075" s="1">
        <f t="shared" si="1"/>
        <v>2.858537198</v>
      </c>
      <c r="R1075" s="1" t="s">
        <v>32</v>
      </c>
      <c r="S1075" s="1">
        <v>0.0</v>
      </c>
    </row>
    <row r="1076">
      <c r="A1076" s="1" t="s">
        <v>50</v>
      </c>
      <c r="B1076" s="2" t="s">
        <v>25</v>
      </c>
      <c r="C1076" s="1" t="s">
        <v>17</v>
      </c>
      <c r="D1076" s="1" t="s">
        <v>18</v>
      </c>
      <c r="E1076" s="1" t="s">
        <v>51</v>
      </c>
      <c r="K1076" s="1" t="s">
        <v>252</v>
      </c>
      <c r="L1076" s="1" t="s">
        <v>72</v>
      </c>
      <c r="M1076" s="1" t="s">
        <v>253</v>
      </c>
      <c r="N1076" s="1" t="s">
        <v>223</v>
      </c>
      <c r="O1076" s="1" t="s">
        <v>254</v>
      </c>
      <c r="P1076" s="1">
        <v>802.0</v>
      </c>
      <c r="Q1076" s="1">
        <f t="shared" si="1"/>
        <v>2.904174368</v>
      </c>
      <c r="R1076" s="1" t="s">
        <v>25</v>
      </c>
      <c r="S1076" s="1">
        <v>0.0</v>
      </c>
    </row>
    <row r="1077">
      <c r="A1077" s="1" t="s">
        <v>50</v>
      </c>
      <c r="B1077" s="2" t="s">
        <v>25</v>
      </c>
      <c r="C1077" s="1" t="s">
        <v>17</v>
      </c>
      <c r="D1077" s="1" t="s">
        <v>18</v>
      </c>
      <c r="E1077" s="1" t="s">
        <v>51</v>
      </c>
      <c r="K1077" s="1" t="s">
        <v>255</v>
      </c>
      <c r="L1077" s="1" t="s">
        <v>72</v>
      </c>
      <c r="M1077" s="1" t="s">
        <v>256</v>
      </c>
      <c r="N1077" s="1" t="s">
        <v>223</v>
      </c>
      <c r="O1077" s="1" t="s">
        <v>257</v>
      </c>
      <c r="P1077" s="1">
        <v>1154.0</v>
      </c>
      <c r="Q1077" s="1">
        <f t="shared" si="1"/>
        <v>3.062205809</v>
      </c>
      <c r="R1077" s="1" t="s">
        <v>32</v>
      </c>
      <c r="S1077" s="1">
        <v>0.0</v>
      </c>
    </row>
    <row r="1078">
      <c r="A1078" s="1" t="s">
        <v>50</v>
      </c>
      <c r="B1078" s="2" t="s">
        <v>25</v>
      </c>
      <c r="C1078" s="1" t="s">
        <v>17</v>
      </c>
      <c r="D1078" s="1" t="s">
        <v>18</v>
      </c>
      <c r="E1078" s="1" t="s">
        <v>51</v>
      </c>
      <c r="K1078" s="1" t="s">
        <v>235</v>
      </c>
      <c r="L1078" s="1" t="s">
        <v>72</v>
      </c>
      <c r="M1078" s="1" t="s">
        <v>236</v>
      </c>
      <c r="N1078" s="1" t="s">
        <v>233</v>
      </c>
      <c r="O1078" s="1" t="s">
        <v>237</v>
      </c>
      <c r="P1078" s="1">
        <v>743.0</v>
      </c>
      <c r="Q1078" s="1">
        <f t="shared" si="1"/>
        <v>2.870988814</v>
      </c>
      <c r="R1078" s="1" t="s">
        <v>25</v>
      </c>
      <c r="S1078" s="1">
        <v>0.0</v>
      </c>
    </row>
    <row r="1079">
      <c r="A1079" s="1" t="s">
        <v>50</v>
      </c>
      <c r="B1079" s="2" t="s">
        <v>25</v>
      </c>
      <c r="C1079" s="1" t="s">
        <v>17</v>
      </c>
      <c r="D1079" s="1" t="s">
        <v>18</v>
      </c>
      <c r="E1079" s="1" t="s">
        <v>51</v>
      </c>
      <c r="K1079" s="1" t="s">
        <v>225</v>
      </c>
      <c r="L1079" s="1" t="s">
        <v>72</v>
      </c>
      <c r="M1079" s="1" t="s">
        <v>226</v>
      </c>
      <c r="N1079" s="1" t="s">
        <v>223</v>
      </c>
      <c r="O1079" s="1" t="s">
        <v>227</v>
      </c>
      <c r="P1079" s="1">
        <v>959.0</v>
      </c>
      <c r="Q1079" s="1">
        <f t="shared" si="1"/>
        <v>2.981818607</v>
      </c>
      <c r="R1079" s="1" t="s">
        <v>32</v>
      </c>
      <c r="S1079" s="1">
        <v>0.0</v>
      </c>
    </row>
    <row r="1080">
      <c r="A1080" s="1" t="s">
        <v>50</v>
      </c>
      <c r="B1080" s="2" t="s">
        <v>25</v>
      </c>
      <c r="C1080" s="1" t="s">
        <v>17</v>
      </c>
      <c r="D1080" s="1" t="s">
        <v>18</v>
      </c>
      <c r="E1080" s="1" t="s">
        <v>51</v>
      </c>
      <c r="K1080" s="1" t="s">
        <v>304</v>
      </c>
      <c r="L1080" s="1" t="s">
        <v>22</v>
      </c>
      <c r="O1080" s="1" t="s">
        <v>24</v>
      </c>
      <c r="P1080" s="1">
        <v>1322.0</v>
      </c>
      <c r="Q1080" s="1">
        <f t="shared" si="1"/>
        <v>3.121231455</v>
      </c>
      <c r="R1080" s="1" t="s">
        <v>37</v>
      </c>
      <c r="S1080" s="1">
        <v>0.0</v>
      </c>
    </row>
    <row r="1081">
      <c r="A1081" s="1" t="s">
        <v>52</v>
      </c>
      <c r="B1081" s="1" t="s">
        <v>32</v>
      </c>
      <c r="C1081" s="1" t="s">
        <v>17</v>
      </c>
      <c r="D1081" s="1" t="s">
        <v>18</v>
      </c>
      <c r="E1081" s="1" t="s">
        <v>53</v>
      </c>
      <c r="K1081" s="1" t="s">
        <v>21</v>
      </c>
      <c r="L1081" s="1" t="s">
        <v>22</v>
      </c>
      <c r="M1081" s="1" t="s">
        <v>23</v>
      </c>
      <c r="N1081" s="1"/>
      <c r="O1081" s="1" t="s">
        <v>24</v>
      </c>
      <c r="P1081" s="1">
        <v>10407.0</v>
      </c>
      <c r="Q1081" s="1">
        <f t="shared" si="1"/>
        <v>4.017325555</v>
      </c>
      <c r="R1081" s="1" t="s">
        <v>32</v>
      </c>
      <c r="S1081" s="1">
        <v>0.0</v>
      </c>
    </row>
    <row r="1082">
      <c r="A1082" s="1" t="s">
        <v>52</v>
      </c>
      <c r="B1082" s="1" t="s">
        <v>32</v>
      </c>
      <c r="C1082" s="1" t="s">
        <v>17</v>
      </c>
      <c r="D1082" s="1" t="s">
        <v>18</v>
      </c>
      <c r="E1082" s="1" t="s">
        <v>53</v>
      </c>
      <c r="K1082" s="1" t="s">
        <v>68</v>
      </c>
      <c r="L1082" s="1" t="s">
        <v>22</v>
      </c>
      <c r="O1082" s="1" t="s">
        <v>24</v>
      </c>
      <c r="P1082" s="1">
        <v>41951.0</v>
      </c>
      <c r="Q1082" s="1">
        <f t="shared" si="1"/>
        <v>4.622742318</v>
      </c>
      <c r="R1082" s="1" t="s">
        <v>37</v>
      </c>
      <c r="S1082" s="1">
        <v>0.0</v>
      </c>
    </row>
    <row r="1083">
      <c r="A1083" s="1" t="s">
        <v>52</v>
      </c>
      <c r="B1083" s="1" t="s">
        <v>32</v>
      </c>
      <c r="C1083" s="1" t="s">
        <v>17</v>
      </c>
      <c r="D1083" s="1" t="s">
        <v>18</v>
      </c>
      <c r="E1083" s="1" t="s">
        <v>53</v>
      </c>
      <c r="K1083" s="1" t="s">
        <v>70</v>
      </c>
      <c r="L1083" s="1" t="s">
        <v>22</v>
      </c>
      <c r="O1083" s="1" t="s">
        <v>24</v>
      </c>
      <c r="P1083" s="1">
        <v>3255.0</v>
      </c>
      <c r="Q1083" s="1">
        <f t="shared" si="1"/>
        <v>3.512550993</v>
      </c>
      <c r="R1083" s="1" t="s">
        <v>37</v>
      </c>
      <c r="S1083" s="1">
        <v>0.0</v>
      </c>
    </row>
    <row r="1084">
      <c r="A1084" s="1" t="s">
        <v>52</v>
      </c>
      <c r="B1084" s="1" t="s">
        <v>32</v>
      </c>
      <c r="C1084" s="1" t="s">
        <v>17</v>
      </c>
      <c r="D1084" s="1" t="s">
        <v>18</v>
      </c>
      <c r="E1084" s="1" t="s">
        <v>53</v>
      </c>
      <c r="F1084" s="1" t="s">
        <v>20</v>
      </c>
      <c r="G1084" s="1" t="s">
        <v>20</v>
      </c>
      <c r="H1084" s="1" t="s">
        <v>20</v>
      </c>
      <c r="I1084" s="1" t="s">
        <v>20</v>
      </c>
      <c r="J1084" s="1" t="s">
        <v>20</v>
      </c>
      <c r="K1084" s="1" t="s">
        <v>71</v>
      </c>
      <c r="L1084" s="1" t="s">
        <v>72</v>
      </c>
      <c r="M1084" s="1" t="s">
        <v>73</v>
      </c>
      <c r="N1084" s="1" t="s">
        <v>74</v>
      </c>
      <c r="O1084" s="1" t="s">
        <v>75</v>
      </c>
      <c r="P1084" s="1">
        <v>1609.0</v>
      </c>
      <c r="Q1084" s="1">
        <f t="shared" si="1"/>
        <v>3.206556044</v>
      </c>
      <c r="R1084" s="1" t="s">
        <v>76</v>
      </c>
      <c r="S1084" s="1">
        <v>0.0</v>
      </c>
    </row>
    <row r="1085">
      <c r="A1085" s="1" t="s">
        <v>52</v>
      </c>
      <c r="B1085" s="1" t="s">
        <v>32</v>
      </c>
      <c r="C1085" s="1" t="s">
        <v>17</v>
      </c>
      <c r="D1085" s="1" t="s">
        <v>18</v>
      </c>
      <c r="E1085" s="1" t="s">
        <v>53</v>
      </c>
      <c r="F1085" s="1" t="s">
        <v>20</v>
      </c>
      <c r="G1085" s="1" t="s">
        <v>20</v>
      </c>
      <c r="H1085" s="1" t="s">
        <v>20</v>
      </c>
      <c r="I1085" s="1" t="s">
        <v>20</v>
      </c>
      <c r="J1085" s="1" t="s">
        <v>20</v>
      </c>
      <c r="K1085" s="1" t="s">
        <v>88</v>
      </c>
      <c r="L1085" s="1" t="s">
        <v>72</v>
      </c>
      <c r="M1085" s="1" t="s">
        <v>89</v>
      </c>
      <c r="N1085" s="1" t="s">
        <v>82</v>
      </c>
      <c r="O1085" s="1" t="s">
        <v>90</v>
      </c>
      <c r="P1085" s="1">
        <v>1241.0</v>
      </c>
      <c r="Q1085" s="1">
        <f t="shared" si="1"/>
        <v>3.093771781</v>
      </c>
      <c r="R1085" s="1" t="s">
        <v>87</v>
      </c>
      <c r="S1085" s="1">
        <v>0.0</v>
      </c>
    </row>
    <row r="1086">
      <c r="A1086" s="1" t="s">
        <v>52</v>
      </c>
      <c r="B1086" s="1" t="s">
        <v>32</v>
      </c>
      <c r="C1086" s="1" t="s">
        <v>17</v>
      </c>
      <c r="D1086" s="1" t="s">
        <v>18</v>
      </c>
      <c r="E1086" s="1" t="s">
        <v>53</v>
      </c>
      <c r="F1086" s="1" t="s">
        <v>20</v>
      </c>
      <c r="G1086" s="1" t="s">
        <v>20</v>
      </c>
      <c r="H1086" s="1" t="s">
        <v>20</v>
      </c>
      <c r="I1086" s="1" t="s">
        <v>20</v>
      </c>
      <c r="J1086" s="1" t="s">
        <v>20</v>
      </c>
      <c r="K1086" s="1" t="s">
        <v>77</v>
      </c>
      <c r="L1086" s="1" t="s">
        <v>72</v>
      </c>
      <c r="M1086" s="1" t="s">
        <v>78</v>
      </c>
      <c r="N1086" s="1" t="s">
        <v>74</v>
      </c>
      <c r="O1086" s="1" t="s">
        <v>79</v>
      </c>
      <c r="P1086" s="1">
        <v>1110.0</v>
      </c>
      <c r="Q1086" s="1">
        <f t="shared" si="1"/>
        <v>3.045322979</v>
      </c>
      <c r="R1086" s="1" t="s">
        <v>76</v>
      </c>
      <c r="S1086" s="1">
        <v>0.0</v>
      </c>
    </row>
    <row r="1087">
      <c r="A1087" s="1" t="s">
        <v>52</v>
      </c>
      <c r="B1087" s="1" t="s">
        <v>32</v>
      </c>
      <c r="C1087" s="1" t="s">
        <v>17</v>
      </c>
      <c r="D1087" s="1" t="s">
        <v>18</v>
      </c>
      <c r="E1087" s="1" t="s">
        <v>53</v>
      </c>
      <c r="F1087" s="1" t="s">
        <v>20</v>
      </c>
      <c r="G1087" s="1" t="s">
        <v>20</v>
      </c>
      <c r="H1087" s="1" t="s">
        <v>20</v>
      </c>
      <c r="I1087" s="1" t="s">
        <v>20</v>
      </c>
      <c r="J1087" s="1" t="s">
        <v>20</v>
      </c>
      <c r="K1087" s="1" t="s">
        <v>84</v>
      </c>
      <c r="L1087" s="1" t="s">
        <v>72</v>
      </c>
      <c r="M1087" s="1" t="s">
        <v>85</v>
      </c>
      <c r="N1087" s="1" t="s">
        <v>74</v>
      </c>
      <c r="O1087" s="1" t="s">
        <v>86</v>
      </c>
      <c r="P1087" s="1">
        <v>1050.0</v>
      </c>
      <c r="Q1087" s="1">
        <f t="shared" si="1"/>
        <v>3.021189299</v>
      </c>
      <c r="R1087" s="1" t="s">
        <v>87</v>
      </c>
      <c r="S1087" s="1">
        <v>0.0</v>
      </c>
    </row>
    <row r="1088">
      <c r="A1088" s="1" t="s">
        <v>52</v>
      </c>
      <c r="B1088" s="1" t="s">
        <v>32</v>
      </c>
      <c r="C1088" s="1" t="s">
        <v>17</v>
      </c>
      <c r="D1088" s="1" t="s">
        <v>18</v>
      </c>
      <c r="E1088" s="1" t="s">
        <v>53</v>
      </c>
      <c r="F1088" s="1" t="s">
        <v>20</v>
      </c>
      <c r="G1088" s="1" t="s">
        <v>20</v>
      </c>
      <c r="H1088" s="1" t="s">
        <v>20</v>
      </c>
      <c r="I1088" s="1" t="s">
        <v>20</v>
      </c>
      <c r="J1088" s="1" t="s">
        <v>20</v>
      </c>
      <c r="K1088" s="1" t="s">
        <v>80</v>
      </c>
      <c r="L1088" s="1" t="s">
        <v>72</v>
      </c>
      <c r="M1088" s="1" t="s">
        <v>81</v>
      </c>
      <c r="N1088" s="1" t="s">
        <v>82</v>
      </c>
      <c r="O1088" s="1" t="s">
        <v>83</v>
      </c>
      <c r="P1088" s="1">
        <v>880.0</v>
      </c>
      <c r="Q1088" s="1">
        <f t="shared" si="1"/>
        <v>2.944482672</v>
      </c>
      <c r="R1088" s="1" t="s">
        <v>76</v>
      </c>
      <c r="S1088" s="1">
        <v>0.0</v>
      </c>
    </row>
    <row r="1089">
      <c r="A1089" s="1" t="s">
        <v>52</v>
      </c>
      <c r="B1089" s="1" t="s">
        <v>32</v>
      </c>
      <c r="C1089" s="1" t="s">
        <v>17</v>
      </c>
      <c r="D1089" s="1" t="s">
        <v>18</v>
      </c>
      <c r="E1089" s="1" t="s">
        <v>53</v>
      </c>
      <c r="K1089" s="1" t="s">
        <v>91</v>
      </c>
      <c r="L1089" s="1" t="s">
        <v>22</v>
      </c>
      <c r="O1089" s="1" t="s">
        <v>24</v>
      </c>
      <c r="P1089" s="1">
        <v>11781.0</v>
      </c>
      <c r="Q1089" s="1">
        <f t="shared" si="1"/>
        <v>4.071182156</v>
      </c>
      <c r="R1089" s="1" t="s">
        <v>37</v>
      </c>
      <c r="S1089" s="1">
        <v>0.0</v>
      </c>
    </row>
    <row r="1090">
      <c r="A1090" s="1" t="s">
        <v>52</v>
      </c>
      <c r="B1090" s="1" t="s">
        <v>32</v>
      </c>
      <c r="C1090" s="1" t="s">
        <v>17</v>
      </c>
      <c r="D1090" s="1" t="s">
        <v>18</v>
      </c>
      <c r="E1090" s="1" t="s">
        <v>53</v>
      </c>
      <c r="F1090" s="1" t="s">
        <v>20</v>
      </c>
      <c r="G1090" s="1" t="s">
        <v>20</v>
      </c>
      <c r="H1090" s="1" t="s">
        <v>20</v>
      </c>
      <c r="I1090" s="1" t="s">
        <v>20</v>
      </c>
      <c r="J1090" s="1" t="s">
        <v>20</v>
      </c>
      <c r="K1090" s="1" t="s">
        <v>175</v>
      </c>
      <c r="L1090" s="1" t="s">
        <v>72</v>
      </c>
      <c r="M1090" s="1" t="s">
        <v>176</v>
      </c>
      <c r="N1090" s="1" t="s">
        <v>94</v>
      </c>
      <c r="O1090" s="1" t="s">
        <v>177</v>
      </c>
      <c r="P1090" s="1">
        <v>1045.0</v>
      </c>
      <c r="Q1090" s="1">
        <f t="shared" si="1"/>
        <v>3.01911629</v>
      </c>
      <c r="R1090" s="1" t="s">
        <v>76</v>
      </c>
      <c r="S1090" s="1">
        <v>0.0</v>
      </c>
    </row>
    <row r="1091">
      <c r="A1091" s="1" t="s">
        <v>52</v>
      </c>
      <c r="B1091" s="1" t="s">
        <v>32</v>
      </c>
      <c r="C1091" s="1" t="s">
        <v>17</v>
      </c>
      <c r="D1091" s="1" t="s">
        <v>18</v>
      </c>
      <c r="E1091" s="1" t="s">
        <v>53</v>
      </c>
      <c r="F1091" s="1" t="s">
        <v>20</v>
      </c>
      <c r="G1091" s="1" t="s">
        <v>20</v>
      </c>
      <c r="H1091" s="1" t="s">
        <v>20</v>
      </c>
      <c r="I1091" s="1" t="s">
        <v>20</v>
      </c>
      <c r="J1091" s="1" t="s">
        <v>20</v>
      </c>
      <c r="K1091" s="1" t="s">
        <v>169</v>
      </c>
      <c r="L1091" s="1" t="s">
        <v>72</v>
      </c>
      <c r="M1091" s="1" t="s">
        <v>170</v>
      </c>
      <c r="N1091" s="1" t="s">
        <v>107</v>
      </c>
      <c r="O1091" s="1" t="s">
        <v>171</v>
      </c>
      <c r="P1091" s="1">
        <v>592.0</v>
      </c>
      <c r="Q1091" s="1">
        <f t="shared" si="1"/>
        <v>2.772321707</v>
      </c>
      <c r="R1091" s="1" t="s">
        <v>76</v>
      </c>
      <c r="S1091" s="1">
        <v>0.0</v>
      </c>
    </row>
    <row r="1092">
      <c r="A1092" s="1" t="s">
        <v>52</v>
      </c>
      <c r="B1092" s="1" t="s">
        <v>32</v>
      </c>
      <c r="C1092" s="1" t="s">
        <v>17</v>
      </c>
      <c r="D1092" s="1" t="s">
        <v>18</v>
      </c>
      <c r="E1092" s="1" t="s">
        <v>53</v>
      </c>
      <c r="F1092" s="1" t="s">
        <v>20</v>
      </c>
      <c r="G1092" s="1" t="s">
        <v>20</v>
      </c>
      <c r="H1092" s="1" t="s">
        <v>20</v>
      </c>
      <c r="I1092" s="1" t="s">
        <v>20</v>
      </c>
      <c r="J1092" s="1" t="s">
        <v>20</v>
      </c>
      <c r="K1092" s="1" t="s">
        <v>160</v>
      </c>
      <c r="L1092" s="1" t="s">
        <v>72</v>
      </c>
      <c r="M1092" s="1" t="s">
        <v>161</v>
      </c>
      <c r="N1092" s="1" t="s">
        <v>94</v>
      </c>
      <c r="O1092" s="1" t="s">
        <v>162</v>
      </c>
      <c r="P1092" s="1">
        <v>611.0</v>
      </c>
      <c r="Q1092" s="1">
        <f t="shared" si="1"/>
        <v>2.78604121</v>
      </c>
      <c r="R1092" s="1" t="s">
        <v>87</v>
      </c>
      <c r="S1092" s="1">
        <v>0.0</v>
      </c>
    </row>
    <row r="1093">
      <c r="A1093" s="1" t="s">
        <v>52</v>
      </c>
      <c r="B1093" s="1" t="s">
        <v>32</v>
      </c>
      <c r="C1093" s="1" t="s">
        <v>17</v>
      </c>
      <c r="D1093" s="1" t="s">
        <v>18</v>
      </c>
      <c r="E1093" s="1" t="s">
        <v>53</v>
      </c>
      <c r="F1093" s="1" t="s">
        <v>20</v>
      </c>
      <c r="G1093" s="1" t="s">
        <v>20</v>
      </c>
      <c r="H1093" s="1" t="s">
        <v>20</v>
      </c>
      <c r="I1093" s="1" t="s">
        <v>20</v>
      </c>
      <c r="J1093" s="1" t="s">
        <v>20</v>
      </c>
      <c r="K1093" s="1" t="s">
        <v>137</v>
      </c>
      <c r="L1093" s="1" t="s">
        <v>72</v>
      </c>
      <c r="M1093" s="1" t="s">
        <v>138</v>
      </c>
      <c r="N1093" s="1" t="s">
        <v>94</v>
      </c>
      <c r="O1093" s="1" t="s">
        <v>139</v>
      </c>
      <c r="P1093" s="1">
        <v>563.0</v>
      </c>
      <c r="Q1093" s="1">
        <f t="shared" si="1"/>
        <v>2.750508395</v>
      </c>
      <c r="R1093" s="1" t="s">
        <v>76</v>
      </c>
      <c r="S1093" s="1">
        <v>0.0</v>
      </c>
    </row>
    <row r="1094">
      <c r="A1094" s="1" t="s">
        <v>52</v>
      </c>
      <c r="B1094" s="1" t="s">
        <v>32</v>
      </c>
      <c r="C1094" s="1" t="s">
        <v>17</v>
      </c>
      <c r="D1094" s="1" t="s">
        <v>18</v>
      </c>
      <c r="E1094" s="1" t="s">
        <v>53</v>
      </c>
      <c r="F1094" s="1" t="s">
        <v>20</v>
      </c>
      <c r="G1094" s="1" t="s">
        <v>20</v>
      </c>
      <c r="H1094" s="1" t="s">
        <v>20</v>
      </c>
      <c r="I1094" s="1" t="s">
        <v>20</v>
      </c>
      <c r="J1094" s="1" t="s">
        <v>20</v>
      </c>
      <c r="K1094" s="1" t="s">
        <v>96</v>
      </c>
      <c r="L1094" s="1" t="s">
        <v>72</v>
      </c>
      <c r="M1094" s="1" t="s">
        <v>97</v>
      </c>
      <c r="N1094" s="1" t="s">
        <v>94</v>
      </c>
      <c r="O1094" s="1" t="s">
        <v>98</v>
      </c>
      <c r="P1094" s="1">
        <v>560.0</v>
      </c>
      <c r="Q1094" s="1">
        <f t="shared" si="1"/>
        <v>2.748188027</v>
      </c>
      <c r="R1094" s="1" t="s">
        <v>76</v>
      </c>
      <c r="S1094" s="1">
        <v>0.0</v>
      </c>
    </row>
    <row r="1095">
      <c r="A1095" s="1" t="s">
        <v>52</v>
      </c>
      <c r="B1095" s="1" t="s">
        <v>32</v>
      </c>
      <c r="C1095" s="1" t="s">
        <v>17</v>
      </c>
      <c r="D1095" s="1" t="s">
        <v>18</v>
      </c>
      <c r="E1095" s="1" t="s">
        <v>53</v>
      </c>
      <c r="F1095" s="1" t="s">
        <v>20</v>
      </c>
      <c r="G1095" s="1" t="s">
        <v>20</v>
      </c>
      <c r="H1095" s="1" t="s">
        <v>20</v>
      </c>
      <c r="I1095" s="1" t="s">
        <v>20</v>
      </c>
      <c r="J1095" s="1" t="s">
        <v>20</v>
      </c>
      <c r="K1095" s="1" t="s">
        <v>193</v>
      </c>
      <c r="L1095" s="1" t="s">
        <v>72</v>
      </c>
      <c r="M1095" s="1" t="s">
        <v>194</v>
      </c>
      <c r="N1095" s="1" t="s">
        <v>94</v>
      </c>
      <c r="O1095" s="1" t="s">
        <v>195</v>
      </c>
      <c r="P1095" s="1">
        <v>591.0</v>
      </c>
      <c r="Q1095" s="1">
        <f t="shared" si="1"/>
        <v>2.771587481</v>
      </c>
      <c r="R1095" s="1" t="s">
        <v>76</v>
      </c>
      <c r="S1095" s="1">
        <v>0.0</v>
      </c>
    </row>
    <row r="1096">
      <c r="A1096" s="1" t="s">
        <v>52</v>
      </c>
      <c r="B1096" s="1" t="s">
        <v>32</v>
      </c>
      <c r="C1096" s="1" t="s">
        <v>17</v>
      </c>
      <c r="D1096" s="1" t="s">
        <v>18</v>
      </c>
      <c r="E1096" s="1" t="s">
        <v>53</v>
      </c>
      <c r="F1096" s="1" t="s">
        <v>20</v>
      </c>
      <c r="G1096" s="1" t="s">
        <v>20</v>
      </c>
      <c r="H1096" s="1" t="s">
        <v>20</v>
      </c>
      <c r="I1096" s="1" t="s">
        <v>20</v>
      </c>
      <c r="J1096" s="1" t="s">
        <v>20</v>
      </c>
      <c r="K1096" s="1" t="s">
        <v>128</v>
      </c>
      <c r="L1096" s="1" t="s">
        <v>72</v>
      </c>
      <c r="M1096" s="1" t="s">
        <v>129</v>
      </c>
      <c r="N1096" s="1" t="s">
        <v>107</v>
      </c>
      <c r="O1096" s="1" t="s">
        <v>130</v>
      </c>
      <c r="P1096" s="1">
        <v>611.0</v>
      </c>
      <c r="Q1096" s="1">
        <f t="shared" si="1"/>
        <v>2.78604121</v>
      </c>
      <c r="R1096" s="1" t="s">
        <v>76</v>
      </c>
      <c r="S1096" s="1">
        <v>0.0</v>
      </c>
    </row>
    <row r="1097">
      <c r="A1097" s="1" t="s">
        <v>52</v>
      </c>
      <c r="B1097" s="1" t="s">
        <v>32</v>
      </c>
      <c r="C1097" s="1" t="s">
        <v>17</v>
      </c>
      <c r="D1097" s="1" t="s">
        <v>18</v>
      </c>
      <c r="E1097" s="1" t="s">
        <v>53</v>
      </c>
      <c r="F1097" s="1" t="s">
        <v>20</v>
      </c>
      <c r="G1097" s="1" t="s">
        <v>20</v>
      </c>
      <c r="H1097" s="1" t="s">
        <v>20</v>
      </c>
      <c r="I1097" s="1" t="s">
        <v>20</v>
      </c>
      <c r="J1097" s="1" t="s">
        <v>20</v>
      </c>
      <c r="K1097" s="1" t="s">
        <v>166</v>
      </c>
      <c r="L1097" s="1" t="s">
        <v>72</v>
      </c>
      <c r="M1097" s="1" t="s">
        <v>167</v>
      </c>
      <c r="N1097" s="1" t="s">
        <v>111</v>
      </c>
      <c r="O1097" s="1" t="s">
        <v>168</v>
      </c>
      <c r="P1097" s="1">
        <v>650.0</v>
      </c>
      <c r="Q1097" s="1">
        <f t="shared" si="1"/>
        <v>2.812913357</v>
      </c>
      <c r="R1097" s="1" t="s">
        <v>87</v>
      </c>
      <c r="S1097" s="1">
        <v>0.0</v>
      </c>
    </row>
    <row r="1098">
      <c r="A1098" s="1" t="s">
        <v>52</v>
      </c>
      <c r="B1098" s="1" t="s">
        <v>32</v>
      </c>
      <c r="C1098" s="1" t="s">
        <v>17</v>
      </c>
      <c r="D1098" s="1" t="s">
        <v>18</v>
      </c>
      <c r="E1098" s="1" t="s">
        <v>53</v>
      </c>
      <c r="F1098" s="1" t="s">
        <v>20</v>
      </c>
      <c r="G1098" s="1" t="s">
        <v>20</v>
      </c>
      <c r="H1098" s="1" t="s">
        <v>20</v>
      </c>
      <c r="I1098" s="1" t="s">
        <v>20</v>
      </c>
      <c r="J1098" s="1" t="s">
        <v>20</v>
      </c>
      <c r="K1098" s="1" t="s">
        <v>172</v>
      </c>
      <c r="L1098" s="1" t="s">
        <v>72</v>
      </c>
      <c r="M1098" s="1" t="s">
        <v>173</v>
      </c>
      <c r="N1098" s="1" t="s">
        <v>107</v>
      </c>
      <c r="O1098" s="1" t="s">
        <v>174</v>
      </c>
      <c r="P1098" s="1">
        <v>615.0</v>
      </c>
      <c r="Q1098" s="1">
        <f t="shared" si="1"/>
        <v>2.788875116</v>
      </c>
      <c r="R1098" s="1" t="s">
        <v>87</v>
      </c>
      <c r="S1098" s="1">
        <v>0.0</v>
      </c>
    </row>
    <row r="1099">
      <c r="A1099" s="1" t="s">
        <v>52</v>
      </c>
      <c r="B1099" s="1" t="s">
        <v>32</v>
      </c>
      <c r="C1099" s="1" t="s">
        <v>17</v>
      </c>
      <c r="D1099" s="1" t="s">
        <v>18</v>
      </c>
      <c r="E1099" s="1" t="s">
        <v>53</v>
      </c>
      <c r="F1099" s="1" t="s">
        <v>20</v>
      </c>
      <c r="G1099" s="1" t="s">
        <v>20</v>
      </c>
      <c r="H1099" s="1" t="s">
        <v>20</v>
      </c>
      <c r="I1099" s="1" t="s">
        <v>20</v>
      </c>
      <c r="J1099" s="1" t="s">
        <v>20</v>
      </c>
      <c r="K1099" s="1" t="s">
        <v>116</v>
      </c>
      <c r="L1099" s="1" t="s">
        <v>72</v>
      </c>
      <c r="M1099" s="1" t="s">
        <v>117</v>
      </c>
      <c r="N1099" s="1" t="s">
        <v>111</v>
      </c>
      <c r="O1099" s="1" t="s">
        <v>118</v>
      </c>
      <c r="P1099" s="1">
        <v>680.0</v>
      </c>
      <c r="Q1099" s="1">
        <f t="shared" si="1"/>
        <v>2.832508913</v>
      </c>
      <c r="R1099" s="1" t="s">
        <v>76</v>
      </c>
      <c r="S1099" s="1">
        <v>0.0</v>
      </c>
    </row>
    <row r="1100">
      <c r="A1100" s="1" t="s">
        <v>52</v>
      </c>
      <c r="B1100" s="1" t="s">
        <v>32</v>
      </c>
      <c r="C1100" s="1" t="s">
        <v>17</v>
      </c>
      <c r="D1100" s="1" t="s">
        <v>18</v>
      </c>
      <c r="E1100" s="1" t="s">
        <v>53</v>
      </c>
      <c r="F1100" s="1" t="s">
        <v>20</v>
      </c>
      <c r="G1100" s="1" t="s">
        <v>20</v>
      </c>
      <c r="H1100" s="1" t="s">
        <v>20</v>
      </c>
      <c r="I1100" s="1" t="s">
        <v>20</v>
      </c>
      <c r="J1100" s="1" t="s">
        <v>20</v>
      </c>
      <c r="K1100" s="1" t="s">
        <v>131</v>
      </c>
      <c r="L1100" s="1" t="s">
        <v>72</v>
      </c>
      <c r="M1100" s="1" t="s">
        <v>132</v>
      </c>
      <c r="N1100" s="1" t="s">
        <v>111</v>
      </c>
      <c r="O1100" s="1" t="s">
        <v>133</v>
      </c>
      <c r="P1100" s="1">
        <v>687.0</v>
      </c>
      <c r="Q1100" s="1">
        <f t="shared" si="1"/>
        <v>2.836956737</v>
      </c>
      <c r="R1100" s="1" t="s">
        <v>76</v>
      </c>
      <c r="S1100" s="1">
        <v>0.0</v>
      </c>
    </row>
    <row r="1101">
      <c r="A1101" s="1" t="s">
        <v>52</v>
      </c>
      <c r="B1101" s="1" t="s">
        <v>32</v>
      </c>
      <c r="C1101" s="1" t="s">
        <v>17</v>
      </c>
      <c r="D1101" s="1" t="s">
        <v>18</v>
      </c>
      <c r="E1101" s="1" t="s">
        <v>53</v>
      </c>
      <c r="F1101" s="1" t="s">
        <v>20</v>
      </c>
      <c r="G1101" s="1" t="s">
        <v>20</v>
      </c>
      <c r="H1101" s="1" t="s">
        <v>20</v>
      </c>
      <c r="I1101" s="1" t="s">
        <v>20</v>
      </c>
      <c r="J1101" s="1" t="s">
        <v>20</v>
      </c>
      <c r="K1101" s="1" t="s">
        <v>134</v>
      </c>
      <c r="L1101" s="1" t="s">
        <v>72</v>
      </c>
      <c r="M1101" s="1" t="s">
        <v>135</v>
      </c>
      <c r="N1101" s="1" t="s">
        <v>107</v>
      </c>
      <c r="O1101" s="1" t="s">
        <v>136</v>
      </c>
      <c r="P1101" s="1">
        <v>1770.0</v>
      </c>
      <c r="Q1101" s="1">
        <f t="shared" si="1"/>
        <v>3.247973266</v>
      </c>
      <c r="R1101" s="1" t="s">
        <v>76</v>
      </c>
      <c r="S1101" s="1">
        <v>1.0</v>
      </c>
    </row>
    <row r="1102">
      <c r="A1102" s="1" t="s">
        <v>52</v>
      </c>
      <c r="B1102" s="1" t="s">
        <v>32</v>
      </c>
      <c r="C1102" s="1" t="s">
        <v>17</v>
      </c>
      <c r="D1102" s="1" t="s">
        <v>18</v>
      </c>
      <c r="E1102" s="1" t="s">
        <v>53</v>
      </c>
      <c r="F1102" s="1" t="s">
        <v>20</v>
      </c>
      <c r="G1102" s="1" t="s">
        <v>20</v>
      </c>
      <c r="H1102" s="1" t="s">
        <v>20</v>
      </c>
      <c r="I1102" s="1" t="s">
        <v>20</v>
      </c>
      <c r="J1102" s="1" t="s">
        <v>20</v>
      </c>
      <c r="K1102" s="1" t="s">
        <v>184</v>
      </c>
      <c r="L1102" s="1" t="s">
        <v>72</v>
      </c>
      <c r="M1102" s="1" t="s">
        <v>185</v>
      </c>
      <c r="N1102" s="1" t="s">
        <v>111</v>
      </c>
      <c r="O1102" s="1" t="s">
        <v>186</v>
      </c>
      <c r="P1102" s="1">
        <v>652.0</v>
      </c>
      <c r="Q1102" s="1">
        <f t="shared" si="1"/>
        <v>2.814247596</v>
      </c>
      <c r="R1102" s="1" t="s">
        <v>76</v>
      </c>
      <c r="S1102" s="1">
        <v>0.0</v>
      </c>
    </row>
    <row r="1103">
      <c r="A1103" s="1" t="s">
        <v>52</v>
      </c>
      <c r="B1103" s="1" t="s">
        <v>32</v>
      </c>
      <c r="C1103" s="1" t="s">
        <v>17</v>
      </c>
      <c r="D1103" s="1" t="s">
        <v>18</v>
      </c>
      <c r="E1103" s="1" t="s">
        <v>53</v>
      </c>
      <c r="F1103" s="1" t="s">
        <v>20</v>
      </c>
      <c r="G1103" s="1" t="s">
        <v>20</v>
      </c>
      <c r="H1103" s="1" t="s">
        <v>20</v>
      </c>
      <c r="I1103" s="1" t="s">
        <v>20</v>
      </c>
      <c r="J1103" s="1" t="s">
        <v>20</v>
      </c>
      <c r="K1103" s="1" t="s">
        <v>122</v>
      </c>
      <c r="L1103" s="1" t="s">
        <v>72</v>
      </c>
      <c r="M1103" s="1" t="s">
        <v>123</v>
      </c>
      <c r="N1103" s="1" t="s">
        <v>107</v>
      </c>
      <c r="O1103" s="1" t="s">
        <v>124</v>
      </c>
      <c r="P1103" s="1">
        <v>561.0</v>
      </c>
      <c r="Q1103" s="1">
        <f t="shared" si="1"/>
        <v>2.748962861</v>
      </c>
      <c r="R1103" s="1" t="s">
        <v>76</v>
      </c>
      <c r="S1103" s="1">
        <v>0.0</v>
      </c>
    </row>
    <row r="1104">
      <c r="A1104" s="1" t="s">
        <v>52</v>
      </c>
      <c r="B1104" s="1" t="s">
        <v>32</v>
      </c>
      <c r="C1104" s="1" t="s">
        <v>17</v>
      </c>
      <c r="D1104" s="1" t="s">
        <v>18</v>
      </c>
      <c r="E1104" s="1" t="s">
        <v>53</v>
      </c>
      <c r="F1104" s="1" t="s">
        <v>20</v>
      </c>
      <c r="G1104" s="1" t="s">
        <v>20</v>
      </c>
      <c r="H1104" s="1" t="s">
        <v>20</v>
      </c>
      <c r="I1104" s="1" t="s">
        <v>20</v>
      </c>
      <c r="J1104" s="1" t="s">
        <v>20</v>
      </c>
      <c r="K1104" s="1" t="s">
        <v>125</v>
      </c>
      <c r="L1104" s="1" t="s">
        <v>72</v>
      </c>
      <c r="M1104" s="1" t="s">
        <v>126</v>
      </c>
      <c r="N1104" s="1" t="s">
        <v>107</v>
      </c>
      <c r="O1104" s="1" t="s">
        <v>127</v>
      </c>
      <c r="P1104" s="1">
        <v>539.0</v>
      </c>
      <c r="Q1104" s="1">
        <f t="shared" si="1"/>
        <v>2.731588765</v>
      </c>
      <c r="R1104" s="1" t="s">
        <v>76</v>
      </c>
      <c r="S1104" s="1">
        <v>0.0</v>
      </c>
    </row>
    <row r="1105">
      <c r="A1105" s="1" t="s">
        <v>52</v>
      </c>
      <c r="B1105" s="1" t="s">
        <v>32</v>
      </c>
      <c r="C1105" s="1" t="s">
        <v>17</v>
      </c>
      <c r="D1105" s="1" t="s">
        <v>18</v>
      </c>
      <c r="E1105" s="1" t="s">
        <v>53</v>
      </c>
      <c r="F1105" s="1" t="s">
        <v>20</v>
      </c>
      <c r="G1105" s="1" t="s">
        <v>20</v>
      </c>
      <c r="H1105" s="1" t="s">
        <v>20</v>
      </c>
      <c r="I1105" s="1" t="s">
        <v>20</v>
      </c>
      <c r="J1105" s="1" t="s">
        <v>20</v>
      </c>
      <c r="K1105" s="1" t="s">
        <v>181</v>
      </c>
      <c r="L1105" s="1" t="s">
        <v>72</v>
      </c>
      <c r="M1105" s="1" t="s">
        <v>182</v>
      </c>
      <c r="N1105" s="1" t="s">
        <v>107</v>
      </c>
      <c r="O1105" s="1" t="s">
        <v>183</v>
      </c>
      <c r="P1105" s="1">
        <v>665.0</v>
      </c>
      <c r="Q1105" s="1">
        <f t="shared" si="1"/>
        <v>2.822821645</v>
      </c>
      <c r="R1105" s="1" t="s">
        <v>87</v>
      </c>
      <c r="S1105" s="1">
        <v>0.0</v>
      </c>
    </row>
    <row r="1106">
      <c r="A1106" s="1" t="s">
        <v>52</v>
      </c>
      <c r="B1106" s="1" t="s">
        <v>32</v>
      </c>
      <c r="C1106" s="1" t="s">
        <v>17</v>
      </c>
      <c r="D1106" s="1" t="s">
        <v>18</v>
      </c>
      <c r="E1106" s="1" t="s">
        <v>53</v>
      </c>
      <c r="F1106" s="1" t="s">
        <v>20</v>
      </c>
      <c r="G1106" s="1" t="s">
        <v>20</v>
      </c>
      <c r="H1106" s="1" t="s">
        <v>20</v>
      </c>
      <c r="I1106" s="1" t="s">
        <v>20</v>
      </c>
      <c r="J1106" s="1" t="s">
        <v>20</v>
      </c>
      <c r="K1106" s="1" t="s">
        <v>143</v>
      </c>
      <c r="L1106" s="1" t="s">
        <v>72</v>
      </c>
      <c r="M1106" s="1" t="s">
        <v>144</v>
      </c>
      <c r="N1106" s="1" t="s">
        <v>111</v>
      </c>
      <c r="O1106" s="1" t="s">
        <v>145</v>
      </c>
      <c r="P1106" s="1">
        <v>610.0</v>
      </c>
      <c r="Q1106" s="1">
        <f t="shared" si="1"/>
        <v>2.785329835</v>
      </c>
      <c r="R1106" s="1" t="s">
        <v>87</v>
      </c>
      <c r="S1106" s="1">
        <v>0.0</v>
      </c>
    </row>
    <row r="1107">
      <c r="A1107" s="1" t="s">
        <v>52</v>
      </c>
      <c r="B1107" s="1" t="s">
        <v>32</v>
      </c>
      <c r="C1107" s="1" t="s">
        <v>17</v>
      </c>
      <c r="D1107" s="1" t="s">
        <v>18</v>
      </c>
      <c r="E1107" s="1" t="s">
        <v>53</v>
      </c>
      <c r="F1107" s="1" t="s">
        <v>20</v>
      </c>
      <c r="G1107" s="1" t="s">
        <v>20</v>
      </c>
      <c r="H1107" s="1" t="s">
        <v>20</v>
      </c>
      <c r="I1107" s="1" t="s">
        <v>20</v>
      </c>
      <c r="J1107" s="1" t="s">
        <v>20</v>
      </c>
      <c r="K1107" s="1" t="s">
        <v>163</v>
      </c>
      <c r="L1107" s="1" t="s">
        <v>72</v>
      </c>
      <c r="M1107" s="1" t="s">
        <v>164</v>
      </c>
      <c r="N1107" s="1" t="s">
        <v>94</v>
      </c>
      <c r="O1107" s="1" t="s">
        <v>165</v>
      </c>
      <c r="P1107" s="1">
        <v>530.0</v>
      </c>
      <c r="Q1107" s="1">
        <f t="shared" si="1"/>
        <v>2.72427587</v>
      </c>
      <c r="R1107" s="1" t="s">
        <v>87</v>
      </c>
      <c r="S1107" s="1">
        <v>0.0</v>
      </c>
    </row>
    <row r="1108">
      <c r="A1108" s="1" t="s">
        <v>52</v>
      </c>
      <c r="B1108" s="1" t="s">
        <v>32</v>
      </c>
      <c r="C1108" s="1" t="s">
        <v>17</v>
      </c>
      <c r="D1108" s="1" t="s">
        <v>18</v>
      </c>
      <c r="E1108" s="1" t="s">
        <v>53</v>
      </c>
      <c r="F1108" s="1" t="s">
        <v>20</v>
      </c>
      <c r="G1108" s="1" t="s">
        <v>20</v>
      </c>
      <c r="H1108" s="1" t="s">
        <v>20</v>
      </c>
      <c r="I1108" s="1" t="s">
        <v>20</v>
      </c>
      <c r="J1108" s="1" t="s">
        <v>20</v>
      </c>
      <c r="K1108" s="1" t="s">
        <v>102</v>
      </c>
      <c r="L1108" s="1" t="s">
        <v>72</v>
      </c>
      <c r="M1108" s="1" t="s">
        <v>103</v>
      </c>
      <c r="N1108" s="1" t="s">
        <v>94</v>
      </c>
      <c r="O1108" s="1" t="s">
        <v>104</v>
      </c>
      <c r="P1108" s="1">
        <v>462.0</v>
      </c>
      <c r="Q1108" s="1">
        <f t="shared" si="1"/>
        <v>2.664641976</v>
      </c>
      <c r="R1108" s="1" t="s">
        <v>87</v>
      </c>
      <c r="S1108" s="1">
        <v>0.0</v>
      </c>
    </row>
    <row r="1109">
      <c r="A1109" s="1" t="s">
        <v>52</v>
      </c>
      <c r="B1109" s="1" t="s">
        <v>32</v>
      </c>
      <c r="C1109" s="1" t="s">
        <v>17</v>
      </c>
      <c r="D1109" s="1" t="s">
        <v>18</v>
      </c>
      <c r="E1109" s="1" t="s">
        <v>53</v>
      </c>
      <c r="F1109" s="1" t="s">
        <v>20</v>
      </c>
      <c r="G1109" s="1" t="s">
        <v>20</v>
      </c>
      <c r="H1109" s="1" t="s">
        <v>20</v>
      </c>
      <c r="I1109" s="1" t="s">
        <v>20</v>
      </c>
      <c r="J1109" s="1" t="s">
        <v>20</v>
      </c>
      <c r="K1109" s="1" t="s">
        <v>154</v>
      </c>
      <c r="L1109" s="1" t="s">
        <v>72</v>
      </c>
      <c r="M1109" s="1" t="s">
        <v>155</v>
      </c>
      <c r="N1109" s="1" t="s">
        <v>111</v>
      </c>
      <c r="O1109" s="1" t="s">
        <v>156</v>
      </c>
      <c r="P1109" s="1">
        <v>518.0</v>
      </c>
      <c r="Q1109" s="1">
        <f t="shared" si="1"/>
        <v>2.71432976</v>
      </c>
      <c r="R1109" s="1" t="s">
        <v>87</v>
      </c>
      <c r="S1109" s="1">
        <v>0.0</v>
      </c>
    </row>
    <row r="1110">
      <c r="A1110" s="1" t="s">
        <v>52</v>
      </c>
      <c r="B1110" s="1" t="s">
        <v>32</v>
      </c>
      <c r="C1110" s="1" t="s">
        <v>17</v>
      </c>
      <c r="D1110" s="1" t="s">
        <v>18</v>
      </c>
      <c r="E1110" s="1" t="s">
        <v>53</v>
      </c>
      <c r="F1110" s="1" t="s">
        <v>20</v>
      </c>
      <c r="G1110" s="1" t="s">
        <v>20</v>
      </c>
      <c r="H1110" s="1" t="s">
        <v>20</v>
      </c>
      <c r="I1110" s="1" t="s">
        <v>20</v>
      </c>
      <c r="J1110" s="1" t="s">
        <v>20</v>
      </c>
      <c r="K1110" s="1" t="s">
        <v>190</v>
      </c>
      <c r="L1110" s="1" t="s">
        <v>72</v>
      </c>
      <c r="M1110" s="1" t="s">
        <v>191</v>
      </c>
      <c r="N1110" s="1" t="s">
        <v>107</v>
      </c>
      <c r="O1110" s="1" t="s">
        <v>192</v>
      </c>
      <c r="P1110" s="1">
        <v>493.0</v>
      </c>
      <c r="Q1110" s="1">
        <f t="shared" si="1"/>
        <v>2.692846919</v>
      </c>
      <c r="R1110" s="1" t="s">
        <v>87</v>
      </c>
      <c r="S1110" s="1">
        <v>0.0</v>
      </c>
    </row>
    <row r="1111">
      <c r="A1111" s="1" t="s">
        <v>52</v>
      </c>
      <c r="B1111" s="1" t="s">
        <v>32</v>
      </c>
      <c r="C1111" s="1" t="s">
        <v>17</v>
      </c>
      <c r="D1111" s="1" t="s">
        <v>18</v>
      </c>
      <c r="E1111" s="1" t="s">
        <v>53</v>
      </c>
      <c r="F1111" s="1" t="s">
        <v>20</v>
      </c>
      <c r="G1111" s="1" t="s">
        <v>20</v>
      </c>
      <c r="H1111" s="1" t="s">
        <v>20</v>
      </c>
      <c r="I1111" s="1" t="s">
        <v>20</v>
      </c>
      <c r="J1111" s="1" t="s">
        <v>20</v>
      </c>
      <c r="K1111" s="1" t="s">
        <v>113</v>
      </c>
      <c r="L1111" s="1" t="s">
        <v>72</v>
      </c>
      <c r="M1111" s="1" t="s">
        <v>114</v>
      </c>
      <c r="N1111" s="1" t="s">
        <v>107</v>
      </c>
      <c r="O1111" s="1" t="s">
        <v>115</v>
      </c>
      <c r="P1111" s="1">
        <v>455.0</v>
      </c>
      <c r="Q1111" s="1">
        <f t="shared" si="1"/>
        <v>2.658011397</v>
      </c>
      <c r="R1111" s="1" t="s">
        <v>87</v>
      </c>
      <c r="S1111" s="1">
        <v>0.0</v>
      </c>
    </row>
    <row r="1112">
      <c r="A1112" s="1" t="s">
        <v>52</v>
      </c>
      <c r="B1112" s="1" t="s">
        <v>32</v>
      </c>
      <c r="C1112" s="1" t="s">
        <v>17</v>
      </c>
      <c r="D1112" s="1" t="s">
        <v>18</v>
      </c>
      <c r="E1112" s="1" t="s">
        <v>53</v>
      </c>
      <c r="F1112" s="1" t="s">
        <v>20</v>
      </c>
      <c r="G1112" s="1" t="s">
        <v>20</v>
      </c>
      <c r="H1112" s="1" t="s">
        <v>20</v>
      </c>
      <c r="I1112" s="1" t="s">
        <v>20</v>
      </c>
      <c r="J1112" s="1" t="s">
        <v>20</v>
      </c>
      <c r="K1112" s="1" t="s">
        <v>187</v>
      </c>
      <c r="L1112" s="1" t="s">
        <v>72</v>
      </c>
      <c r="M1112" s="1" t="s">
        <v>188</v>
      </c>
      <c r="N1112" s="1" t="s">
        <v>107</v>
      </c>
      <c r="O1112" s="1" t="s">
        <v>189</v>
      </c>
      <c r="P1112" s="1">
        <v>440.0</v>
      </c>
      <c r="Q1112" s="1">
        <f t="shared" si="1"/>
        <v>2.643452676</v>
      </c>
      <c r="R1112" s="1" t="s">
        <v>87</v>
      </c>
      <c r="S1112" s="1">
        <v>0.0</v>
      </c>
    </row>
    <row r="1113">
      <c r="A1113" s="1" t="s">
        <v>52</v>
      </c>
      <c r="B1113" s="1" t="s">
        <v>32</v>
      </c>
      <c r="C1113" s="1" t="s">
        <v>17</v>
      </c>
      <c r="D1113" s="1" t="s">
        <v>18</v>
      </c>
      <c r="E1113" s="1" t="s">
        <v>53</v>
      </c>
      <c r="F1113" s="1" t="s">
        <v>20</v>
      </c>
      <c r="G1113" s="1" t="s">
        <v>20</v>
      </c>
      <c r="H1113" s="1" t="s">
        <v>20</v>
      </c>
      <c r="I1113" s="1" t="s">
        <v>20</v>
      </c>
      <c r="J1113" s="1" t="s">
        <v>20</v>
      </c>
      <c r="K1113" s="1" t="s">
        <v>196</v>
      </c>
      <c r="L1113" s="1" t="s">
        <v>72</v>
      </c>
      <c r="M1113" s="1" t="s">
        <v>197</v>
      </c>
      <c r="N1113" s="1" t="s">
        <v>107</v>
      </c>
      <c r="O1113" s="1" t="s">
        <v>198</v>
      </c>
      <c r="P1113" s="1">
        <v>519.0</v>
      </c>
      <c r="Q1113" s="1">
        <f t="shared" si="1"/>
        <v>2.715167358</v>
      </c>
      <c r="R1113" s="1" t="s">
        <v>76</v>
      </c>
      <c r="S1113" s="1">
        <v>0.0</v>
      </c>
    </row>
    <row r="1114">
      <c r="A1114" s="1" t="s">
        <v>52</v>
      </c>
      <c r="B1114" s="1" t="s">
        <v>32</v>
      </c>
      <c r="C1114" s="1" t="s">
        <v>17</v>
      </c>
      <c r="D1114" s="1" t="s">
        <v>18</v>
      </c>
      <c r="E1114" s="1" t="s">
        <v>53</v>
      </c>
      <c r="F1114" s="1" t="s">
        <v>20</v>
      </c>
      <c r="G1114" s="1" t="s">
        <v>20</v>
      </c>
      <c r="H1114" s="1" t="s">
        <v>20</v>
      </c>
      <c r="I1114" s="1" t="s">
        <v>20</v>
      </c>
      <c r="J1114" s="1" t="s">
        <v>20</v>
      </c>
      <c r="K1114" s="1" t="s">
        <v>178</v>
      </c>
      <c r="L1114" s="1" t="s">
        <v>72</v>
      </c>
      <c r="M1114" s="1" t="s">
        <v>179</v>
      </c>
      <c r="N1114" s="1" t="s">
        <v>111</v>
      </c>
      <c r="O1114" s="1" t="s">
        <v>180</v>
      </c>
      <c r="P1114" s="1">
        <v>533.0</v>
      </c>
      <c r="Q1114" s="1">
        <f t="shared" si="1"/>
        <v>2.726727209</v>
      </c>
      <c r="R1114" s="1" t="s">
        <v>87</v>
      </c>
      <c r="S1114" s="1">
        <v>0.0</v>
      </c>
    </row>
    <row r="1115">
      <c r="A1115" s="1" t="s">
        <v>52</v>
      </c>
      <c r="B1115" s="1" t="s">
        <v>32</v>
      </c>
      <c r="C1115" s="1" t="s">
        <v>17</v>
      </c>
      <c r="D1115" s="1" t="s">
        <v>18</v>
      </c>
      <c r="E1115" s="1" t="s">
        <v>53</v>
      </c>
      <c r="F1115" s="1" t="s">
        <v>20</v>
      </c>
      <c r="G1115" s="1" t="s">
        <v>20</v>
      </c>
      <c r="H1115" s="1" t="s">
        <v>20</v>
      </c>
      <c r="I1115" s="1" t="s">
        <v>20</v>
      </c>
      <c r="J1115" s="1" t="s">
        <v>20</v>
      </c>
      <c r="K1115" s="1" t="s">
        <v>109</v>
      </c>
      <c r="L1115" s="1" t="s">
        <v>72</v>
      </c>
      <c r="M1115" s="1" t="s">
        <v>110</v>
      </c>
      <c r="N1115" s="1" t="s">
        <v>111</v>
      </c>
      <c r="O1115" s="1" t="s">
        <v>112</v>
      </c>
      <c r="P1115" s="1">
        <v>654.0</v>
      </c>
      <c r="Q1115" s="1">
        <f t="shared" si="1"/>
        <v>2.815577748</v>
      </c>
      <c r="R1115" s="1" t="s">
        <v>87</v>
      </c>
      <c r="S1115" s="1">
        <v>0.0</v>
      </c>
    </row>
    <row r="1116">
      <c r="A1116" s="1" t="s">
        <v>52</v>
      </c>
      <c r="B1116" s="1" t="s">
        <v>32</v>
      </c>
      <c r="C1116" s="1" t="s">
        <v>17</v>
      </c>
      <c r="D1116" s="1" t="s">
        <v>18</v>
      </c>
      <c r="E1116" s="1" t="s">
        <v>53</v>
      </c>
      <c r="F1116" s="1" t="s">
        <v>20</v>
      </c>
      <c r="G1116" s="1" t="s">
        <v>20</v>
      </c>
      <c r="H1116" s="1" t="s">
        <v>20</v>
      </c>
      <c r="I1116" s="1" t="s">
        <v>20</v>
      </c>
      <c r="J1116" s="1" t="s">
        <v>20</v>
      </c>
      <c r="K1116" s="1" t="s">
        <v>146</v>
      </c>
      <c r="L1116" s="1" t="s">
        <v>72</v>
      </c>
      <c r="M1116" s="1" t="s">
        <v>147</v>
      </c>
      <c r="N1116" s="1" t="s">
        <v>94</v>
      </c>
      <c r="O1116" s="1" t="s">
        <v>148</v>
      </c>
      <c r="P1116" s="1">
        <v>669.0</v>
      </c>
      <c r="Q1116" s="1">
        <f t="shared" si="1"/>
        <v>2.825426118</v>
      </c>
      <c r="R1116" s="1" t="s">
        <v>76</v>
      </c>
      <c r="S1116" s="1">
        <v>0.0</v>
      </c>
    </row>
    <row r="1117">
      <c r="A1117" s="1" t="s">
        <v>52</v>
      </c>
      <c r="B1117" s="1" t="s">
        <v>32</v>
      </c>
      <c r="C1117" s="1" t="s">
        <v>17</v>
      </c>
      <c r="D1117" s="1" t="s">
        <v>18</v>
      </c>
      <c r="E1117" s="1" t="s">
        <v>53</v>
      </c>
      <c r="F1117" s="1" t="s">
        <v>20</v>
      </c>
      <c r="G1117" s="1" t="s">
        <v>20</v>
      </c>
      <c r="H1117" s="1" t="s">
        <v>20</v>
      </c>
      <c r="I1117" s="1" t="s">
        <v>20</v>
      </c>
      <c r="J1117" s="1" t="s">
        <v>20</v>
      </c>
      <c r="K1117" s="1" t="s">
        <v>99</v>
      </c>
      <c r="L1117" s="1" t="s">
        <v>72</v>
      </c>
      <c r="M1117" s="1" t="s">
        <v>100</v>
      </c>
      <c r="N1117" s="1" t="s">
        <v>94</v>
      </c>
      <c r="O1117" s="1" t="s">
        <v>101</v>
      </c>
      <c r="P1117" s="1">
        <v>3433.0</v>
      </c>
      <c r="Q1117" s="1">
        <f t="shared" si="1"/>
        <v>3.535673803</v>
      </c>
      <c r="R1117" s="1" t="s">
        <v>87</v>
      </c>
      <c r="S1117" s="1">
        <v>1.0</v>
      </c>
    </row>
    <row r="1118">
      <c r="A1118" s="1" t="s">
        <v>52</v>
      </c>
      <c r="B1118" s="1" t="s">
        <v>32</v>
      </c>
      <c r="C1118" s="1" t="s">
        <v>17</v>
      </c>
      <c r="D1118" s="1" t="s">
        <v>18</v>
      </c>
      <c r="E1118" s="1" t="s">
        <v>53</v>
      </c>
      <c r="F1118" s="1" t="s">
        <v>20</v>
      </c>
      <c r="G1118" s="1" t="s">
        <v>20</v>
      </c>
      <c r="H1118" s="1" t="s">
        <v>20</v>
      </c>
      <c r="I1118" s="1" t="s">
        <v>20</v>
      </c>
      <c r="J1118" s="1" t="s">
        <v>20</v>
      </c>
      <c r="K1118" s="1" t="s">
        <v>92</v>
      </c>
      <c r="L1118" s="1" t="s">
        <v>72</v>
      </c>
      <c r="M1118" s="1" t="s">
        <v>93</v>
      </c>
      <c r="N1118" s="1" t="s">
        <v>94</v>
      </c>
      <c r="O1118" s="1" t="s">
        <v>95</v>
      </c>
      <c r="P1118" s="1">
        <v>614.0</v>
      </c>
      <c r="Q1118" s="1">
        <f t="shared" si="1"/>
        <v>2.788168371</v>
      </c>
      <c r="R1118" s="1" t="s">
        <v>87</v>
      </c>
      <c r="S1118" s="1">
        <v>0.0</v>
      </c>
    </row>
    <row r="1119">
      <c r="A1119" s="1" t="s">
        <v>52</v>
      </c>
      <c r="B1119" s="1" t="s">
        <v>32</v>
      </c>
      <c r="C1119" s="1" t="s">
        <v>17</v>
      </c>
      <c r="D1119" s="1" t="s">
        <v>18</v>
      </c>
      <c r="E1119" s="1" t="s">
        <v>53</v>
      </c>
      <c r="F1119" s="1" t="s">
        <v>20</v>
      </c>
      <c r="G1119" s="1" t="s">
        <v>20</v>
      </c>
      <c r="H1119" s="1" t="s">
        <v>20</v>
      </c>
      <c r="I1119" s="1" t="s">
        <v>20</v>
      </c>
      <c r="J1119" s="1" t="s">
        <v>20</v>
      </c>
      <c r="K1119" s="1" t="s">
        <v>105</v>
      </c>
      <c r="L1119" s="1" t="s">
        <v>72</v>
      </c>
      <c r="M1119" s="1" t="s">
        <v>106</v>
      </c>
      <c r="N1119" s="1" t="s">
        <v>107</v>
      </c>
      <c r="O1119" s="1" t="s">
        <v>108</v>
      </c>
      <c r="P1119" s="1">
        <v>634.0</v>
      </c>
      <c r="Q1119" s="1">
        <f t="shared" si="1"/>
        <v>2.802089258</v>
      </c>
      <c r="R1119" s="1" t="s">
        <v>76</v>
      </c>
      <c r="S1119" s="1">
        <v>0.0</v>
      </c>
    </row>
    <row r="1120">
      <c r="A1120" s="1" t="s">
        <v>52</v>
      </c>
      <c r="B1120" s="1" t="s">
        <v>32</v>
      </c>
      <c r="C1120" s="1" t="s">
        <v>17</v>
      </c>
      <c r="D1120" s="1" t="s">
        <v>18</v>
      </c>
      <c r="E1120" s="1" t="s">
        <v>53</v>
      </c>
      <c r="F1120" s="1" t="s">
        <v>20</v>
      </c>
      <c r="G1120" s="1" t="s">
        <v>20</v>
      </c>
      <c r="H1120" s="1" t="s">
        <v>20</v>
      </c>
      <c r="I1120" s="1" t="s">
        <v>20</v>
      </c>
      <c r="J1120" s="1" t="s">
        <v>20</v>
      </c>
      <c r="K1120" s="1" t="s">
        <v>119</v>
      </c>
      <c r="L1120" s="1" t="s">
        <v>72</v>
      </c>
      <c r="M1120" s="1" t="s">
        <v>120</v>
      </c>
      <c r="N1120" s="1" t="s">
        <v>107</v>
      </c>
      <c r="O1120" s="1" t="s">
        <v>121</v>
      </c>
      <c r="P1120" s="1">
        <v>511.0</v>
      </c>
      <c r="Q1120" s="1">
        <f t="shared" si="1"/>
        <v>2.7084209</v>
      </c>
      <c r="R1120" s="1" t="s">
        <v>87</v>
      </c>
      <c r="S1120" s="1">
        <v>0.0</v>
      </c>
    </row>
    <row r="1121">
      <c r="A1121" s="1" t="s">
        <v>52</v>
      </c>
      <c r="B1121" s="1" t="s">
        <v>32</v>
      </c>
      <c r="C1121" s="1" t="s">
        <v>17</v>
      </c>
      <c r="D1121" s="1" t="s">
        <v>18</v>
      </c>
      <c r="E1121" s="1" t="s">
        <v>53</v>
      </c>
      <c r="F1121" s="1" t="s">
        <v>20</v>
      </c>
      <c r="G1121" s="1" t="s">
        <v>20</v>
      </c>
      <c r="H1121" s="1" t="s">
        <v>20</v>
      </c>
      <c r="I1121" s="1" t="s">
        <v>20</v>
      </c>
      <c r="J1121" s="1" t="s">
        <v>20</v>
      </c>
      <c r="K1121" s="1" t="s">
        <v>140</v>
      </c>
      <c r="L1121" s="1" t="s">
        <v>72</v>
      </c>
      <c r="M1121" s="1" t="s">
        <v>141</v>
      </c>
      <c r="N1121" s="1" t="s">
        <v>94</v>
      </c>
      <c r="O1121" s="1" t="s">
        <v>142</v>
      </c>
      <c r="P1121" s="1">
        <v>602.0</v>
      </c>
      <c r="Q1121" s="1">
        <f t="shared" si="1"/>
        <v>2.779596491</v>
      </c>
      <c r="R1121" s="1" t="s">
        <v>76</v>
      </c>
      <c r="S1121" s="1">
        <v>0.0</v>
      </c>
    </row>
    <row r="1122">
      <c r="A1122" s="1" t="s">
        <v>52</v>
      </c>
      <c r="B1122" s="1" t="s">
        <v>32</v>
      </c>
      <c r="C1122" s="1" t="s">
        <v>17</v>
      </c>
      <c r="D1122" s="1" t="s">
        <v>18</v>
      </c>
      <c r="E1122" s="1" t="s">
        <v>53</v>
      </c>
      <c r="F1122" s="1" t="s">
        <v>20</v>
      </c>
      <c r="G1122" s="1" t="s">
        <v>20</v>
      </c>
      <c r="H1122" s="1" t="s">
        <v>20</v>
      </c>
      <c r="I1122" s="1" t="s">
        <v>20</v>
      </c>
      <c r="J1122" s="1" t="s">
        <v>20</v>
      </c>
      <c r="K1122" s="1" t="s">
        <v>149</v>
      </c>
      <c r="L1122" s="1" t="s">
        <v>72</v>
      </c>
      <c r="M1122" s="1" t="s">
        <v>150</v>
      </c>
      <c r="N1122" s="1" t="s">
        <v>94</v>
      </c>
      <c r="O1122" s="1" t="s">
        <v>305</v>
      </c>
      <c r="P1122" s="1">
        <v>508.0</v>
      </c>
      <c r="Q1122" s="1">
        <f t="shared" si="1"/>
        <v>2.705863712</v>
      </c>
      <c r="R1122" s="1" t="s">
        <v>87</v>
      </c>
      <c r="S1122" s="1">
        <v>0.0</v>
      </c>
    </row>
    <row r="1123">
      <c r="A1123" s="1" t="s">
        <v>52</v>
      </c>
      <c r="B1123" s="1" t="s">
        <v>32</v>
      </c>
      <c r="C1123" s="1" t="s">
        <v>17</v>
      </c>
      <c r="D1123" s="1" t="s">
        <v>18</v>
      </c>
      <c r="E1123" s="1" t="s">
        <v>53</v>
      </c>
      <c r="F1123" s="1" t="s">
        <v>20</v>
      </c>
      <c r="G1123" s="1" t="s">
        <v>20</v>
      </c>
      <c r="H1123" s="1" t="s">
        <v>20</v>
      </c>
      <c r="I1123" s="1" t="s">
        <v>20</v>
      </c>
      <c r="J1123" s="1" t="s">
        <v>20</v>
      </c>
      <c r="K1123" s="1" t="s">
        <v>151</v>
      </c>
      <c r="L1123" s="1" t="s">
        <v>72</v>
      </c>
      <c r="M1123" s="1" t="s">
        <v>152</v>
      </c>
      <c r="N1123" s="1" t="s">
        <v>94</v>
      </c>
      <c r="O1123" s="1" t="s">
        <v>153</v>
      </c>
      <c r="P1123" s="1">
        <v>567.0</v>
      </c>
      <c r="Q1123" s="1">
        <f t="shared" si="1"/>
        <v>2.753583059</v>
      </c>
      <c r="R1123" s="1" t="s">
        <v>87</v>
      </c>
      <c r="S1123" s="1">
        <v>0.0</v>
      </c>
    </row>
    <row r="1124">
      <c r="A1124" s="1" t="s">
        <v>52</v>
      </c>
      <c r="B1124" s="1" t="s">
        <v>32</v>
      </c>
      <c r="C1124" s="1" t="s">
        <v>17</v>
      </c>
      <c r="D1124" s="1" t="s">
        <v>18</v>
      </c>
      <c r="E1124" s="1" t="s">
        <v>53</v>
      </c>
      <c r="F1124" s="1" t="s">
        <v>20</v>
      </c>
      <c r="G1124" s="1" t="s">
        <v>20</v>
      </c>
      <c r="H1124" s="1" t="s">
        <v>20</v>
      </c>
      <c r="I1124" s="1" t="s">
        <v>20</v>
      </c>
      <c r="J1124" s="1" t="s">
        <v>20</v>
      </c>
      <c r="K1124" s="1" t="s">
        <v>157</v>
      </c>
      <c r="L1124" s="1" t="s">
        <v>72</v>
      </c>
      <c r="M1124" s="1" t="s">
        <v>158</v>
      </c>
      <c r="N1124" s="1" t="s">
        <v>111</v>
      </c>
      <c r="O1124" s="1" t="s">
        <v>159</v>
      </c>
      <c r="P1124" s="1">
        <v>670.0</v>
      </c>
      <c r="Q1124" s="1">
        <f t="shared" si="1"/>
        <v>2.826074803</v>
      </c>
      <c r="R1124" s="1" t="s">
        <v>76</v>
      </c>
      <c r="S1124" s="1">
        <v>0.0</v>
      </c>
    </row>
    <row r="1125">
      <c r="A1125" s="1" t="s">
        <v>52</v>
      </c>
      <c r="B1125" s="1" t="s">
        <v>32</v>
      </c>
      <c r="C1125" s="1" t="s">
        <v>17</v>
      </c>
      <c r="D1125" s="1" t="s">
        <v>18</v>
      </c>
      <c r="E1125" s="1" t="s">
        <v>53</v>
      </c>
      <c r="K1125" s="1" t="s">
        <v>199</v>
      </c>
      <c r="L1125" s="1" t="s">
        <v>22</v>
      </c>
      <c r="M1125" s="1" t="s">
        <v>200</v>
      </c>
      <c r="N1125" s="1"/>
      <c r="O1125" s="1" t="s">
        <v>24</v>
      </c>
      <c r="P1125" s="1">
        <v>1706.0</v>
      </c>
      <c r="Q1125" s="1">
        <f t="shared" si="1"/>
        <v>3.231979027</v>
      </c>
      <c r="R1125" s="1" t="s">
        <v>37</v>
      </c>
      <c r="S1125" s="1">
        <v>0.0</v>
      </c>
    </row>
    <row r="1126">
      <c r="A1126" s="1" t="s">
        <v>52</v>
      </c>
      <c r="B1126" s="1" t="s">
        <v>32</v>
      </c>
      <c r="C1126" s="1" t="s">
        <v>17</v>
      </c>
      <c r="D1126" s="1" t="s">
        <v>18</v>
      </c>
      <c r="E1126" s="1" t="s">
        <v>53</v>
      </c>
      <c r="K1126" s="1" t="s">
        <v>202</v>
      </c>
      <c r="L1126" s="1" t="s">
        <v>22</v>
      </c>
      <c r="M1126" s="1" t="s">
        <v>203</v>
      </c>
      <c r="N1126" s="1"/>
      <c r="O1126" s="1" t="s">
        <v>24</v>
      </c>
      <c r="P1126" s="1">
        <v>28159.0</v>
      </c>
      <c r="Q1126" s="1">
        <f t="shared" si="1"/>
        <v>4.449617228</v>
      </c>
      <c r="R1126" s="1" t="s">
        <v>37</v>
      </c>
      <c r="S1126" s="1">
        <v>0.0</v>
      </c>
    </row>
    <row r="1127">
      <c r="A1127" s="1" t="s">
        <v>52</v>
      </c>
      <c r="B1127" s="1" t="s">
        <v>32</v>
      </c>
      <c r="C1127" s="1" t="s">
        <v>17</v>
      </c>
      <c r="D1127" s="1" t="s">
        <v>18</v>
      </c>
      <c r="E1127" s="1" t="s">
        <v>53</v>
      </c>
      <c r="K1127" s="1" t="s">
        <v>218</v>
      </c>
      <c r="L1127" s="1" t="s">
        <v>72</v>
      </c>
      <c r="M1127" s="1" t="s">
        <v>197</v>
      </c>
      <c r="N1127" s="1" t="s">
        <v>233</v>
      </c>
      <c r="O1127" s="1" t="s">
        <v>219</v>
      </c>
      <c r="P1127" s="1">
        <v>1913.0</v>
      </c>
      <c r="Q1127" s="1">
        <f t="shared" si="1"/>
        <v>3.28171497</v>
      </c>
      <c r="R1127" s="1" t="s">
        <v>32</v>
      </c>
      <c r="S1127" s="1">
        <v>0.0</v>
      </c>
    </row>
    <row r="1128">
      <c r="A1128" s="1" t="s">
        <v>52</v>
      </c>
      <c r="B1128" s="1" t="s">
        <v>32</v>
      </c>
      <c r="C1128" s="1" t="s">
        <v>17</v>
      </c>
      <c r="D1128" s="1" t="s">
        <v>18</v>
      </c>
      <c r="E1128" s="1" t="s">
        <v>53</v>
      </c>
      <c r="K1128" s="1" t="s">
        <v>211</v>
      </c>
      <c r="L1128" s="1" t="s">
        <v>72</v>
      </c>
      <c r="M1128" s="1" t="s">
        <v>212</v>
      </c>
      <c r="N1128" s="1" t="s">
        <v>229</v>
      </c>
      <c r="O1128" s="1" t="s">
        <v>213</v>
      </c>
      <c r="P1128" s="1">
        <v>898.0</v>
      </c>
      <c r="Q1128" s="1">
        <f t="shared" si="1"/>
        <v>2.953276337</v>
      </c>
      <c r="R1128" s="1" t="s">
        <v>25</v>
      </c>
      <c r="S1128" s="1">
        <v>0.0</v>
      </c>
    </row>
    <row r="1129">
      <c r="A1129" s="1" t="s">
        <v>52</v>
      </c>
      <c r="B1129" s="1" t="s">
        <v>32</v>
      </c>
      <c r="C1129" s="1" t="s">
        <v>17</v>
      </c>
      <c r="D1129" s="1" t="s">
        <v>18</v>
      </c>
      <c r="E1129" s="1" t="s">
        <v>53</v>
      </c>
      <c r="K1129" s="1" t="s">
        <v>214</v>
      </c>
      <c r="L1129" s="1" t="s">
        <v>72</v>
      </c>
      <c r="M1129" s="1" t="s">
        <v>215</v>
      </c>
      <c r="N1129" s="1" t="s">
        <v>223</v>
      </c>
      <c r="O1129" s="1" t="s">
        <v>217</v>
      </c>
      <c r="P1129" s="1">
        <v>2520.0</v>
      </c>
      <c r="Q1129" s="1">
        <f t="shared" si="1"/>
        <v>3.401400541</v>
      </c>
      <c r="R1129" s="1" t="s">
        <v>25</v>
      </c>
      <c r="S1129" s="1">
        <v>0.0</v>
      </c>
    </row>
    <row r="1130">
      <c r="A1130" s="1" t="s">
        <v>52</v>
      </c>
      <c r="B1130" s="1" t="s">
        <v>32</v>
      </c>
      <c r="C1130" s="1" t="s">
        <v>17</v>
      </c>
      <c r="D1130" s="1" t="s">
        <v>18</v>
      </c>
      <c r="E1130" s="1" t="s">
        <v>53</v>
      </c>
      <c r="K1130" s="1" t="s">
        <v>204</v>
      </c>
      <c r="L1130" s="1" t="s">
        <v>72</v>
      </c>
      <c r="M1130" s="1" t="s">
        <v>205</v>
      </c>
      <c r="N1130" s="1" t="s">
        <v>229</v>
      </c>
      <c r="O1130" s="1" t="s">
        <v>207</v>
      </c>
      <c r="P1130" s="1">
        <v>1309.0</v>
      </c>
      <c r="Q1130" s="1">
        <f t="shared" si="1"/>
        <v>3.116939647</v>
      </c>
      <c r="R1130" s="1" t="s">
        <v>32</v>
      </c>
      <c r="S1130" s="1">
        <v>0.0</v>
      </c>
    </row>
    <row r="1131">
      <c r="A1131" s="1" t="s">
        <v>52</v>
      </c>
      <c r="B1131" s="1" t="s">
        <v>32</v>
      </c>
      <c r="C1131" s="1" t="s">
        <v>17</v>
      </c>
      <c r="D1131" s="1" t="s">
        <v>18</v>
      </c>
      <c r="E1131" s="1" t="s">
        <v>53</v>
      </c>
      <c r="K1131" s="1" t="s">
        <v>208</v>
      </c>
      <c r="L1131" s="1" t="s">
        <v>72</v>
      </c>
      <c r="M1131" s="1" t="s">
        <v>155</v>
      </c>
      <c r="N1131" s="1" t="s">
        <v>233</v>
      </c>
      <c r="O1131" s="1" t="s">
        <v>210</v>
      </c>
      <c r="P1131" s="1">
        <v>751.0</v>
      </c>
      <c r="Q1131" s="1">
        <f t="shared" si="1"/>
        <v>2.875639937</v>
      </c>
      <c r="R1131" s="1" t="s">
        <v>25</v>
      </c>
      <c r="S1131" s="1">
        <v>0.0</v>
      </c>
    </row>
    <row r="1132">
      <c r="A1132" s="1" t="s">
        <v>52</v>
      </c>
      <c r="B1132" s="1" t="s">
        <v>32</v>
      </c>
      <c r="C1132" s="1" t="s">
        <v>17</v>
      </c>
      <c r="D1132" s="1" t="s">
        <v>18</v>
      </c>
      <c r="E1132" s="1" t="s">
        <v>53</v>
      </c>
      <c r="K1132" s="1" t="s">
        <v>220</v>
      </c>
      <c r="L1132" s="1" t="s">
        <v>22</v>
      </c>
      <c r="O1132" s="1" t="s">
        <v>24</v>
      </c>
      <c r="P1132" s="1">
        <v>1792.0</v>
      </c>
      <c r="Q1132" s="1">
        <f t="shared" si="1"/>
        <v>3.253338005</v>
      </c>
      <c r="R1132" s="1" t="s">
        <v>37</v>
      </c>
      <c r="S1132" s="1">
        <v>0.0</v>
      </c>
    </row>
    <row r="1133">
      <c r="A1133" s="1" t="s">
        <v>52</v>
      </c>
      <c r="B1133" s="1" t="s">
        <v>32</v>
      </c>
      <c r="C1133" s="1" t="s">
        <v>17</v>
      </c>
      <c r="D1133" s="1" t="s">
        <v>18</v>
      </c>
      <c r="E1133" s="1" t="s">
        <v>53</v>
      </c>
      <c r="K1133" s="1" t="s">
        <v>298</v>
      </c>
      <c r="L1133" s="1" t="s">
        <v>72</v>
      </c>
      <c r="M1133" s="1" t="s">
        <v>299</v>
      </c>
      <c r="N1133" s="1" t="s">
        <v>229</v>
      </c>
      <c r="O1133" s="1" t="s">
        <v>300</v>
      </c>
      <c r="P1133" s="1">
        <v>1581.0</v>
      </c>
      <c r="Q1133" s="1">
        <f t="shared" si="1"/>
        <v>3.19893187</v>
      </c>
      <c r="R1133" s="1" t="s">
        <v>25</v>
      </c>
      <c r="S1133" s="1">
        <v>0.0</v>
      </c>
    </row>
    <row r="1134">
      <c r="A1134" s="1" t="s">
        <v>52</v>
      </c>
      <c r="B1134" s="1" t="s">
        <v>32</v>
      </c>
      <c r="C1134" s="1" t="s">
        <v>17</v>
      </c>
      <c r="D1134" s="1" t="s">
        <v>18</v>
      </c>
      <c r="E1134" s="1" t="s">
        <v>53</v>
      </c>
      <c r="K1134" s="1" t="s">
        <v>235</v>
      </c>
      <c r="L1134" s="1" t="s">
        <v>72</v>
      </c>
      <c r="M1134" s="1" t="s">
        <v>236</v>
      </c>
      <c r="N1134" s="1" t="s">
        <v>233</v>
      </c>
      <c r="O1134" s="1" t="s">
        <v>237</v>
      </c>
      <c r="P1134" s="1">
        <v>1280.0</v>
      </c>
      <c r="Q1134" s="1">
        <f t="shared" si="1"/>
        <v>3.10720997</v>
      </c>
      <c r="R1134" s="1" t="s">
        <v>25</v>
      </c>
      <c r="S1134" s="1">
        <v>0.0</v>
      </c>
    </row>
    <row r="1135">
      <c r="A1135" s="1" t="s">
        <v>52</v>
      </c>
      <c r="B1135" s="1" t="s">
        <v>32</v>
      </c>
      <c r="C1135" s="1" t="s">
        <v>17</v>
      </c>
      <c r="D1135" s="1" t="s">
        <v>18</v>
      </c>
      <c r="E1135" s="1" t="s">
        <v>53</v>
      </c>
      <c r="K1135" s="1" t="s">
        <v>293</v>
      </c>
      <c r="L1135" s="1" t="s">
        <v>72</v>
      </c>
      <c r="M1135" s="1" t="s">
        <v>173</v>
      </c>
      <c r="N1135" s="1" t="s">
        <v>229</v>
      </c>
      <c r="O1135" s="1" t="s">
        <v>294</v>
      </c>
      <c r="P1135" s="1">
        <v>950.0</v>
      </c>
      <c r="Q1135" s="1">
        <f t="shared" si="1"/>
        <v>2.977723605</v>
      </c>
      <c r="R1135" s="1" t="s">
        <v>32</v>
      </c>
      <c r="S1135" s="1">
        <v>0.0</v>
      </c>
    </row>
    <row r="1136">
      <c r="A1136" s="1" t="s">
        <v>52</v>
      </c>
      <c r="B1136" s="1" t="s">
        <v>32</v>
      </c>
      <c r="C1136" s="1" t="s">
        <v>17</v>
      </c>
      <c r="D1136" s="1" t="s">
        <v>18</v>
      </c>
      <c r="E1136" s="1" t="s">
        <v>53</v>
      </c>
      <c r="K1136" s="1" t="s">
        <v>248</v>
      </c>
      <c r="L1136" s="1" t="s">
        <v>72</v>
      </c>
      <c r="M1136" s="1" t="s">
        <v>197</v>
      </c>
      <c r="N1136" s="1" t="s">
        <v>233</v>
      </c>
      <c r="O1136" s="1" t="s">
        <v>249</v>
      </c>
      <c r="P1136" s="1">
        <v>762.0</v>
      </c>
      <c r="Q1136" s="1">
        <f t="shared" si="1"/>
        <v>2.881954971</v>
      </c>
      <c r="R1136" s="1" t="s">
        <v>32</v>
      </c>
      <c r="S1136" s="1">
        <v>0.0</v>
      </c>
    </row>
    <row r="1137">
      <c r="A1137" s="1" t="s">
        <v>52</v>
      </c>
      <c r="B1137" s="1" t="s">
        <v>32</v>
      </c>
      <c r="C1137" s="1" t="s">
        <v>17</v>
      </c>
      <c r="D1137" s="1" t="s">
        <v>18</v>
      </c>
      <c r="E1137" s="1" t="s">
        <v>53</v>
      </c>
      <c r="K1137" s="1" t="s">
        <v>264</v>
      </c>
      <c r="L1137" s="1" t="s">
        <v>72</v>
      </c>
      <c r="M1137" s="1" t="s">
        <v>144</v>
      </c>
      <c r="N1137" s="1" t="s">
        <v>233</v>
      </c>
      <c r="O1137" s="1" t="s">
        <v>265</v>
      </c>
      <c r="P1137" s="1">
        <v>999.0</v>
      </c>
      <c r="Q1137" s="1">
        <f t="shared" si="1"/>
        <v>2.999565488</v>
      </c>
      <c r="R1137" s="1" t="s">
        <v>25</v>
      </c>
      <c r="S1137" s="1">
        <v>0.0</v>
      </c>
    </row>
    <row r="1138">
      <c r="A1138" s="1" t="s">
        <v>52</v>
      </c>
      <c r="B1138" s="1" t="s">
        <v>32</v>
      </c>
      <c r="C1138" s="1" t="s">
        <v>17</v>
      </c>
      <c r="D1138" s="1" t="s">
        <v>18</v>
      </c>
      <c r="E1138" s="1" t="s">
        <v>53</v>
      </c>
      <c r="K1138" s="1" t="s">
        <v>269</v>
      </c>
      <c r="L1138" s="1" t="s">
        <v>72</v>
      </c>
      <c r="M1138" s="1" t="s">
        <v>188</v>
      </c>
      <c r="N1138" s="1" t="s">
        <v>229</v>
      </c>
      <c r="O1138" s="1" t="s">
        <v>270</v>
      </c>
      <c r="P1138" s="1">
        <v>913.0</v>
      </c>
      <c r="Q1138" s="1">
        <f t="shared" si="1"/>
        <v>2.960470778</v>
      </c>
      <c r="R1138" s="1" t="s">
        <v>32</v>
      </c>
      <c r="S1138" s="1">
        <v>0.0</v>
      </c>
    </row>
    <row r="1139">
      <c r="A1139" s="1" t="s">
        <v>52</v>
      </c>
      <c r="B1139" s="1" t="s">
        <v>32</v>
      </c>
      <c r="C1139" s="1" t="s">
        <v>17</v>
      </c>
      <c r="D1139" s="1" t="s">
        <v>18</v>
      </c>
      <c r="E1139" s="1" t="s">
        <v>53</v>
      </c>
      <c r="K1139" s="1" t="s">
        <v>231</v>
      </c>
      <c r="L1139" s="1" t="s">
        <v>72</v>
      </c>
      <c r="M1139" s="1" t="s">
        <v>232</v>
      </c>
      <c r="N1139" s="1" t="s">
        <v>233</v>
      </c>
      <c r="O1139" s="1" t="s">
        <v>234</v>
      </c>
      <c r="P1139" s="1">
        <v>1180.0</v>
      </c>
      <c r="Q1139" s="1">
        <f t="shared" si="1"/>
        <v>3.071882007</v>
      </c>
      <c r="R1139" s="1" t="s">
        <v>25</v>
      </c>
      <c r="S1139" s="1">
        <v>0.0</v>
      </c>
    </row>
    <row r="1140">
      <c r="A1140" s="1" t="s">
        <v>52</v>
      </c>
      <c r="B1140" s="1" t="s">
        <v>32</v>
      </c>
      <c r="C1140" s="1" t="s">
        <v>17</v>
      </c>
      <c r="D1140" s="1" t="s">
        <v>18</v>
      </c>
      <c r="E1140" s="1" t="s">
        <v>53</v>
      </c>
      <c r="K1140" s="1" t="s">
        <v>271</v>
      </c>
      <c r="L1140" s="1" t="s">
        <v>72</v>
      </c>
      <c r="M1140" s="1" t="s">
        <v>191</v>
      </c>
      <c r="N1140" s="1" t="s">
        <v>229</v>
      </c>
      <c r="O1140" s="1" t="s">
        <v>272</v>
      </c>
      <c r="P1140" s="1">
        <v>890.0</v>
      </c>
      <c r="Q1140" s="1">
        <f t="shared" si="1"/>
        <v>2.949390007</v>
      </c>
      <c r="R1140" s="1" t="s">
        <v>32</v>
      </c>
      <c r="S1140" s="1">
        <v>0.0</v>
      </c>
    </row>
    <row r="1141">
      <c r="A1141" s="1" t="s">
        <v>52</v>
      </c>
      <c r="B1141" s="1" t="s">
        <v>32</v>
      </c>
      <c r="C1141" s="1" t="s">
        <v>17</v>
      </c>
      <c r="D1141" s="1" t="s">
        <v>18</v>
      </c>
      <c r="E1141" s="1" t="s">
        <v>53</v>
      </c>
      <c r="K1141" s="1" t="s">
        <v>285</v>
      </c>
      <c r="L1141" s="1" t="s">
        <v>72</v>
      </c>
      <c r="M1141" s="1" t="s">
        <v>123</v>
      </c>
      <c r="N1141" s="1" t="s">
        <v>229</v>
      </c>
      <c r="O1141" s="1" t="s">
        <v>286</v>
      </c>
      <c r="P1141" s="1">
        <v>991.0</v>
      </c>
      <c r="Q1141" s="1">
        <f t="shared" si="1"/>
        <v>2.996073654</v>
      </c>
      <c r="R1141" s="1" t="s">
        <v>25</v>
      </c>
      <c r="S1141" s="1">
        <v>0.0</v>
      </c>
    </row>
    <row r="1142">
      <c r="A1142" s="1" t="s">
        <v>52</v>
      </c>
      <c r="B1142" s="1" t="s">
        <v>32</v>
      </c>
      <c r="C1142" s="1" t="s">
        <v>17</v>
      </c>
      <c r="D1142" s="1" t="s">
        <v>18</v>
      </c>
      <c r="E1142" s="1" t="s">
        <v>53</v>
      </c>
      <c r="K1142" s="1" t="s">
        <v>241</v>
      </c>
      <c r="L1142" s="1" t="s">
        <v>72</v>
      </c>
      <c r="M1142" s="1" t="s">
        <v>242</v>
      </c>
      <c r="N1142" s="1" t="s">
        <v>229</v>
      </c>
      <c r="O1142" s="1" t="s">
        <v>243</v>
      </c>
      <c r="P1142" s="1">
        <v>826.0</v>
      </c>
      <c r="Q1142" s="1">
        <f t="shared" si="1"/>
        <v>2.916980047</v>
      </c>
      <c r="R1142" s="1" t="s">
        <v>25</v>
      </c>
      <c r="S1142" s="1">
        <v>0.0</v>
      </c>
    </row>
    <row r="1143">
      <c r="A1143" s="1" t="s">
        <v>52</v>
      </c>
      <c r="B1143" s="1" t="s">
        <v>32</v>
      </c>
      <c r="C1143" s="1" t="s">
        <v>17</v>
      </c>
      <c r="D1143" s="1" t="s">
        <v>18</v>
      </c>
      <c r="E1143" s="1" t="s">
        <v>53</v>
      </c>
      <c r="K1143" s="1" t="s">
        <v>301</v>
      </c>
      <c r="L1143" s="1" t="s">
        <v>72</v>
      </c>
      <c r="M1143" s="1" t="s">
        <v>302</v>
      </c>
      <c r="N1143" s="1" t="s">
        <v>223</v>
      </c>
      <c r="O1143" s="1" t="s">
        <v>303</v>
      </c>
      <c r="P1143" s="1">
        <v>1343.0</v>
      </c>
      <c r="Q1143" s="1">
        <f t="shared" si="1"/>
        <v>3.128076013</v>
      </c>
      <c r="R1143" s="1" t="s">
        <v>32</v>
      </c>
      <c r="S1143" s="1">
        <v>0.0</v>
      </c>
    </row>
    <row r="1144">
      <c r="A1144" s="1" t="s">
        <v>52</v>
      </c>
      <c r="B1144" s="1" t="s">
        <v>32</v>
      </c>
      <c r="C1144" s="1" t="s">
        <v>17</v>
      </c>
      <c r="D1144" s="1" t="s">
        <v>18</v>
      </c>
      <c r="E1144" s="1" t="s">
        <v>53</v>
      </c>
      <c r="K1144" s="1" t="s">
        <v>258</v>
      </c>
      <c r="L1144" s="1" t="s">
        <v>72</v>
      </c>
      <c r="M1144" s="1" t="s">
        <v>259</v>
      </c>
      <c r="N1144" s="1" t="s">
        <v>233</v>
      </c>
      <c r="O1144" s="1" t="s">
        <v>260</v>
      </c>
      <c r="P1144" s="1">
        <v>1289.0</v>
      </c>
      <c r="Q1144" s="1">
        <f t="shared" si="1"/>
        <v>3.110252917</v>
      </c>
      <c r="R1144" s="1" t="s">
        <v>32</v>
      </c>
      <c r="S1144" s="1">
        <v>0.0</v>
      </c>
    </row>
    <row r="1145">
      <c r="A1145" s="1" t="s">
        <v>52</v>
      </c>
      <c r="B1145" s="1" t="s">
        <v>32</v>
      </c>
      <c r="C1145" s="1" t="s">
        <v>17</v>
      </c>
      <c r="D1145" s="1" t="s">
        <v>18</v>
      </c>
      <c r="E1145" s="1" t="s">
        <v>53</v>
      </c>
      <c r="K1145" s="1" t="s">
        <v>266</v>
      </c>
      <c r="L1145" s="1" t="s">
        <v>72</v>
      </c>
      <c r="M1145" s="1" t="s">
        <v>267</v>
      </c>
      <c r="N1145" s="1" t="s">
        <v>233</v>
      </c>
      <c r="O1145" s="1" t="s">
        <v>268</v>
      </c>
      <c r="P1145" s="1">
        <v>1249.0</v>
      </c>
      <c r="Q1145" s="1">
        <f t="shared" si="1"/>
        <v>3.096562438</v>
      </c>
      <c r="R1145" s="1" t="s">
        <v>25</v>
      </c>
      <c r="S1145" s="1">
        <v>0.0</v>
      </c>
    </row>
    <row r="1146">
      <c r="A1146" s="1" t="s">
        <v>52</v>
      </c>
      <c r="B1146" s="1" t="s">
        <v>32</v>
      </c>
      <c r="C1146" s="1" t="s">
        <v>17</v>
      </c>
      <c r="D1146" s="1" t="s">
        <v>18</v>
      </c>
      <c r="E1146" s="1" t="s">
        <v>53</v>
      </c>
      <c r="K1146" s="1" t="s">
        <v>225</v>
      </c>
      <c r="L1146" s="1" t="s">
        <v>72</v>
      </c>
      <c r="M1146" s="1" t="s">
        <v>226</v>
      </c>
      <c r="N1146" s="1" t="s">
        <v>223</v>
      </c>
      <c r="O1146" s="1" t="s">
        <v>227</v>
      </c>
      <c r="P1146" s="1">
        <v>897.0</v>
      </c>
      <c r="Q1146" s="1">
        <f t="shared" si="1"/>
        <v>2.952792443</v>
      </c>
      <c r="R1146" s="1" t="s">
        <v>32</v>
      </c>
      <c r="S1146" s="1">
        <v>0.0</v>
      </c>
    </row>
    <row r="1147">
      <c r="A1147" s="1" t="s">
        <v>52</v>
      </c>
      <c r="B1147" s="1" t="s">
        <v>32</v>
      </c>
      <c r="C1147" s="1" t="s">
        <v>17</v>
      </c>
      <c r="D1147" s="1" t="s">
        <v>18</v>
      </c>
      <c r="E1147" s="1" t="s">
        <v>53</v>
      </c>
      <c r="K1147" s="1" t="s">
        <v>273</v>
      </c>
      <c r="L1147" s="1" t="s">
        <v>72</v>
      </c>
      <c r="M1147" s="1" t="s">
        <v>274</v>
      </c>
      <c r="N1147" s="1" t="s">
        <v>233</v>
      </c>
      <c r="O1147" s="1" t="s">
        <v>275</v>
      </c>
      <c r="P1147" s="1">
        <v>786.0</v>
      </c>
      <c r="Q1147" s="1">
        <f t="shared" si="1"/>
        <v>2.895422546</v>
      </c>
      <c r="R1147" s="1" t="s">
        <v>25</v>
      </c>
      <c r="S1147" s="1">
        <v>0.0</v>
      </c>
    </row>
    <row r="1148">
      <c r="A1148" s="1" t="s">
        <v>52</v>
      </c>
      <c r="B1148" s="1" t="s">
        <v>32</v>
      </c>
      <c r="C1148" s="1" t="s">
        <v>17</v>
      </c>
      <c r="D1148" s="1" t="s">
        <v>18</v>
      </c>
      <c r="E1148" s="1" t="s">
        <v>53</v>
      </c>
      <c r="K1148" s="1" t="s">
        <v>244</v>
      </c>
      <c r="L1148" s="1" t="s">
        <v>72</v>
      </c>
      <c r="M1148" s="1" t="s">
        <v>182</v>
      </c>
      <c r="N1148" s="1" t="s">
        <v>229</v>
      </c>
      <c r="O1148" s="1" t="s">
        <v>245</v>
      </c>
      <c r="P1148" s="1">
        <v>798.0</v>
      </c>
      <c r="Q1148" s="1">
        <f t="shared" si="1"/>
        <v>2.902002891</v>
      </c>
      <c r="R1148" s="1" t="s">
        <v>32</v>
      </c>
      <c r="S1148" s="1">
        <v>0.0</v>
      </c>
    </row>
    <row r="1149">
      <c r="A1149" s="1" t="s">
        <v>52</v>
      </c>
      <c r="B1149" s="1" t="s">
        <v>32</v>
      </c>
      <c r="C1149" s="1" t="s">
        <v>17</v>
      </c>
      <c r="D1149" s="1" t="s">
        <v>18</v>
      </c>
      <c r="E1149" s="1" t="s">
        <v>53</v>
      </c>
      <c r="K1149" s="1" t="s">
        <v>228</v>
      </c>
      <c r="L1149" s="1" t="s">
        <v>72</v>
      </c>
      <c r="M1149" s="1" t="s">
        <v>205</v>
      </c>
      <c r="N1149" s="1" t="s">
        <v>229</v>
      </c>
      <c r="O1149" s="1" t="s">
        <v>230</v>
      </c>
      <c r="P1149" s="1">
        <v>964.0</v>
      </c>
      <c r="Q1149" s="1">
        <f t="shared" si="1"/>
        <v>2.984077034</v>
      </c>
      <c r="R1149" s="1" t="s">
        <v>32</v>
      </c>
      <c r="S1149" s="1">
        <v>0.0</v>
      </c>
    </row>
    <row r="1150">
      <c r="A1150" s="1" t="s">
        <v>52</v>
      </c>
      <c r="B1150" s="1" t="s">
        <v>32</v>
      </c>
      <c r="C1150" s="1" t="s">
        <v>17</v>
      </c>
      <c r="D1150" s="1" t="s">
        <v>18</v>
      </c>
      <c r="E1150" s="1" t="s">
        <v>53</v>
      </c>
      <c r="K1150" s="1" t="s">
        <v>276</v>
      </c>
      <c r="L1150" s="1" t="s">
        <v>72</v>
      </c>
      <c r="M1150" s="1" t="s">
        <v>277</v>
      </c>
      <c r="N1150" s="1" t="s">
        <v>229</v>
      </c>
      <c r="O1150" s="1" t="s">
        <v>278</v>
      </c>
      <c r="P1150" s="1">
        <v>1188.0</v>
      </c>
      <c r="Q1150" s="1">
        <f t="shared" si="1"/>
        <v>3.074816441</v>
      </c>
      <c r="R1150" s="1" t="s">
        <v>25</v>
      </c>
      <c r="S1150" s="1">
        <v>0.0</v>
      </c>
    </row>
    <row r="1151">
      <c r="A1151" s="1" t="s">
        <v>52</v>
      </c>
      <c r="B1151" s="1" t="s">
        <v>32</v>
      </c>
      <c r="C1151" s="1" t="s">
        <v>17</v>
      </c>
      <c r="D1151" s="1" t="s">
        <v>18</v>
      </c>
      <c r="E1151" s="1" t="s">
        <v>53</v>
      </c>
      <c r="K1151" s="1" t="s">
        <v>238</v>
      </c>
      <c r="L1151" s="1" t="s">
        <v>72</v>
      </c>
      <c r="M1151" s="1" t="s">
        <v>239</v>
      </c>
      <c r="N1151" s="1" t="s">
        <v>223</v>
      </c>
      <c r="O1151" s="1" t="s">
        <v>240</v>
      </c>
      <c r="P1151" s="1">
        <v>1086.0</v>
      </c>
      <c r="Q1151" s="1">
        <f t="shared" si="1"/>
        <v>3.035829825</v>
      </c>
      <c r="R1151" s="1" t="s">
        <v>25</v>
      </c>
      <c r="S1151" s="1">
        <v>0.0</v>
      </c>
    </row>
    <row r="1152">
      <c r="A1152" s="1" t="s">
        <v>52</v>
      </c>
      <c r="B1152" s="1" t="s">
        <v>32</v>
      </c>
      <c r="C1152" s="1" t="s">
        <v>17</v>
      </c>
      <c r="D1152" s="1" t="s">
        <v>18</v>
      </c>
      <c r="E1152" s="1" t="s">
        <v>53</v>
      </c>
      <c r="K1152" s="1" t="s">
        <v>290</v>
      </c>
      <c r="L1152" s="1" t="s">
        <v>72</v>
      </c>
      <c r="M1152" s="1" t="s">
        <v>291</v>
      </c>
      <c r="N1152" s="1" t="s">
        <v>229</v>
      </c>
      <c r="O1152" s="1" t="s">
        <v>292</v>
      </c>
      <c r="P1152" s="1">
        <v>834.0</v>
      </c>
      <c r="Q1152" s="1">
        <f t="shared" si="1"/>
        <v>2.921166051</v>
      </c>
      <c r="R1152" s="1" t="s">
        <v>25</v>
      </c>
      <c r="S1152" s="1">
        <v>0.0</v>
      </c>
    </row>
    <row r="1153">
      <c r="A1153" s="1" t="s">
        <v>52</v>
      </c>
      <c r="B1153" s="1" t="s">
        <v>32</v>
      </c>
      <c r="C1153" s="1" t="s">
        <v>17</v>
      </c>
      <c r="D1153" s="1" t="s">
        <v>18</v>
      </c>
      <c r="E1153" s="1" t="s">
        <v>53</v>
      </c>
      <c r="K1153" s="1" t="s">
        <v>279</v>
      </c>
      <c r="L1153" s="1" t="s">
        <v>72</v>
      </c>
      <c r="M1153" s="1" t="s">
        <v>280</v>
      </c>
      <c r="N1153" s="1" t="s">
        <v>223</v>
      </c>
      <c r="O1153" s="1" t="s">
        <v>281</v>
      </c>
      <c r="P1153" s="1">
        <v>782.0</v>
      </c>
      <c r="Q1153" s="1">
        <f t="shared" si="1"/>
        <v>2.893206753</v>
      </c>
      <c r="R1153" s="1" t="s">
        <v>25</v>
      </c>
      <c r="S1153" s="1">
        <v>0.0</v>
      </c>
    </row>
    <row r="1154">
      <c r="A1154" s="1" t="s">
        <v>52</v>
      </c>
      <c r="B1154" s="1" t="s">
        <v>32</v>
      </c>
      <c r="C1154" s="1" t="s">
        <v>17</v>
      </c>
      <c r="D1154" s="1" t="s">
        <v>18</v>
      </c>
      <c r="E1154" s="1" t="s">
        <v>53</v>
      </c>
      <c r="K1154" s="1" t="s">
        <v>261</v>
      </c>
      <c r="L1154" s="1" t="s">
        <v>72</v>
      </c>
      <c r="M1154" s="1" t="s">
        <v>262</v>
      </c>
      <c r="N1154" s="1" t="s">
        <v>223</v>
      </c>
      <c r="O1154" s="1" t="s">
        <v>263</v>
      </c>
      <c r="P1154" s="1">
        <v>750.0</v>
      </c>
      <c r="Q1154" s="1">
        <f t="shared" si="1"/>
        <v>2.875061263</v>
      </c>
      <c r="R1154" s="1" t="s">
        <v>32</v>
      </c>
      <c r="S1154" s="1">
        <v>0.0</v>
      </c>
    </row>
    <row r="1155">
      <c r="A1155" s="1" t="s">
        <v>52</v>
      </c>
      <c r="B1155" s="1" t="s">
        <v>32</v>
      </c>
      <c r="C1155" s="1" t="s">
        <v>17</v>
      </c>
      <c r="D1155" s="1" t="s">
        <v>18</v>
      </c>
      <c r="E1155" s="1" t="s">
        <v>53</v>
      </c>
      <c r="K1155" s="1" t="s">
        <v>221</v>
      </c>
      <c r="L1155" s="1" t="s">
        <v>72</v>
      </c>
      <c r="M1155" s="1" t="s">
        <v>222</v>
      </c>
      <c r="N1155" s="1" t="s">
        <v>223</v>
      </c>
      <c r="O1155" s="1" t="s">
        <v>224</v>
      </c>
      <c r="P1155" s="1">
        <v>1310.0</v>
      </c>
      <c r="Q1155" s="1">
        <f t="shared" si="1"/>
        <v>3.117271296</v>
      </c>
      <c r="R1155" s="1" t="s">
        <v>25</v>
      </c>
      <c r="S1155" s="1">
        <v>0.0</v>
      </c>
    </row>
    <row r="1156">
      <c r="A1156" s="1" t="s">
        <v>52</v>
      </c>
      <c r="B1156" s="1" t="s">
        <v>32</v>
      </c>
      <c r="C1156" s="1" t="s">
        <v>17</v>
      </c>
      <c r="D1156" s="1" t="s">
        <v>18</v>
      </c>
      <c r="E1156" s="1" t="s">
        <v>53</v>
      </c>
      <c r="K1156" s="1" t="s">
        <v>250</v>
      </c>
      <c r="L1156" s="1" t="s">
        <v>72</v>
      </c>
      <c r="M1156" s="1" t="s">
        <v>185</v>
      </c>
      <c r="N1156" s="1" t="s">
        <v>233</v>
      </c>
      <c r="O1156" s="1" t="s">
        <v>251</v>
      </c>
      <c r="P1156" s="1">
        <v>938.0</v>
      </c>
      <c r="Q1156" s="1">
        <f t="shared" si="1"/>
        <v>2.972202838</v>
      </c>
      <c r="R1156" s="1" t="s">
        <v>32</v>
      </c>
      <c r="S1156" s="1">
        <v>0.0</v>
      </c>
    </row>
    <row r="1157">
      <c r="A1157" s="1" t="s">
        <v>52</v>
      </c>
      <c r="B1157" s="1" t="s">
        <v>32</v>
      </c>
      <c r="C1157" s="1" t="s">
        <v>17</v>
      </c>
      <c r="D1157" s="1" t="s">
        <v>18</v>
      </c>
      <c r="E1157" s="1" t="s">
        <v>53</v>
      </c>
      <c r="K1157" s="1" t="s">
        <v>255</v>
      </c>
      <c r="L1157" s="1" t="s">
        <v>72</v>
      </c>
      <c r="M1157" s="1" t="s">
        <v>256</v>
      </c>
      <c r="N1157" s="1" t="s">
        <v>223</v>
      </c>
      <c r="O1157" s="1" t="s">
        <v>257</v>
      </c>
      <c r="P1157" s="1">
        <v>1270.0</v>
      </c>
      <c r="Q1157" s="1">
        <f t="shared" si="1"/>
        <v>3.103803721</v>
      </c>
      <c r="R1157" s="1" t="s">
        <v>32</v>
      </c>
      <c r="S1157" s="1">
        <v>0.0</v>
      </c>
    </row>
    <row r="1158">
      <c r="A1158" s="1" t="s">
        <v>52</v>
      </c>
      <c r="B1158" s="1" t="s">
        <v>32</v>
      </c>
      <c r="C1158" s="1" t="s">
        <v>17</v>
      </c>
      <c r="D1158" s="1" t="s">
        <v>18</v>
      </c>
      <c r="E1158" s="1" t="s">
        <v>53</v>
      </c>
      <c r="K1158" s="1" t="s">
        <v>246</v>
      </c>
      <c r="L1158" s="1" t="s">
        <v>72</v>
      </c>
      <c r="M1158" s="1" t="s">
        <v>158</v>
      </c>
      <c r="N1158" s="1" t="s">
        <v>233</v>
      </c>
      <c r="O1158" s="1" t="s">
        <v>247</v>
      </c>
      <c r="P1158" s="1">
        <v>1383.0</v>
      </c>
      <c r="Q1158" s="1">
        <f t="shared" si="1"/>
        <v>3.14082218</v>
      </c>
      <c r="R1158" s="1" t="s">
        <v>32</v>
      </c>
      <c r="S1158" s="1">
        <v>0.0</v>
      </c>
    </row>
    <row r="1159">
      <c r="A1159" s="1" t="s">
        <v>52</v>
      </c>
      <c r="B1159" s="1" t="s">
        <v>32</v>
      </c>
      <c r="C1159" s="1" t="s">
        <v>17</v>
      </c>
      <c r="D1159" s="1" t="s">
        <v>18</v>
      </c>
      <c r="E1159" s="1" t="s">
        <v>53</v>
      </c>
      <c r="K1159" s="1" t="s">
        <v>252</v>
      </c>
      <c r="L1159" s="1" t="s">
        <v>72</v>
      </c>
      <c r="M1159" s="1" t="s">
        <v>253</v>
      </c>
      <c r="N1159" s="1" t="s">
        <v>223</v>
      </c>
      <c r="O1159" s="1" t="s">
        <v>254</v>
      </c>
      <c r="P1159" s="1">
        <v>862.0</v>
      </c>
      <c r="Q1159" s="1">
        <f t="shared" si="1"/>
        <v>2.935507266</v>
      </c>
      <c r="R1159" s="1" t="s">
        <v>25</v>
      </c>
      <c r="S1159" s="1">
        <v>0.0</v>
      </c>
    </row>
    <row r="1160">
      <c r="A1160" s="1" t="s">
        <v>52</v>
      </c>
      <c r="B1160" s="1" t="s">
        <v>32</v>
      </c>
      <c r="C1160" s="1" t="s">
        <v>17</v>
      </c>
      <c r="D1160" s="1" t="s">
        <v>18</v>
      </c>
      <c r="E1160" s="1" t="s">
        <v>53</v>
      </c>
      <c r="K1160" s="1" t="s">
        <v>287</v>
      </c>
      <c r="L1160" s="1" t="s">
        <v>72</v>
      </c>
      <c r="M1160" s="1" t="s">
        <v>288</v>
      </c>
      <c r="N1160" s="1" t="s">
        <v>223</v>
      </c>
      <c r="O1160" s="1" t="s">
        <v>289</v>
      </c>
      <c r="P1160" s="1">
        <v>813.0</v>
      </c>
      <c r="Q1160" s="1">
        <f t="shared" si="1"/>
        <v>2.910090546</v>
      </c>
      <c r="R1160" s="1" t="s">
        <v>25</v>
      </c>
      <c r="S1160" s="1">
        <v>0.0</v>
      </c>
    </row>
    <row r="1161">
      <c r="A1161" s="1" t="s">
        <v>52</v>
      </c>
      <c r="B1161" s="1" t="s">
        <v>32</v>
      </c>
      <c r="C1161" s="1" t="s">
        <v>17</v>
      </c>
      <c r="D1161" s="1" t="s">
        <v>18</v>
      </c>
      <c r="E1161" s="1" t="s">
        <v>53</v>
      </c>
      <c r="K1161" s="1" t="s">
        <v>282</v>
      </c>
      <c r="L1161" s="1" t="s">
        <v>72</v>
      </c>
      <c r="M1161" s="1" t="s">
        <v>283</v>
      </c>
      <c r="N1161" s="1" t="s">
        <v>233</v>
      </c>
      <c r="O1161" s="1" t="s">
        <v>284</v>
      </c>
      <c r="P1161" s="1">
        <v>715.0</v>
      </c>
      <c r="Q1161" s="1">
        <f t="shared" si="1"/>
        <v>2.854306042</v>
      </c>
      <c r="R1161" s="1" t="s">
        <v>32</v>
      </c>
      <c r="S1161" s="1">
        <v>0.0</v>
      </c>
    </row>
    <row r="1162">
      <c r="A1162" s="1" t="s">
        <v>52</v>
      </c>
      <c r="B1162" s="1" t="s">
        <v>32</v>
      </c>
      <c r="C1162" s="1" t="s">
        <v>17</v>
      </c>
      <c r="D1162" s="1" t="s">
        <v>18</v>
      </c>
      <c r="E1162" s="1" t="s">
        <v>53</v>
      </c>
      <c r="K1162" s="1" t="s">
        <v>295</v>
      </c>
      <c r="L1162" s="1" t="s">
        <v>72</v>
      </c>
      <c r="M1162" s="1" t="s">
        <v>296</v>
      </c>
      <c r="N1162" s="1" t="s">
        <v>223</v>
      </c>
      <c r="O1162" s="1" t="s">
        <v>297</v>
      </c>
      <c r="P1162" s="1">
        <v>981.0</v>
      </c>
      <c r="Q1162" s="1">
        <f t="shared" si="1"/>
        <v>2.991669007</v>
      </c>
      <c r="R1162" s="1" t="s">
        <v>32</v>
      </c>
      <c r="S1162" s="1">
        <v>0.0</v>
      </c>
    </row>
    <row r="1163">
      <c r="A1163" s="1" t="s">
        <v>52</v>
      </c>
      <c r="B1163" s="1" t="s">
        <v>32</v>
      </c>
      <c r="C1163" s="1" t="s">
        <v>17</v>
      </c>
      <c r="D1163" s="1" t="s">
        <v>18</v>
      </c>
      <c r="E1163" s="1" t="s">
        <v>53</v>
      </c>
      <c r="K1163" s="1" t="s">
        <v>304</v>
      </c>
      <c r="L1163" s="1" t="s">
        <v>22</v>
      </c>
      <c r="O1163" s="1" t="s">
        <v>24</v>
      </c>
      <c r="P1163" s="1">
        <v>1500.0</v>
      </c>
      <c r="Q1163" s="1">
        <f t="shared" si="1"/>
        <v>3.176091259</v>
      </c>
      <c r="R1163" s="1" t="s">
        <v>37</v>
      </c>
      <c r="S1163" s="1">
        <v>0.0</v>
      </c>
    </row>
    <row r="1164">
      <c r="A1164" s="1" t="s">
        <v>54</v>
      </c>
      <c r="B1164" s="1" t="s">
        <v>32</v>
      </c>
      <c r="C1164" s="1" t="s">
        <v>17</v>
      </c>
      <c r="D1164" s="1" t="s">
        <v>18</v>
      </c>
      <c r="E1164" s="1" t="s">
        <v>55</v>
      </c>
      <c r="K1164" s="1" t="s">
        <v>21</v>
      </c>
      <c r="L1164" s="1" t="s">
        <v>22</v>
      </c>
      <c r="M1164" s="1" t="s">
        <v>23</v>
      </c>
      <c r="N1164" s="1"/>
      <c r="O1164" s="1" t="s">
        <v>24</v>
      </c>
      <c r="P1164" s="1">
        <v>5732.0</v>
      </c>
      <c r="Q1164" s="1">
        <f t="shared" si="1"/>
        <v>3.758306182</v>
      </c>
      <c r="R1164" s="1" t="s">
        <v>32</v>
      </c>
      <c r="S1164" s="1">
        <v>0.0</v>
      </c>
    </row>
    <row r="1165">
      <c r="A1165" s="1" t="s">
        <v>54</v>
      </c>
      <c r="B1165" s="1" t="s">
        <v>32</v>
      </c>
      <c r="C1165" s="1" t="s">
        <v>17</v>
      </c>
      <c r="D1165" s="1" t="s">
        <v>18</v>
      </c>
      <c r="E1165" s="1" t="s">
        <v>55</v>
      </c>
      <c r="K1165" s="1" t="s">
        <v>68</v>
      </c>
      <c r="L1165" s="1" t="s">
        <v>22</v>
      </c>
      <c r="O1165" s="1" t="s">
        <v>24</v>
      </c>
      <c r="P1165" s="1">
        <v>20238.0</v>
      </c>
      <c r="Q1165" s="1">
        <f t="shared" si="1"/>
        <v>4.306167592</v>
      </c>
      <c r="R1165" s="1" t="s">
        <v>37</v>
      </c>
      <c r="S1165" s="1">
        <v>0.0</v>
      </c>
    </row>
    <row r="1166">
      <c r="A1166" s="1" t="s">
        <v>54</v>
      </c>
      <c r="B1166" s="1" t="s">
        <v>32</v>
      </c>
      <c r="C1166" s="1" t="s">
        <v>17</v>
      </c>
      <c r="D1166" s="1" t="s">
        <v>18</v>
      </c>
      <c r="E1166" s="1" t="s">
        <v>55</v>
      </c>
      <c r="K1166" s="1" t="s">
        <v>70</v>
      </c>
      <c r="L1166" s="1" t="s">
        <v>22</v>
      </c>
      <c r="O1166" s="1" t="s">
        <v>24</v>
      </c>
      <c r="P1166" s="1">
        <v>3909.0</v>
      </c>
      <c r="Q1166" s="1">
        <f t="shared" si="1"/>
        <v>3.59206567</v>
      </c>
      <c r="R1166" s="1" t="s">
        <v>37</v>
      </c>
      <c r="S1166" s="1">
        <v>0.0</v>
      </c>
    </row>
    <row r="1167">
      <c r="A1167" s="1" t="s">
        <v>54</v>
      </c>
      <c r="B1167" s="1" t="s">
        <v>32</v>
      </c>
      <c r="C1167" s="1" t="s">
        <v>17</v>
      </c>
      <c r="D1167" s="1" t="s">
        <v>18</v>
      </c>
      <c r="E1167" s="1" t="s">
        <v>55</v>
      </c>
      <c r="F1167" s="1" t="s">
        <v>20</v>
      </c>
      <c r="G1167" s="1" t="s">
        <v>20</v>
      </c>
      <c r="H1167" s="1" t="s">
        <v>20</v>
      </c>
      <c r="I1167" s="1" t="s">
        <v>20</v>
      </c>
      <c r="J1167" s="1" t="s">
        <v>20</v>
      </c>
      <c r="K1167" s="1" t="s">
        <v>77</v>
      </c>
      <c r="L1167" s="1" t="s">
        <v>72</v>
      </c>
      <c r="M1167" s="1" t="s">
        <v>78</v>
      </c>
      <c r="N1167" s="1" t="s">
        <v>74</v>
      </c>
      <c r="O1167" s="1" t="s">
        <v>79</v>
      </c>
      <c r="P1167" s="1">
        <v>2210.0</v>
      </c>
      <c r="Q1167" s="1">
        <f t="shared" si="1"/>
        <v>3.344392274</v>
      </c>
      <c r="R1167" s="1" t="s">
        <v>76</v>
      </c>
      <c r="S1167" s="1">
        <v>0.0</v>
      </c>
    </row>
    <row r="1168">
      <c r="A1168" s="1" t="s">
        <v>54</v>
      </c>
      <c r="B1168" s="1" t="s">
        <v>32</v>
      </c>
      <c r="C1168" s="1" t="s">
        <v>17</v>
      </c>
      <c r="D1168" s="1" t="s">
        <v>18</v>
      </c>
      <c r="E1168" s="1" t="s">
        <v>55</v>
      </c>
      <c r="F1168" s="1" t="s">
        <v>20</v>
      </c>
      <c r="G1168" s="1" t="s">
        <v>20</v>
      </c>
      <c r="H1168" s="1" t="s">
        <v>20</v>
      </c>
      <c r="I1168" s="1" t="s">
        <v>20</v>
      </c>
      <c r="J1168" s="1" t="s">
        <v>20</v>
      </c>
      <c r="K1168" s="1" t="s">
        <v>71</v>
      </c>
      <c r="L1168" s="1" t="s">
        <v>72</v>
      </c>
      <c r="M1168" s="1" t="s">
        <v>73</v>
      </c>
      <c r="N1168" s="1" t="s">
        <v>74</v>
      </c>
      <c r="O1168" s="1" t="s">
        <v>75</v>
      </c>
      <c r="P1168" s="1">
        <v>1465.0</v>
      </c>
      <c r="Q1168" s="1">
        <f t="shared" si="1"/>
        <v>3.165837625</v>
      </c>
      <c r="R1168" s="1" t="s">
        <v>76</v>
      </c>
      <c r="S1168" s="1">
        <v>0.0</v>
      </c>
    </row>
    <row r="1169">
      <c r="A1169" s="1" t="s">
        <v>54</v>
      </c>
      <c r="B1169" s="1" t="s">
        <v>32</v>
      </c>
      <c r="C1169" s="1" t="s">
        <v>17</v>
      </c>
      <c r="D1169" s="1" t="s">
        <v>18</v>
      </c>
      <c r="E1169" s="1" t="s">
        <v>55</v>
      </c>
      <c r="F1169" s="1" t="s">
        <v>20</v>
      </c>
      <c r="G1169" s="1" t="s">
        <v>20</v>
      </c>
      <c r="H1169" s="1" t="s">
        <v>20</v>
      </c>
      <c r="I1169" s="1" t="s">
        <v>20</v>
      </c>
      <c r="J1169" s="1" t="s">
        <v>20</v>
      </c>
      <c r="K1169" s="1" t="s">
        <v>84</v>
      </c>
      <c r="L1169" s="1" t="s">
        <v>72</v>
      </c>
      <c r="M1169" s="1" t="s">
        <v>85</v>
      </c>
      <c r="N1169" s="1" t="s">
        <v>74</v>
      </c>
      <c r="O1169" s="1" t="s">
        <v>86</v>
      </c>
      <c r="P1169" s="1">
        <v>2005.0</v>
      </c>
      <c r="Q1169" s="1">
        <f t="shared" si="1"/>
        <v>3.302114377</v>
      </c>
      <c r="R1169" s="1" t="s">
        <v>87</v>
      </c>
      <c r="S1169" s="1">
        <v>0.0</v>
      </c>
    </row>
    <row r="1170">
      <c r="A1170" s="1" t="s">
        <v>54</v>
      </c>
      <c r="B1170" s="1" t="s">
        <v>32</v>
      </c>
      <c r="C1170" s="1" t="s">
        <v>17</v>
      </c>
      <c r="D1170" s="1" t="s">
        <v>18</v>
      </c>
      <c r="E1170" s="1" t="s">
        <v>55</v>
      </c>
      <c r="F1170" s="1" t="s">
        <v>20</v>
      </c>
      <c r="G1170" s="1" t="s">
        <v>20</v>
      </c>
      <c r="H1170" s="1" t="s">
        <v>20</v>
      </c>
      <c r="I1170" s="1" t="s">
        <v>20</v>
      </c>
      <c r="J1170" s="1" t="s">
        <v>20</v>
      </c>
      <c r="K1170" s="1" t="s">
        <v>88</v>
      </c>
      <c r="L1170" s="1" t="s">
        <v>72</v>
      </c>
      <c r="M1170" s="1" t="s">
        <v>89</v>
      </c>
      <c r="N1170" s="1" t="s">
        <v>82</v>
      </c>
      <c r="O1170" s="1" t="s">
        <v>90</v>
      </c>
      <c r="P1170" s="1">
        <v>1499.0</v>
      </c>
      <c r="Q1170" s="1">
        <f t="shared" si="1"/>
        <v>3.175801633</v>
      </c>
      <c r="R1170" s="1" t="s">
        <v>87</v>
      </c>
      <c r="S1170" s="1">
        <v>0.0</v>
      </c>
    </row>
    <row r="1171">
      <c r="A1171" s="1" t="s">
        <v>54</v>
      </c>
      <c r="B1171" s="1" t="s">
        <v>32</v>
      </c>
      <c r="C1171" s="1" t="s">
        <v>17</v>
      </c>
      <c r="D1171" s="1" t="s">
        <v>18</v>
      </c>
      <c r="E1171" s="1" t="s">
        <v>55</v>
      </c>
      <c r="F1171" s="1" t="s">
        <v>20</v>
      </c>
      <c r="G1171" s="1" t="s">
        <v>20</v>
      </c>
      <c r="H1171" s="1" t="s">
        <v>20</v>
      </c>
      <c r="I1171" s="1" t="s">
        <v>20</v>
      </c>
      <c r="J1171" s="1" t="s">
        <v>20</v>
      </c>
      <c r="K1171" s="1" t="s">
        <v>80</v>
      </c>
      <c r="L1171" s="1" t="s">
        <v>72</v>
      </c>
      <c r="M1171" s="1" t="s">
        <v>81</v>
      </c>
      <c r="N1171" s="1" t="s">
        <v>82</v>
      </c>
      <c r="O1171" s="1" t="s">
        <v>83</v>
      </c>
      <c r="P1171" s="1">
        <v>1206.0</v>
      </c>
      <c r="Q1171" s="1">
        <f t="shared" si="1"/>
        <v>3.081347308</v>
      </c>
      <c r="R1171" s="1" t="s">
        <v>76</v>
      </c>
      <c r="S1171" s="1">
        <v>0.0</v>
      </c>
    </row>
    <row r="1172">
      <c r="A1172" s="1" t="s">
        <v>54</v>
      </c>
      <c r="B1172" s="1" t="s">
        <v>32</v>
      </c>
      <c r="C1172" s="1" t="s">
        <v>17</v>
      </c>
      <c r="D1172" s="1" t="s">
        <v>18</v>
      </c>
      <c r="E1172" s="1" t="s">
        <v>55</v>
      </c>
      <c r="K1172" s="1" t="s">
        <v>91</v>
      </c>
      <c r="L1172" s="1" t="s">
        <v>22</v>
      </c>
      <c r="O1172" s="1" t="s">
        <v>24</v>
      </c>
      <c r="P1172" s="1">
        <v>5893.0</v>
      </c>
      <c r="Q1172" s="1">
        <f t="shared" si="1"/>
        <v>3.770336441</v>
      </c>
      <c r="R1172" s="1" t="s">
        <v>37</v>
      </c>
      <c r="S1172" s="1">
        <v>0.0</v>
      </c>
    </row>
    <row r="1173">
      <c r="A1173" s="1" t="s">
        <v>54</v>
      </c>
      <c r="B1173" s="1" t="s">
        <v>32</v>
      </c>
      <c r="C1173" s="1" t="s">
        <v>17</v>
      </c>
      <c r="D1173" s="1" t="s">
        <v>18</v>
      </c>
      <c r="E1173" s="1" t="s">
        <v>55</v>
      </c>
      <c r="F1173" s="1" t="s">
        <v>20</v>
      </c>
      <c r="G1173" s="1" t="s">
        <v>20</v>
      </c>
      <c r="H1173" s="1" t="s">
        <v>20</v>
      </c>
      <c r="I1173" s="1" t="s">
        <v>20</v>
      </c>
      <c r="J1173" s="1" t="s">
        <v>20</v>
      </c>
      <c r="K1173" s="1" t="s">
        <v>193</v>
      </c>
      <c r="L1173" s="1" t="s">
        <v>72</v>
      </c>
      <c r="M1173" s="1" t="s">
        <v>194</v>
      </c>
      <c r="N1173" s="1" t="s">
        <v>94</v>
      </c>
      <c r="O1173" s="1" t="s">
        <v>195</v>
      </c>
      <c r="P1173" s="1">
        <v>1254.0</v>
      </c>
      <c r="Q1173" s="1">
        <f t="shared" si="1"/>
        <v>3.098297536</v>
      </c>
      <c r="R1173" s="1" t="s">
        <v>76</v>
      </c>
      <c r="S1173" s="1">
        <v>0.0</v>
      </c>
    </row>
    <row r="1174">
      <c r="A1174" s="1" t="s">
        <v>54</v>
      </c>
      <c r="B1174" s="1" t="s">
        <v>32</v>
      </c>
      <c r="C1174" s="1" t="s">
        <v>17</v>
      </c>
      <c r="D1174" s="1" t="s">
        <v>18</v>
      </c>
      <c r="E1174" s="1" t="s">
        <v>55</v>
      </c>
      <c r="F1174" s="1" t="s">
        <v>20</v>
      </c>
      <c r="G1174" s="1" t="s">
        <v>20</v>
      </c>
      <c r="H1174" s="1" t="s">
        <v>20</v>
      </c>
      <c r="I1174" s="1" t="s">
        <v>20</v>
      </c>
      <c r="J1174" s="1" t="s">
        <v>20</v>
      </c>
      <c r="K1174" s="1" t="s">
        <v>190</v>
      </c>
      <c r="L1174" s="1" t="s">
        <v>72</v>
      </c>
      <c r="M1174" s="1" t="s">
        <v>191</v>
      </c>
      <c r="N1174" s="1" t="s">
        <v>107</v>
      </c>
      <c r="O1174" s="1" t="s">
        <v>192</v>
      </c>
      <c r="P1174" s="1">
        <v>975.0</v>
      </c>
      <c r="Q1174" s="1">
        <f t="shared" si="1"/>
        <v>2.989004616</v>
      </c>
      <c r="R1174" s="1" t="s">
        <v>87</v>
      </c>
      <c r="S1174" s="1">
        <v>0.0</v>
      </c>
    </row>
    <row r="1175">
      <c r="A1175" s="1" t="s">
        <v>54</v>
      </c>
      <c r="B1175" s="1" t="s">
        <v>32</v>
      </c>
      <c r="C1175" s="1" t="s">
        <v>17</v>
      </c>
      <c r="D1175" s="1" t="s">
        <v>18</v>
      </c>
      <c r="E1175" s="1" t="s">
        <v>55</v>
      </c>
      <c r="F1175" s="1" t="s">
        <v>20</v>
      </c>
      <c r="G1175" s="1" t="s">
        <v>20</v>
      </c>
      <c r="H1175" s="1" t="s">
        <v>20</v>
      </c>
      <c r="I1175" s="1" t="s">
        <v>20</v>
      </c>
      <c r="J1175" s="1" t="s">
        <v>20</v>
      </c>
      <c r="K1175" s="1" t="s">
        <v>187</v>
      </c>
      <c r="L1175" s="1" t="s">
        <v>72</v>
      </c>
      <c r="M1175" s="1" t="s">
        <v>188</v>
      </c>
      <c r="N1175" s="1" t="s">
        <v>107</v>
      </c>
      <c r="O1175" s="1" t="s">
        <v>189</v>
      </c>
      <c r="P1175" s="1">
        <v>722.0</v>
      </c>
      <c r="Q1175" s="1">
        <f t="shared" si="1"/>
        <v>2.858537198</v>
      </c>
      <c r="R1175" s="1" t="s">
        <v>87</v>
      </c>
      <c r="S1175" s="1">
        <v>0.0</v>
      </c>
    </row>
    <row r="1176">
      <c r="A1176" s="1" t="s">
        <v>54</v>
      </c>
      <c r="B1176" s="1" t="s">
        <v>32</v>
      </c>
      <c r="C1176" s="1" t="s">
        <v>17</v>
      </c>
      <c r="D1176" s="1" t="s">
        <v>18</v>
      </c>
      <c r="E1176" s="1" t="s">
        <v>55</v>
      </c>
      <c r="F1176" s="1" t="s">
        <v>20</v>
      </c>
      <c r="G1176" s="1" t="s">
        <v>20</v>
      </c>
      <c r="H1176" s="1" t="s">
        <v>20</v>
      </c>
      <c r="I1176" s="1" t="s">
        <v>20</v>
      </c>
      <c r="J1176" s="1" t="s">
        <v>20</v>
      </c>
      <c r="K1176" s="1" t="s">
        <v>196</v>
      </c>
      <c r="L1176" s="1" t="s">
        <v>72</v>
      </c>
      <c r="M1176" s="1" t="s">
        <v>197</v>
      </c>
      <c r="N1176" s="1" t="s">
        <v>107</v>
      </c>
      <c r="O1176" s="1" t="s">
        <v>198</v>
      </c>
      <c r="P1176" s="1">
        <v>632.0</v>
      </c>
      <c r="Q1176" s="1">
        <f t="shared" si="1"/>
        <v>2.800717078</v>
      </c>
      <c r="R1176" s="1" t="s">
        <v>76</v>
      </c>
      <c r="S1176" s="1">
        <v>0.0</v>
      </c>
    </row>
    <row r="1177">
      <c r="A1177" s="1" t="s">
        <v>54</v>
      </c>
      <c r="B1177" s="1" t="s">
        <v>32</v>
      </c>
      <c r="C1177" s="1" t="s">
        <v>17</v>
      </c>
      <c r="D1177" s="1" t="s">
        <v>18</v>
      </c>
      <c r="E1177" s="1" t="s">
        <v>55</v>
      </c>
      <c r="F1177" s="1" t="s">
        <v>20</v>
      </c>
      <c r="G1177" s="1" t="s">
        <v>20</v>
      </c>
      <c r="H1177" s="1" t="s">
        <v>20</v>
      </c>
      <c r="I1177" s="1" t="s">
        <v>20</v>
      </c>
      <c r="J1177" s="1" t="s">
        <v>20</v>
      </c>
      <c r="K1177" s="1" t="s">
        <v>134</v>
      </c>
      <c r="L1177" s="1" t="s">
        <v>72</v>
      </c>
      <c r="M1177" s="1" t="s">
        <v>135</v>
      </c>
      <c r="N1177" s="1" t="s">
        <v>107</v>
      </c>
      <c r="O1177" s="1" t="s">
        <v>136</v>
      </c>
      <c r="P1177" s="1">
        <v>665.0</v>
      </c>
      <c r="Q1177" s="1">
        <f t="shared" si="1"/>
        <v>2.822821645</v>
      </c>
      <c r="R1177" s="1" t="s">
        <v>76</v>
      </c>
      <c r="S1177" s="1">
        <v>0.0</v>
      </c>
    </row>
    <row r="1178">
      <c r="A1178" s="1" t="s">
        <v>54</v>
      </c>
      <c r="B1178" s="1" t="s">
        <v>32</v>
      </c>
      <c r="C1178" s="1" t="s">
        <v>17</v>
      </c>
      <c r="D1178" s="1" t="s">
        <v>18</v>
      </c>
      <c r="E1178" s="1" t="s">
        <v>55</v>
      </c>
      <c r="F1178" s="1" t="s">
        <v>20</v>
      </c>
      <c r="G1178" s="1" t="s">
        <v>20</v>
      </c>
      <c r="H1178" s="1" t="s">
        <v>20</v>
      </c>
      <c r="I1178" s="1" t="s">
        <v>20</v>
      </c>
      <c r="J1178" s="1" t="s">
        <v>20</v>
      </c>
      <c r="K1178" s="1" t="s">
        <v>149</v>
      </c>
      <c r="L1178" s="1" t="s">
        <v>72</v>
      </c>
      <c r="M1178" s="1" t="s">
        <v>150</v>
      </c>
      <c r="N1178" s="1" t="s">
        <v>94</v>
      </c>
      <c r="O1178" s="1" t="s">
        <v>305</v>
      </c>
      <c r="P1178" s="1">
        <v>644.0</v>
      </c>
      <c r="Q1178" s="1">
        <f t="shared" si="1"/>
        <v>2.808885867</v>
      </c>
      <c r="R1178" s="1" t="s">
        <v>87</v>
      </c>
      <c r="S1178" s="1">
        <v>0.0</v>
      </c>
    </row>
    <row r="1179">
      <c r="A1179" s="1" t="s">
        <v>54</v>
      </c>
      <c r="B1179" s="1" t="s">
        <v>32</v>
      </c>
      <c r="C1179" s="1" t="s">
        <v>17</v>
      </c>
      <c r="D1179" s="1" t="s">
        <v>18</v>
      </c>
      <c r="E1179" s="1" t="s">
        <v>55</v>
      </c>
      <c r="F1179" s="1" t="s">
        <v>20</v>
      </c>
      <c r="G1179" s="1" t="s">
        <v>20</v>
      </c>
      <c r="H1179" s="1" t="s">
        <v>20</v>
      </c>
      <c r="I1179" s="1" t="s">
        <v>20</v>
      </c>
      <c r="J1179" s="1" t="s">
        <v>20</v>
      </c>
      <c r="K1179" s="1" t="s">
        <v>96</v>
      </c>
      <c r="L1179" s="1" t="s">
        <v>72</v>
      </c>
      <c r="M1179" s="1" t="s">
        <v>97</v>
      </c>
      <c r="N1179" s="1" t="s">
        <v>94</v>
      </c>
      <c r="O1179" s="1" t="s">
        <v>98</v>
      </c>
      <c r="P1179" s="1">
        <v>825.0</v>
      </c>
      <c r="Q1179" s="1">
        <f t="shared" si="1"/>
        <v>2.916453949</v>
      </c>
      <c r="R1179" s="1" t="s">
        <v>76</v>
      </c>
      <c r="S1179" s="1">
        <v>0.0</v>
      </c>
    </row>
    <row r="1180">
      <c r="A1180" s="1" t="s">
        <v>54</v>
      </c>
      <c r="B1180" s="1" t="s">
        <v>32</v>
      </c>
      <c r="C1180" s="1" t="s">
        <v>17</v>
      </c>
      <c r="D1180" s="1" t="s">
        <v>18</v>
      </c>
      <c r="E1180" s="1" t="s">
        <v>55</v>
      </c>
      <c r="F1180" s="1" t="s">
        <v>20</v>
      </c>
      <c r="G1180" s="1" t="s">
        <v>20</v>
      </c>
      <c r="H1180" s="1" t="s">
        <v>20</v>
      </c>
      <c r="I1180" s="1" t="s">
        <v>20</v>
      </c>
      <c r="J1180" s="1" t="s">
        <v>20</v>
      </c>
      <c r="K1180" s="1" t="s">
        <v>163</v>
      </c>
      <c r="L1180" s="1" t="s">
        <v>72</v>
      </c>
      <c r="M1180" s="1" t="s">
        <v>164</v>
      </c>
      <c r="N1180" s="1" t="s">
        <v>94</v>
      </c>
      <c r="O1180" s="1" t="s">
        <v>165</v>
      </c>
      <c r="P1180" s="1">
        <v>1448.0</v>
      </c>
      <c r="Q1180" s="1">
        <f t="shared" si="1"/>
        <v>3.160768562</v>
      </c>
      <c r="R1180" s="1" t="s">
        <v>87</v>
      </c>
      <c r="S1180" s="1">
        <v>0.0</v>
      </c>
    </row>
    <row r="1181">
      <c r="A1181" s="1" t="s">
        <v>54</v>
      </c>
      <c r="B1181" s="1" t="s">
        <v>32</v>
      </c>
      <c r="C1181" s="1" t="s">
        <v>17</v>
      </c>
      <c r="D1181" s="1" t="s">
        <v>18</v>
      </c>
      <c r="E1181" s="1" t="s">
        <v>55</v>
      </c>
      <c r="F1181" s="1" t="s">
        <v>20</v>
      </c>
      <c r="G1181" s="1" t="s">
        <v>20</v>
      </c>
      <c r="H1181" s="1" t="s">
        <v>20</v>
      </c>
      <c r="I1181" s="1" t="s">
        <v>20</v>
      </c>
      <c r="J1181" s="1" t="s">
        <v>20</v>
      </c>
      <c r="K1181" s="1" t="s">
        <v>151</v>
      </c>
      <c r="L1181" s="1" t="s">
        <v>72</v>
      </c>
      <c r="M1181" s="1" t="s">
        <v>152</v>
      </c>
      <c r="N1181" s="1" t="s">
        <v>94</v>
      </c>
      <c r="O1181" s="1" t="s">
        <v>153</v>
      </c>
      <c r="P1181" s="1">
        <v>590.0</v>
      </c>
      <c r="Q1181" s="1">
        <f t="shared" si="1"/>
        <v>2.770852012</v>
      </c>
      <c r="R1181" s="1" t="s">
        <v>87</v>
      </c>
      <c r="S1181" s="1">
        <v>0.0</v>
      </c>
    </row>
    <row r="1182">
      <c r="A1182" s="1" t="s">
        <v>54</v>
      </c>
      <c r="B1182" s="1" t="s">
        <v>32</v>
      </c>
      <c r="C1182" s="1" t="s">
        <v>17</v>
      </c>
      <c r="D1182" s="1" t="s">
        <v>18</v>
      </c>
      <c r="E1182" s="1" t="s">
        <v>55</v>
      </c>
      <c r="F1182" s="1" t="s">
        <v>20</v>
      </c>
      <c r="G1182" s="1" t="s">
        <v>20</v>
      </c>
      <c r="H1182" s="1" t="s">
        <v>20</v>
      </c>
      <c r="I1182" s="1" t="s">
        <v>20</v>
      </c>
      <c r="J1182" s="1" t="s">
        <v>20</v>
      </c>
      <c r="K1182" s="1" t="s">
        <v>154</v>
      </c>
      <c r="L1182" s="1" t="s">
        <v>72</v>
      </c>
      <c r="M1182" s="1" t="s">
        <v>155</v>
      </c>
      <c r="N1182" s="1" t="s">
        <v>111</v>
      </c>
      <c r="O1182" s="1" t="s">
        <v>156</v>
      </c>
      <c r="P1182" s="1">
        <v>708.0</v>
      </c>
      <c r="Q1182" s="1">
        <f t="shared" si="1"/>
        <v>2.850033258</v>
      </c>
      <c r="R1182" s="1" t="s">
        <v>87</v>
      </c>
      <c r="S1182" s="1">
        <v>0.0</v>
      </c>
    </row>
    <row r="1183">
      <c r="A1183" s="1" t="s">
        <v>54</v>
      </c>
      <c r="B1183" s="1" t="s">
        <v>32</v>
      </c>
      <c r="C1183" s="1" t="s">
        <v>17</v>
      </c>
      <c r="D1183" s="1" t="s">
        <v>18</v>
      </c>
      <c r="E1183" s="1" t="s">
        <v>55</v>
      </c>
      <c r="F1183" s="1" t="s">
        <v>20</v>
      </c>
      <c r="G1183" s="1" t="s">
        <v>20</v>
      </c>
      <c r="H1183" s="1" t="s">
        <v>20</v>
      </c>
      <c r="I1183" s="1" t="s">
        <v>20</v>
      </c>
      <c r="J1183" s="1" t="s">
        <v>20</v>
      </c>
      <c r="K1183" s="1" t="s">
        <v>116</v>
      </c>
      <c r="L1183" s="1" t="s">
        <v>72</v>
      </c>
      <c r="M1183" s="1" t="s">
        <v>117</v>
      </c>
      <c r="N1183" s="1" t="s">
        <v>111</v>
      </c>
      <c r="O1183" s="1" t="s">
        <v>118</v>
      </c>
      <c r="P1183" s="1">
        <v>811.0</v>
      </c>
      <c r="Q1183" s="1">
        <f t="shared" si="1"/>
        <v>2.909020854</v>
      </c>
      <c r="R1183" s="1" t="s">
        <v>76</v>
      </c>
      <c r="S1183" s="1">
        <v>0.0</v>
      </c>
    </row>
    <row r="1184">
      <c r="A1184" s="1" t="s">
        <v>54</v>
      </c>
      <c r="B1184" s="1" t="s">
        <v>32</v>
      </c>
      <c r="C1184" s="1" t="s">
        <v>17</v>
      </c>
      <c r="D1184" s="1" t="s">
        <v>18</v>
      </c>
      <c r="E1184" s="1" t="s">
        <v>55</v>
      </c>
      <c r="F1184" s="1" t="s">
        <v>20</v>
      </c>
      <c r="G1184" s="1" t="s">
        <v>20</v>
      </c>
      <c r="H1184" s="1" t="s">
        <v>20</v>
      </c>
      <c r="I1184" s="1" t="s">
        <v>20</v>
      </c>
      <c r="J1184" s="1" t="s">
        <v>20</v>
      </c>
      <c r="K1184" s="1" t="s">
        <v>169</v>
      </c>
      <c r="L1184" s="1" t="s">
        <v>72</v>
      </c>
      <c r="M1184" s="1" t="s">
        <v>170</v>
      </c>
      <c r="N1184" s="1" t="s">
        <v>107</v>
      </c>
      <c r="O1184" s="1" t="s">
        <v>171</v>
      </c>
      <c r="P1184" s="1">
        <v>588.0</v>
      </c>
      <c r="Q1184" s="1">
        <f t="shared" si="1"/>
        <v>2.769377326</v>
      </c>
      <c r="R1184" s="1" t="s">
        <v>76</v>
      </c>
      <c r="S1184" s="1">
        <v>0.0</v>
      </c>
    </row>
    <row r="1185">
      <c r="A1185" s="1" t="s">
        <v>54</v>
      </c>
      <c r="B1185" s="1" t="s">
        <v>32</v>
      </c>
      <c r="C1185" s="1" t="s">
        <v>17</v>
      </c>
      <c r="D1185" s="1" t="s">
        <v>18</v>
      </c>
      <c r="E1185" s="1" t="s">
        <v>55</v>
      </c>
      <c r="F1185" s="1" t="s">
        <v>20</v>
      </c>
      <c r="G1185" s="1" t="s">
        <v>20</v>
      </c>
      <c r="H1185" s="1" t="s">
        <v>20</v>
      </c>
      <c r="I1185" s="1" t="s">
        <v>20</v>
      </c>
      <c r="J1185" s="1" t="s">
        <v>20</v>
      </c>
      <c r="K1185" s="1" t="s">
        <v>184</v>
      </c>
      <c r="L1185" s="1" t="s">
        <v>72</v>
      </c>
      <c r="M1185" s="1" t="s">
        <v>185</v>
      </c>
      <c r="N1185" s="1" t="s">
        <v>111</v>
      </c>
      <c r="O1185" s="1" t="s">
        <v>186</v>
      </c>
      <c r="P1185" s="1">
        <v>589.0</v>
      </c>
      <c r="Q1185" s="1">
        <f t="shared" si="1"/>
        <v>2.770115295</v>
      </c>
      <c r="R1185" s="1" t="s">
        <v>76</v>
      </c>
      <c r="S1185" s="1">
        <v>0.0</v>
      </c>
    </row>
    <row r="1186">
      <c r="A1186" s="1" t="s">
        <v>54</v>
      </c>
      <c r="B1186" s="1" t="s">
        <v>32</v>
      </c>
      <c r="C1186" s="1" t="s">
        <v>17</v>
      </c>
      <c r="D1186" s="1" t="s">
        <v>18</v>
      </c>
      <c r="E1186" s="1" t="s">
        <v>55</v>
      </c>
      <c r="F1186" s="1" t="s">
        <v>20</v>
      </c>
      <c r="G1186" s="1" t="s">
        <v>20</v>
      </c>
      <c r="H1186" s="1" t="s">
        <v>20</v>
      </c>
      <c r="I1186" s="1" t="s">
        <v>20</v>
      </c>
      <c r="J1186" s="1" t="s">
        <v>20</v>
      </c>
      <c r="K1186" s="1" t="s">
        <v>105</v>
      </c>
      <c r="L1186" s="1" t="s">
        <v>72</v>
      </c>
      <c r="M1186" s="1" t="s">
        <v>106</v>
      </c>
      <c r="N1186" s="1" t="s">
        <v>107</v>
      </c>
      <c r="O1186" s="1" t="s">
        <v>108</v>
      </c>
      <c r="P1186" s="1">
        <v>572.0</v>
      </c>
      <c r="Q1186" s="1">
        <f t="shared" si="1"/>
        <v>2.757396029</v>
      </c>
      <c r="R1186" s="1" t="s">
        <v>76</v>
      </c>
      <c r="S1186" s="1">
        <v>0.0</v>
      </c>
    </row>
    <row r="1187">
      <c r="A1187" s="1" t="s">
        <v>54</v>
      </c>
      <c r="B1187" s="1" t="s">
        <v>32</v>
      </c>
      <c r="C1187" s="1" t="s">
        <v>17</v>
      </c>
      <c r="D1187" s="1" t="s">
        <v>18</v>
      </c>
      <c r="E1187" s="1" t="s">
        <v>55</v>
      </c>
      <c r="F1187" s="1" t="s">
        <v>20</v>
      </c>
      <c r="G1187" s="1" t="s">
        <v>20</v>
      </c>
      <c r="H1187" s="1" t="s">
        <v>20</v>
      </c>
      <c r="I1187" s="1" t="s">
        <v>20</v>
      </c>
      <c r="J1187" s="1" t="s">
        <v>20</v>
      </c>
      <c r="K1187" s="1" t="s">
        <v>157</v>
      </c>
      <c r="L1187" s="1" t="s">
        <v>72</v>
      </c>
      <c r="M1187" s="1" t="s">
        <v>158</v>
      </c>
      <c r="N1187" s="1" t="s">
        <v>111</v>
      </c>
      <c r="O1187" s="1" t="s">
        <v>159</v>
      </c>
      <c r="P1187" s="1">
        <v>558.0</v>
      </c>
      <c r="Q1187" s="1">
        <f t="shared" si="1"/>
        <v>2.746634199</v>
      </c>
      <c r="R1187" s="1" t="s">
        <v>76</v>
      </c>
      <c r="S1187" s="1">
        <v>0.0</v>
      </c>
    </row>
    <row r="1188">
      <c r="A1188" s="1" t="s">
        <v>54</v>
      </c>
      <c r="B1188" s="1" t="s">
        <v>32</v>
      </c>
      <c r="C1188" s="1" t="s">
        <v>17</v>
      </c>
      <c r="D1188" s="1" t="s">
        <v>18</v>
      </c>
      <c r="E1188" s="1" t="s">
        <v>55</v>
      </c>
      <c r="F1188" s="1" t="s">
        <v>20</v>
      </c>
      <c r="G1188" s="1" t="s">
        <v>20</v>
      </c>
      <c r="H1188" s="1" t="s">
        <v>20</v>
      </c>
      <c r="I1188" s="1" t="s">
        <v>20</v>
      </c>
      <c r="J1188" s="1" t="s">
        <v>20</v>
      </c>
      <c r="K1188" s="1" t="s">
        <v>131</v>
      </c>
      <c r="L1188" s="1" t="s">
        <v>72</v>
      </c>
      <c r="M1188" s="1" t="s">
        <v>132</v>
      </c>
      <c r="N1188" s="1" t="s">
        <v>111</v>
      </c>
      <c r="O1188" s="1" t="s">
        <v>133</v>
      </c>
      <c r="P1188" s="1">
        <v>601.0</v>
      </c>
      <c r="Q1188" s="1">
        <f t="shared" si="1"/>
        <v>2.778874472</v>
      </c>
      <c r="R1188" s="1" t="s">
        <v>76</v>
      </c>
      <c r="S1188" s="1">
        <v>0.0</v>
      </c>
    </row>
    <row r="1189">
      <c r="A1189" s="1" t="s">
        <v>54</v>
      </c>
      <c r="B1189" s="1" t="s">
        <v>32</v>
      </c>
      <c r="C1189" s="1" t="s">
        <v>17</v>
      </c>
      <c r="D1189" s="1" t="s">
        <v>18</v>
      </c>
      <c r="E1189" s="1" t="s">
        <v>55</v>
      </c>
      <c r="F1189" s="1" t="s">
        <v>20</v>
      </c>
      <c r="G1189" s="1" t="s">
        <v>20</v>
      </c>
      <c r="H1189" s="1" t="s">
        <v>20</v>
      </c>
      <c r="I1189" s="1" t="s">
        <v>20</v>
      </c>
      <c r="J1189" s="1" t="s">
        <v>20</v>
      </c>
      <c r="K1189" s="1" t="s">
        <v>181</v>
      </c>
      <c r="L1189" s="1" t="s">
        <v>72</v>
      </c>
      <c r="M1189" s="1" t="s">
        <v>182</v>
      </c>
      <c r="N1189" s="1" t="s">
        <v>107</v>
      </c>
      <c r="O1189" s="1" t="s">
        <v>183</v>
      </c>
      <c r="P1189" s="1">
        <v>766.0</v>
      </c>
      <c r="Q1189" s="1">
        <f t="shared" si="1"/>
        <v>2.88422877</v>
      </c>
      <c r="R1189" s="1" t="s">
        <v>87</v>
      </c>
      <c r="S1189" s="1">
        <v>0.0</v>
      </c>
    </row>
    <row r="1190">
      <c r="A1190" s="1" t="s">
        <v>54</v>
      </c>
      <c r="B1190" s="1" t="s">
        <v>32</v>
      </c>
      <c r="C1190" s="1" t="s">
        <v>17</v>
      </c>
      <c r="D1190" s="1" t="s">
        <v>18</v>
      </c>
      <c r="E1190" s="1" t="s">
        <v>55</v>
      </c>
      <c r="F1190" s="1" t="s">
        <v>20</v>
      </c>
      <c r="G1190" s="1" t="s">
        <v>20</v>
      </c>
      <c r="H1190" s="1" t="s">
        <v>20</v>
      </c>
      <c r="I1190" s="1" t="s">
        <v>20</v>
      </c>
      <c r="J1190" s="1" t="s">
        <v>20</v>
      </c>
      <c r="K1190" s="1" t="s">
        <v>172</v>
      </c>
      <c r="L1190" s="1" t="s">
        <v>72</v>
      </c>
      <c r="M1190" s="1" t="s">
        <v>173</v>
      </c>
      <c r="N1190" s="1" t="s">
        <v>107</v>
      </c>
      <c r="O1190" s="1" t="s">
        <v>174</v>
      </c>
      <c r="P1190" s="1">
        <v>621.0</v>
      </c>
      <c r="Q1190" s="1">
        <f t="shared" si="1"/>
        <v>2.7930916</v>
      </c>
      <c r="R1190" s="1" t="s">
        <v>87</v>
      </c>
      <c r="S1190" s="1">
        <v>0.0</v>
      </c>
    </row>
    <row r="1191">
      <c r="A1191" s="1" t="s">
        <v>54</v>
      </c>
      <c r="B1191" s="1" t="s">
        <v>32</v>
      </c>
      <c r="C1191" s="1" t="s">
        <v>17</v>
      </c>
      <c r="D1191" s="1" t="s">
        <v>18</v>
      </c>
      <c r="E1191" s="1" t="s">
        <v>55</v>
      </c>
      <c r="F1191" s="1" t="s">
        <v>20</v>
      </c>
      <c r="G1191" s="1" t="s">
        <v>20</v>
      </c>
      <c r="H1191" s="1" t="s">
        <v>20</v>
      </c>
      <c r="I1191" s="1" t="s">
        <v>20</v>
      </c>
      <c r="J1191" s="1" t="s">
        <v>20</v>
      </c>
      <c r="K1191" s="1" t="s">
        <v>143</v>
      </c>
      <c r="L1191" s="1" t="s">
        <v>72</v>
      </c>
      <c r="M1191" s="1" t="s">
        <v>144</v>
      </c>
      <c r="N1191" s="1" t="s">
        <v>111</v>
      </c>
      <c r="O1191" s="1" t="s">
        <v>145</v>
      </c>
      <c r="P1191" s="1">
        <v>598.0</v>
      </c>
      <c r="Q1191" s="1">
        <f t="shared" si="1"/>
        <v>2.776701184</v>
      </c>
      <c r="R1191" s="1" t="s">
        <v>87</v>
      </c>
      <c r="S1191" s="1">
        <v>0.0</v>
      </c>
    </row>
    <row r="1192">
      <c r="A1192" s="1" t="s">
        <v>54</v>
      </c>
      <c r="B1192" s="1" t="s">
        <v>32</v>
      </c>
      <c r="C1192" s="1" t="s">
        <v>17</v>
      </c>
      <c r="D1192" s="1" t="s">
        <v>18</v>
      </c>
      <c r="E1192" s="1" t="s">
        <v>55</v>
      </c>
      <c r="F1192" s="1" t="s">
        <v>20</v>
      </c>
      <c r="G1192" s="1" t="s">
        <v>20</v>
      </c>
      <c r="H1192" s="1" t="s">
        <v>20</v>
      </c>
      <c r="I1192" s="1" t="s">
        <v>20</v>
      </c>
      <c r="J1192" s="1" t="s">
        <v>20</v>
      </c>
      <c r="K1192" s="1" t="s">
        <v>109</v>
      </c>
      <c r="L1192" s="1" t="s">
        <v>72</v>
      </c>
      <c r="M1192" s="1" t="s">
        <v>110</v>
      </c>
      <c r="N1192" s="1" t="s">
        <v>111</v>
      </c>
      <c r="O1192" s="1" t="s">
        <v>112</v>
      </c>
      <c r="P1192" s="1">
        <v>559.0</v>
      </c>
      <c r="Q1192" s="1">
        <f t="shared" si="1"/>
        <v>2.747411808</v>
      </c>
      <c r="R1192" s="1" t="s">
        <v>87</v>
      </c>
      <c r="S1192" s="1">
        <v>0.0</v>
      </c>
    </row>
    <row r="1193">
      <c r="A1193" s="1" t="s">
        <v>54</v>
      </c>
      <c r="B1193" s="1" t="s">
        <v>32</v>
      </c>
      <c r="C1193" s="1" t="s">
        <v>17</v>
      </c>
      <c r="D1193" s="1" t="s">
        <v>18</v>
      </c>
      <c r="E1193" s="1" t="s">
        <v>55</v>
      </c>
      <c r="F1193" s="1" t="s">
        <v>20</v>
      </c>
      <c r="G1193" s="1" t="s">
        <v>20</v>
      </c>
      <c r="H1193" s="1" t="s">
        <v>20</v>
      </c>
      <c r="I1193" s="1" t="s">
        <v>20</v>
      </c>
      <c r="J1193" s="1" t="s">
        <v>20</v>
      </c>
      <c r="K1193" s="1" t="s">
        <v>128</v>
      </c>
      <c r="L1193" s="1" t="s">
        <v>72</v>
      </c>
      <c r="M1193" s="1" t="s">
        <v>129</v>
      </c>
      <c r="N1193" s="1" t="s">
        <v>107</v>
      </c>
      <c r="O1193" s="1" t="s">
        <v>130</v>
      </c>
      <c r="P1193" s="1">
        <v>628.0</v>
      </c>
      <c r="Q1193" s="1">
        <f t="shared" si="1"/>
        <v>2.797959644</v>
      </c>
      <c r="R1193" s="1" t="s">
        <v>76</v>
      </c>
      <c r="S1193" s="1">
        <v>0.0</v>
      </c>
    </row>
    <row r="1194">
      <c r="A1194" s="1" t="s">
        <v>54</v>
      </c>
      <c r="B1194" s="1" t="s">
        <v>32</v>
      </c>
      <c r="C1194" s="1" t="s">
        <v>17</v>
      </c>
      <c r="D1194" s="1" t="s">
        <v>18</v>
      </c>
      <c r="E1194" s="1" t="s">
        <v>55</v>
      </c>
      <c r="F1194" s="1" t="s">
        <v>20</v>
      </c>
      <c r="G1194" s="1" t="s">
        <v>20</v>
      </c>
      <c r="H1194" s="1" t="s">
        <v>20</v>
      </c>
      <c r="I1194" s="1" t="s">
        <v>20</v>
      </c>
      <c r="J1194" s="1" t="s">
        <v>20</v>
      </c>
      <c r="K1194" s="1" t="s">
        <v>119</v>
      </c>
      <c r="L1194" s="1" t="s">
        <v>72</v>
      </c>
      <c r="M1194" s="1" t="s">
        <v>120</v>
      </c>
      <c r="N1194" s="1" t="s">
        <v>107</v>
      </c>
      <c r="O1194" s="1" t="s">
        <v>121</v>
      </c>
      <c r="P1194" s="1">
        <v>630.0</v>
      </c>
      <c r="Q1194" s="1">
        <f t="shared" si="1"/>
        <v>2.799340549</v>
      </c>
      <c r="R1194" s="1" t="s">
        <v>87</v>
      </c>
      <c r="S1194" s="1">
        <v>0.0</v>
      </c>
    </row>
    <row r="1195">
      <c r="A1195" s="1" t="s">
        <v>54</v>
      </c>
      <c r="B1195" s="1" t="s">
        <v>32</v>
      </c>
      <c r="C1195" s="1" t="s">
        <v>17</v>
      </c>
      <c r="D1195" s="1" t="s">
        <v>18</v>
      </c>
      <c r="E1195" s="1" t="s">
        <v>55</v>
      </c>
      <c r="F1195" s="1" t="s">
        <v>20</v>
      </c>
      <c r="G1195" s="1" t="s">
        <v>20</v>
      </c>
      <c r="H1195" s="1" t="s">
        <v>20</v>
      </c>
      <c r="I1195" s="1" t="s">
        <v>20</v>
      </c>
      <c r="J1195" s="1" t="s">
        <v>20</v>
      </c>
      <c r="K1195" s="1" t="s">
        <v>99</v>
      </c>
      <c r="L1195" s="1" t="s">
        <v>72</v>
      </c>
      <c r="M1195" s="1" t="s">
        <v>100</v>
      </c>
      <c r="N1195" s="1" t="s">
        <v>94</v>
      </c>
      <c r="O1195" s="1" t="s">
        <v>101</v>
      </c>
      <c r="P1195" s="1">
        <v>712.0</v>
      </c>
      <c r="Q1195" s="1">
        <f t="shared" si="1"/>
        <v>2.852479994</v>
      </c>
      <c r="R1195" s="1" t="s">
        <v>87</v>
      </c>
      <c r="S1195" s="1">
        <v>0.0</v>
      </c>
    </row>
    <row r="1196">
      <c r="A1196" s="1" t="s">
        <v>54</v>
      </c>
      <c r="B1196" s="1" t="s">
        <v>32</v>
      </c>
      <c r="C1196" s="1" t="s">
        <v>17</v>
      </c>
      <c r="D1196" s="1" t="s">
        <v>18</v>
      </c>
      <c r="E1196" s="1" t="s">
        <v>55</v>
      </c>
      <c r="F1196" s="1" t="s">
        <v>20</v>
      </c>
      <c r="G1196" s="1" t="s">
        <v>20</v>
      </c>
      <c r="H1196" s="1" t="s">
        <v>20</v>
      </c>
      <c r="I1196" s="1" t="s">
        <v>20</v>
      </c>
      <c r="J1196" s="1" t="s">
        <v>20</v>
      </c>
      <c r="K1196" s="1" t="s">
        <v>92</v>
      </c>
      <c r="L1196" s="1" t="s">
        <v>72</v>
      </c>
      <c r="M1196" s="1" t="s">
        <v>93</v>
      </c>
      <c r="N1196" s="1" t="s">
        <v>94</v>
      </c>
      <c r="O1196" s="1" t="s">
        <v>95</v>
      </c>
      <c r="P1196" s="1">
        <v>609.0</v>
      </c>
      <c r="Q1196" s="1">
        <f t="shared" si="1"/>
        <v>2.784617293</v>
      </c>
      <c r="R1196" s="1" t="s">
        <v>87</v>
      </c>
      <c r="S1196" s="1">
        <v>0.0</v>
      </c>
    </row>
    <row r="1197">
      <c r="A1197" s="1" t="s">
        <v>54</v>
      </c>
      <c r="B1197" s="1" t="s">
        <v>32</v>
      </c>
      <c r="C1197" s="1" t="s">
        <v>17</v>
      </c>
      <c r="D1197" s="1" t="s">
        <v>18</v>
      </c>
      <c r="E1197" s="1" t="s">
        <v>55</v>
      </c>
      <c r="F1197" s="1" t="s">
        <v>20</v>
      </c>
      <c r="G1197" s="1" t="s">
        <v>20</v>
      </c>
      <c r="H1197" s="1" t="s">
        <v>20</v>
      </c>
      <c r="I1197" s="1" t="s">
        <v>20</v>
      </c>
      <c r="J1197" s="1" t="s">
        <v>20</v>
      </c>
      <c r="K1197" s="1" t="s">
        <v>140</v>
      </c>
      <c r="L1197" s="1" t="s">
        <v>72</v>
      </c>
      <c r="M1197" s="1" t="s">
        <v>141</v>
      </c>
      <c r="N1197" s="1" t="s">
        <v>94</v>
      </c>
      <c r="O1197" s="1" t="s">
        <v>142</v>
      </c>
      <c r="P1197" s="1">
        <v>977.0</v>
      </c>
      <c r="Q1197" s="1">
        <f t="shared" si="1"/>
        <v>2.989894564</v>
      </c>
      <c r="R1197" s="1" t="s">
        <v>76</v>
      </c>
      <c r="S1197" s="1">
        <v>0.0</v>
      </c>
    </row>
    <row r="1198">
      <c r="A1198" s="1" t="s">
        <v>54</v>
      </c>
      <c r="B1198" s="1" t="s">
        <v>32</v>
      </c>
      <c r="C1198" s="1" t="s">
        <v>17</v>
      </c>
      <c r="D1198" s="1" t="s">
        <v>18</v>
      </c>
      <c r="E1198" s="1" t="s">
        <v>55</v>
      </c>
      <c r="F1198" s="1" t="s">
        <v>20</v>
      </c>
      <c r="G1198" s="1" t="s">
        <v>20</v>
      </c>
      <c r="H1198" s="1" t="s">
        <v>20</v>
      </c>
      <c r="I1198" s="1" t="s">
        <v>20</v>
      </c>
      <c r="J1198" s="1" t="s">
        <v>20</v>
      </c>
      <c r="K1198" s="1" t="s">
        <v>102</v>
      </c>
      <c r="L1198" s="1" t="s">
        <v>72</v>
      </c>
      <c r="M1198" s="1" t="s">
        <v>103</v>
      </c>
      <c r="N1198" s="1" t="s">
        <v>94</v>
      </c>
      <c r="O1198" s="1" t="s">
        <v>104</v>
      </c>
      <c r="P1198" s="1">
        <v>894.0</v>
      </c>
      <c r="Q1198" s="1">
        <f t="shared" si="1"/>
        <v>2.951337519</v>
      </c>
      <c r="R1198" s="1" t="s">
        <v>87</v>
      </c>
      <c r="S1198" s="1">
        <v>0.0</v>
      </c>
    </row>
    <row r="1199">
      <c r="A1199" s="1" t="s">
        <v>54</v>
      </c>
      <c r="B1199" s="1" t="s">
        <v>32</v>
      </c>
      <c r="C1199" s="1" t="s">
        <v>17</v>
      </c>
      <c r="D1199" s="1" t="s">
        <v>18</v>
      </c>
      <c r="E1199" s="1" t="s">
        <v>55</v>
      </c>
      <c r="F1199" s="1" t="s">
        <v>20</v>
      </c>
      <c r="G1199" s="1" t="s">
        <v>20</v>
      </c>
      <c r="H1199" s="1" t="s">
        <v>20</v>
      </c>
      <c r="I1199" s="1" t="s">
        <v>20</v>
      </c>
      <c r="J1199" s="1" t="s">
        <v>20</v>
      </c>
      <c r="K1199" s="1" t="s">
        <v>125</v>
      </c>
      <c r="L1199" s="1" t="s">
        <v>72</v>
      </c>
      <c r="M1199" s="1" t="s">
        <v>126</v>
      </c>
      <c r="N1199" s="1" t="s">
        <v>107</v>
      </c>
      <c r="O1199" s="1" t="s">
        <v>127</v>
      </c>
      <c r="P1199" s="1">
        <v>571.0</v>
      </c>
      <c r="Q1199" s="1">
        <f t="shared" si="1"/>
        <v>2.756636108</v>
      </c>
      <c r="R1199" s="1" t="s">
        <v>76</v>
      </c>
      <c r="S1199" s="1">
        <v>0.0</v>
      </c>
    </row>
    <row r="1200">
      <c r="A1200" s="1" t="s">
        <v>54</v>
      </c>
      <c r="B1200" s="1" t="s">
        <v>32</v>
      </c>
      <c r="C1200" s="1" t="s">
        <v>17</v>
      </c>
      <c r="D1200" s="1" t="s">
        <v>18</v>
      </c>
      <c r="E1200" s="1" t="s">
        <v>55</v>
      </c>
      <c r="F1200" s="1" t="s">
        <v>20</v>
      </c>
      <c r="G1200" s="1" t="s">
        <v>20</v>
      </c>
      <c r="H1200" s="1" t="s">
        <v>20</v>
      </c>
      <c r="I1200" s="1" t="s">
        <v>20</v>
      </c>
      <c r="J1200" s="1" t="s">
        <v>20</v>
      </c>
      <c r="K1200" s="1" t="s">
        <v>146</v>
      </c>
      <c r="L1200" s="1" t="s">
        <v>72</v>
      </c>
      <c r="M1200" s="1" t="s">
        <v>147</v>
      </c>
      <c r="N1200" s="1" t="s">
        <v>94</v>
      </c>
      <c r="O1200" s="1" t="s">
        <v>148</v>
      </c>
      <c r="P1200" s="1">
        <v>648.0</v>
      </c>
      <c r="Q1200" s="1">
        <f t="shared" si="1"/>
        <v>2.811575006</v>
      </c>
      <c r="R1200" s="1" t="s">
        <v>76</v>
      </c>
      <c r="S1200" s="1">
        <v>0.0</v>
      </c>
    </row>
    <row r="1201">
      <c r="A1201" s="1" t="s">
        <v>54</v>
      </c>
      <c r="B1201" s="1" t="s">
        <v>32</v>
      </c>
      <c r="C1201" s="1" t="s">
        <v>17</v>
      </c>
      <c r="D1201" s="1" t="s">
        <v>18</v>
      </c>
      <c r="E1201" s="1" t="s">
        <v>55</v>
      </c>
      <c r="F1201" s="1" t="s">
        <v>20</v>
      </c>
      <c r="G1201" s="1" t="s">
        <v>20</v>
      </c>
      <c r="H1201" s="1" t="s">
        <v>20</v>
      </c>
      <c r="I1201" s="1" t="s">
        <v>20</v>
      </c>
      <c r="J1201" s="1" t="s">
        <v>20</v>
      </c>
      <c r="K1201" s="1" t="s">
        <v>137</v>
      </c>
      <c r="L1201" s="1" t="s">
        <v>72</v>
      </c>
      <c r="M1201" s="1" t="s">
        <v>138</v>
      </c>
      <c r="N1201" s="1" t="s">
        <v>94</v>
      </c>
      <c r="O1201" s="1" t="s">
        <v>139</v>
      </c>
      <c r="P1201" s="1">
        <v>4101.0</v>
      </c>
      <c r="Q1201" s="1">
        <f t="shared" si="1"/>
        <v>3.612889769</v>
      </c>
      <c r="R1201" s="1" t="s">
        <v>76</v>
      </c>
      <c r="S1201" s="1">
        <v>1.0</v>
      </c>
    </row>
    <row r="1202">
      <c r="A1202" s="1" t="s">
        <v>54</v>
      </c>
      <c r="B1202" s="1" t="s">
        <v>32</v>
      </c>
      <c r="C1202" s="1" t="s">
        <v>17</v>
      </c>
      <c r="D1202" s="1" t="s">
        <v>18</v>
      </c>
      <c r="E1202" s="1" t="s">
        <v>55</v>
      </c>
      <c r="F1202" s="1" t="s">
        <v>20</v>
      </c>
      <c r="G1202" s="1" t="s">
        <v>20</v>
      </c>
      <c r="H1202" s="1" t="s">
        <v>20</v>
      </c>
      <c r="I1202" s="1" t="s">
        <v>20</v>
      </c>
      <c r="J1202" s="1" t="s">
        <v>20</v>
      </c>
      <c r="K1202" s="1" t="s">
        <v>122</v>
      </c>
      <c r="L1202" s="1" t="s">
        <v>72</v>
      </c>
      <c r="M1202" s="1" t="s">
        <v>123</v>
      </c>
      <c r="N1202" s="1" t="s">
        <v>107</v>
      </c>
      <c r="O1202" s="1" t="s">
        <v>124</v>
      </c>
      <c r="P1202" s="1">
        <v>1346.0</v>
      </c>
      <c r="Q1202" s="1">
        <f t="shared" si="1"/>
        <v>3.12904506</v>
      </c>
      <c r="R1202" s="1" t="s">
        <v>76</v>
      </c>
      <c r="S1202" s="1">
        <v>0.0</v>
      </c>
    </row>
    <row r="1203">
      <c r="A1203" s="1" t="s">
        <v>54</v>
      </c>
      <c r="B1203" s="1" t="s">
        <v>32</v>
      </c>
      <c r="C1203" s="1" t="s">
        <v>17</v>
      </c>
      <c r="D1203" s="1" t="s">
        <v>18</v>
      </c>
      <c r="E1203" s="1" t="s">
        <v>55</v>
      </c>
      <c r="F1203" s="1" t="s">
        <v>20</v>
      </c>
      <c r="G1203" s="1" t="s">
        <v>20</v>
      </c>
      <c r="H1203" s="1" t="s">
        <v>20</v>
      </c>
      <c r="I1203" s="1" t="s">
        <v>20</v>
      </c>
      <c r="J1203" s="1" t="s">
        <v>20</v>
      </c>
      <c r="K1203" s="1" t="s">
        <v>178</v>
      </c>
      <c r="L1203" s="1" t="s">
        <v>72</v>
      </c>
      <c r="M1203" s="1" t="s">
        <v>179</v>
      </c>
      <c r="N1203" s="1" t="s">
        <v>111</v>
      </c>
      <c r="O1203" s="1" t="s">
        <v>180</v>
      </c>
      <c r="P1203" s="1">
        <v>936.0</v>
      </c>
      <c r="Q1203" s="1">
        <f t="shared" si="1"/>
        <v>2.971275849</v>
      </c>
      <c r="R1203" s="1" t="s">
        <v>87</v>
      </c>
      <c r="S1203" s="1">
        <v>0.0</v>
      </c>
    </row>
    <row r="1204">
      <c r="A1204" s="1" t="s">
        <v>54</v>
      </c>
      <c r="B1204" s="1" t="s">
        <v>32</v>
      </c>
      <c r="C1204" s="1" t="s">
        <v>17</v>
      </c>
      <c r="D1204" s="1" t="s">
        <v>18</v>
      </c>
      <c r="E1204" s="1" t="s">
        <v>55</v>
      </c>
      <c r="F1204" s="1" t="s">
        <v>20</v>
      </c>
      <c r="G1204" s="1" t="s">
        <v>20</v>
      </c>
      <c r="H1204" s="1" t="s">
        <v>20</v>
      </c>
      <c r="I1204" s="1" t="s">
        <v>20</v>
      </c>
      <c r="J1204" s="1" t="s">
        <v>20</v>
      </c>
      <c r="K1204" s="1" t="s">
        <v>175</v>
      </c>
      <c r="L1204" s="1" t="s">
        <v>72</v>
      </c>
      <c r="M1204" s="1" t="s">
        <v>176</v>
      </c>
      <c r="N1204" s="1" t="s">
        <v>94</v>
      </c>
      <c r="O1204" s="1" t="s">
        <v>177</v>
      </c>
      <c r="P1204" s="1">
        <v>793.0</v>
      </c>
      <c r="Q1204" s="1">
        <f t="shared" si="1"/>
        <v>2.899273187</v>
      </c>
      <c r="R1204" s="1" t="s">
        <v>76</v>
      </c>
      <c r="S1204" s="1">
        <v>0.0</v>
      </c>
    </row>
    <row r="1205">
      <c r="A1205" s="1" t="s">
        <v>54</v>
      </c>
      <c r="B1205" s="1" t="s">
        <v>32</v>
      </c>
      <c r="C1205" s="1" t="s">
        <v>17</v>
      </c>
      <c r="D1205" s="1" t="s">
        <v>18</v>
      </c>
      <c r="E1205" s="1" t="s">
        <v>55</v>
      </c>
      <c r="F1205" s="1" t="s">
        <v>20</v>
      </c>
      <c r="G1205" s="1" t="s">
        <v>20</v>
      </c>
      <c r="H1205" s="1" t="s">
        <v>20</v>
      </c>
      <c r="I1205" s="1" t="s">
        <v>20</v>
      </c>
      <c r="J1205" s="1" t="s">
        <v>20</v>
      </c>
      <c r="K1205" s="1" t="s">
        <v>166</v>
      </c>
      <c r="L1205" s="1" t="s">
        <v>72</v>
      </c>
      <c r="M1205" s="1" t="s">
        <v>167</v>
      </c>
      <c r="N1205" s="1" t="s">
        <v>111</v>
      </c>
      <c r="O1205" s="1" t="s">
        <v>168</v>
      </c>
      <c r="P1205" s="1">
        <v>1006.0</v>
      </c>
      <c r="Q1205" s="1">
        <f t="shared" si="1"/>
        <v>3.002597981</v>
      </c>
      <c r="R1205" s="1" t="s">
        <v>87</v>
      </c>
      <c r="S1205" s="1">
        <v>0.0</v>
      </c>
    </row>
    <row r="1206">
      <c r="A1206" s="1" t="s">
        <v>54</v>
      </c>
      <c r="B1206" s="1" t="s">
        <v>32</v>
      </c>
      <c r="C1206" s="1" t="s">
        <v>17</v>
      </c>
      <c r="D1206" s="1" t="s">
        <v>18</v>
      </c>
      <c r="E1206" s="1" t="s">
        <v>55</v>
      </c>
      <c r="F1206" s="1" t="s">
        <v>20</v>
      </c>
      <c r="G1206" s="1" t="s">
        <v>20</v>
      </c>
      <c r="H1206" s="1" t="s">
        <v>20</v>
      </c>
      <c r="I1206" s="1" t="s">
        <v>20</v>
      </c>
      <c r="J1206" s="1" t="s">
        <v>20</v>
      </c>
      <c r="K1206" s="1" t="s">
        <v>160</v>
      </c>
      <c r="L1206" s="1" t="s">
        <v>72</v>
      </c>
      <c r="M1206" s="1" t="s">
        <v>161</v>
      </c>
      <c r="N1206" s="1" t="s">
        <v>94</v>
      </c>
      <c r="O1206" s="1" t="s">
        <v>162</v>
      </c>
      <c r="P1206" s="1">
        <v>556.0</v>
      </c>
      <c r="Q1206" s="1">
        <f t="shared" si="1"/>
        <v>2.745074792</v>
      </c>
      <c r="R1206" s="1" t="s">
        <v>87</v>
      </c>
      <c r="S1206" s="1">
        <v>0.0</v>
      </c>
    </row>
    <row r="1207">
      <c r="A1207" s="1" t="s">
        <v>54</v>
      </c>
      <c r="B1207" s="1" t="s">
        <v>32</v>
      </c>
      <c r="C1207" s="1" t="s">
        <v>17</v>
      </c>
      <c r="D1207" s="1" t="s">
        <v>18</v>
      </c>
      <c r="E1207" s="1" t="s">
        <v>55</v>
      </c>
      <c r="F1207" s="1" t="s">
        <v>20</v>
      </c>
      <c r="G1207" s="1" t="s">
        <v>20</v>
      </c>
      <c r="H1207" s="1" t="s">
        <v>20</v>
      </c>
      <c r="I1207" s="1" t="s">
        <v>20</v>
      </c>
      <c r="J1207" s="1" t="s">
        <v>20</v>
      </c>
      <c r="K1207" s="1" t="s">
        <v>113</v>
      </c>
      <c r="L1207" s="1" t="s">
        <v>72</v>
      </c>
      <c r="M1207" s="1" t="s">
        <v>114</v>
      </c>
      <c r="N1207" s="1" t="s">
        <v>107</v>
      </c>
      <c r="O1207" s="1" t="s">
        <v>115</v>
      </c>
      <c r="P1207" s="1">
        <v>697.0</v>
      </c>
      <c r="Q1207" s="1">
        <f t="shared" si="1"/>
        <v>2.843232778</v>
      </c>
      <c r="R1207" s="1" t="s">
        <v>87</v>
      </c>
      <c r="S1207" s="1">
        <v>0.0</v>
      </c>
    </row>
    <row r="1208">
      <c r="A1208" s="1" t="s">
        <v>54</v>
      </c>
      <c r="B1208" s="1" t="s">
        <v>32</v>
      </c>
      <c r="C1208" s="1" t="s">
        <v>17</v>
      </c>
      <c r="D1208" s="1" t="s">
        <v>18</v>
      </c>
      <c r="E1208" s="1" t="s">
        <v>55</v>
      </c>
      <c r="K1208" s="1" t="s">
        <v>199</v>
      </c>
      <c r="L1208" s="1" t="s">
        <v>22</v>
      </c>
      <c r="M1208" s="1" t="s">
        <v>200</v>
      </c>
      <c r="N1208" s="1"/>
      <c r="O1208" s="1" t="s">
        <v>24</v>
      </c>
      <c r="P1208" s="1">
        <v>1639.0</v>
      </c>
      <c r="Q1208" s="1">
        <f t="shared" si="1"/>
        <v>3.214578954</v>
      </c>
      <c r="R1208" s="1" t="s">
        <v>37</v>
      </c>
      <c r="S1208" s="1">
        <v>0.0</v>
      </c>
    </row>
    <row r="1209">
      <c r="A1209" s="1" t="s">
        <v>54</v>
      </c>
      <c r="B1209" s="1" t="s">
        <v>32</v>
      </c>
      <c r="C1209" s="1" t="s">
        <v>17</v>
      </c>
      <c r="D1209" s="1" t="s">
        <v>18</v>
      </c>
      <c r="E1209" s="1" t="s">
        <v>55</v>
      </c>
      <c r="K1209" s="1" t="s">
        <v>202</v>
      </c>
      <c r="L1209" s="1" t="s">
        <v>22</v>
      </c>
      <c r="M1209" s="1" t="s">
        <v>203</v>
      </c>
      <c r="N1209" s="1"/>
      <c r="O1209" s="1" t="s">
        <v>24</v>
      </c>
      <c r="P1209" s="1">
        <v>11956.0</v>
      </c>
      <c r="Q1209" s="1">
        <f t="shared" si="1"/>
        <v>4.077585906</v>
      </c>
      <c r="R1209" s="1" t="s">
        <v>37</v>
      </c>
      <c r="S1209" s="1">
        <v>0.0</v>
      </c>
    </row>
    <row r="1210">
      <c r="A1210" s="1" t="s">
        <v>54</v>
      </c>
      <c r="B1210" s="1" t="s">
        <v>32</v>
      </c>
      <c r="C1210" s="1" t="s">
        <v>17</v>
      </c>
      <c r="D1210" s="1" t="s">
        <v>18</v>
      </c>
      <c r="E1210" s="1" t="s">
        <v>55</v>
      </c>
      <c r="K1210" s="1" t="s">
        <v>218</v>
      </c>
      <c r="L1210" s="1" t="s">
        <v>72</v>
      </c>
      <c r="M1210" s="1" t="s">
        <v>197</v>
      </c>
      <c r="N1210" s="1" t="s">
        <v>233</v>
      </c>
      <c r="O1210" s="1" t="s">
        <v>219</v>
      </c>
      <c r="P1210" s="1">
        <v>1891.0</v>
      </c>
      <c r="Q1210" s="1">
        <f t="shared" si="1"/>
        <v>3.276691529</v>
      </c>
      <c r="R1210" s="1" t="s">
        <v>32</v>
      </c>
      <c r="S1210" s="1">
        <v>0.0</v>
      </c>
    </row>
    <row r="1211">
      <c r="A1211" s="1" t="s">
        <v>54</v>
      </c>
      <c r="B1211" s="1" t="s">
        <v>32</v>
      </c>
      <c r="C1211" s="1" t="s">
        <v>17</v>
      </c>
      <c r="D1211" s="1" t="s">
        <v>18</v>
      </c>
      <c r="E1211" s="1" t="s">
        <v>55</v>
      </c>
      <c r="K1211" s="1" t="s">
        <v>211</v>
      </c>
      <c r="L1211" s="1" t="s">
        <v>72</v>
      </c>
      <c r="M1211" s="1" t="s">
        <v>212</v>
      </c>
      <c r="N1211" s="1" t="s">
        <v>229</v>
      </c>
      <c r="O1211" s="1" t="s">
        <v>213</v>
      </c>
      <c r="P1211" s="1">
        <v>1079.0</v>
      </c>
      <c r="Q1211" s="1">
        <f t="shared" si="1"/>
        <v>3.033021445</v>
      </c>
      <c r="R1211" s="1" t="s">
        <v>25</v>
      </c>
      <c r="S1211" s="1">
        <v>0.0</v>
      </c>
    </row>
    <row r="1212">
      <c r="A1212" s="1" t="s">
        <v>54</v>
      </c>
      <c r="B1212" s="1" t="s">
        <v>32</v>
      </c>
      <c r="C1212" s="1" t="s">
        <v>17</v>
      </c>
      <c r="D1212" s="1" t="s">
        <v>18</v>
      </c>
      <c r="E1212" s="1" t="s">
        <v>55</v>
      </c>
      <c r="K1212" s="1" t="s">
        <v>204</v>
      </c>
      <c r="L1212" s="1" t="s">
        <v>72</v>
      </c>
      <c r="M1212" s="1" t="s">
        <v>205</v>
      </c>
      <c r="N1212" s="1" t="s">
        <v>229</v>
      </c>
      <c r="O1212" s="1" t="s">
        <v>207</v>
      </c>
      <c r="P1212" s="1">
        <v>732.0</v>
      </c>
      <c r="Q1212" s="1">
        <f t="shared" si="1"/>
        <v>2.864511081</v>
      </c>
      <c r="R1212" s="1" t="s">
        <v>32</v>
      </c>
      <c r="S1212" s="1">
        <v>0.0</v>
      </c>
    </row>
    <row r="1213">
      <c r="A1213" s="1" t="s">
        <v>54</v>
      </c>
      <c r="B1213" s="1" t="s">
        <v>32</v>
      </c>
      <c r="C1213" s="1" t="s">
        <v>17</v>
      </c>
      <c r="D1213" s="1" t="s">
        <v>18</v>
      </c>
      <c r="E1213" s="1" t="s">
        <v>55</v>
      </c>
      <c r="K1213" s="1" t="s">
        <v>214</v>
      </c>
      <c r="L1213" s="1" t="s">
        <v>72</v>
      </c>
      <c r="M1213" s="1" t="s">
        <v>215</v>
      </c>
      <c r="N1213" s="1" t="s">
        <v>223</v>
      </c>
      <c r="O1213" s="1" t="s">
        <v>217</v>
      </c>
      <c r="P1213" s="1">
        <v>973.0</v>
      </c>
      <c r="Q1213" s="1">
        <f t="shared" si="1"/>
        <v>2.98811284</v>
      </c>
      <c r="R1213" s="1" t="s">
        <v>25</v>
      </c>
      <c r="S1213" s="1">
        <v>0.0</v>
      </c>
    </row>
    <row r="1214">
      <c r="A1214" s="1" t="s">
        <v>54</v>
      </c>
      <c r="B1214" s="1" t="s">
        <v>32</v>
      </c>
      <c r="C1214" s="1" t="s">
        <v>17</v>
      </c>
      <c r="D1214" s="1" t="s">
        <v>18</v>
      </c>
      <c r="E1214" s="1" t="s">
        <v>55</v>
      </c>
      <c r="K1214" s="1" t="s">
        <v>208</v>
      </c>
      <c r="L1214" s="1" t="s">
        <v>72</v>
      </c>
      <c r="M1214" s="1" t="s">
        <v>155</v>
      </c>
      <c r="N1214" s="1" t="s">
        <v>233</v>
      </c>
      <c r="O1214" s="1" t="s">
        <v>210</v>
      </c>
      <c r="P1214" s="1">
        <v>1121.0</v>
      </c>
      <c r="Q1214" s="1">
        <f t="shared" si="1"/>
        <v>3.049605613</v>
      </c>
      <c r="R1214" s="1" t="s">
        <v>25</v>
      </c>
      <c r="S1214" s="1">
        <v>0.0</v>
      </c>
    </row>
    <row r="1215">
      <c r="A1215" s="1" t="s">
        <v>54</v>
      </c>
      <c r="B1215" s="1" t="s">
        <v>32</v>
      </c>
      <c r="C1215" s="1" t="s">
        <v>17</v>
      </c>
      <c r="D1215" s="1" t="s">
        <v>18</v>
      </c>
      <c r="E1215" s="1" t="s">
        <v>55</v>
      </c>
      <c r="K1215" s="1" t="s">
        <v>220</v>
      </c>
      <c r="L1215" s="1" t="s">
        <v>22</v>
      </c>
      <c r="O1215" s="1" t="s">
        <v>24</v>
      </c>
      <c r="P1215" s="1">
        <v>1399.0</v>
      </c>
      <c r="Q1215" s="1">
        <f t="shared" si="1"/>
        <v>3.145817714</v>
      </c>
      <c r="R1215" s="1" t="s">
        <v>37</v>
      </c>
      <c r="S1215" s="1">
        <v>0.0</v>
      </c>
    </row>
    <row r="1216">
      <c r="A1216" s="1" t="s">
        <v>54</v>
      </c>
      <c r="B1216" s="1" t="s">
        <v>32</v>
      </c>
      <c r="C1216" s="1" t="s">
        <v>17</v>
      </c>
      <c r="D1216" s="1" t="s">
        <v>18</v>
      </c>
      <c r="E1216" s="1" t="s">
        <v>55</v>
      </c>
      <c r="K1216" s="1" t="s">
        <v>295</v>
      </c>
      <c r="L1216" s="1" t="s">
        <v>72</v>
      </c>
      <c r="M1216" s="1" t="s">
        <v>296</v>
      </c>
      <c r="N1216" s="1" t="s">
        <v>223</v>
      </c>
      <c r="O1216" s="1" t="s">
        <v>297</v>
      </c>
      <c r="P1216" s="1">
        <v>1025.0</v>
      </c>
      <c r="Q1216" s="1">
        <f t="shared" si="1"/>
        <v>3.010723865</v>
      </c>
      <c r="R1216" s="1" t="s">
        <v>32</v>
      </c>
      <c r="S1216" s="1">
        <v>0.0</v>
      </c>
    </row>
    <row r="1217">
      <c r="A1217" s="1" t="s">
        <v>54</v>
      </c>
      <c r="B1217" s="1" t="s">
        <v>32</v>
      </c>
      <c r="C1217" s="1" t="s">
        <v>17</v>
      </c>
      <c r="D1217" s="1" t="s">
        <v>18</v>
      </c>
      <c r="E1217" s="1" t="s">
        <v>55</v>
      </c>
      <c r="K1217" s="1" t="s">
        <v>276</v>
      </c>
      <c r="L1217" s="1" t="s">
        <v>72</v>
      </c>
      <c r="M1217" s="1" t="s">
        <v>277</v>
      </c>
      <c r="N1217" s="1" t="s">
        <v>229</v>
      </c>
      <c r="O1217" s="1" t="s">
        <v>278</v>
      </c>
      <c r="P1217" s="1">
        <v>794.0</v>
      </c>
      <c r="Q1217" s="1">
        <f t="shared" si="1"/>
        <v>2.899820502</v>
      </c>
      <c r="R1217" s="1" t="s">
        <v>25</v>
      </c>
      <c r="S1217" s="1">
        <v>0.0</v>
      </c>
    </row>
    <row r="1218">
      <c r="A1218" s="1" t="s">
        <v>54</v>
      </c>
      <c r="B1218" s="1" t="s">
        <v>32</v>
      </c>
      <c r="C1218" s="1" t="s">
        <v>17</v>
      </c>
      <c r="D1218" s="1" t="s">
        <v>18</v>
      </c>
      <c r="E1218" s="1" t="s">
        <v>55</v>
      </c>
      <c r="K1218" s="1" t="s">
        <v>238</v>
      </c>
      <c r="L1218" s="1" t="s">
        <v>72</v>
      </c>
      <c r="M1218" s="1" t="s">
        <v>239</v>
      </c>
      <c r="N1218" s="1" t="s">
        <v>223</v>
      </c>
      <c r="O1218" s="1" t="s">
        <v>240</v>
      </c>
      <c r="P1218" s="1">
        <v>731.0</v>
      </c>
      <c r="Q1218" s="1">
        <f t="shared" si="1"/>
        <v>2.863917377</v>
      </c>
      <c r="R1218" s="1" t="s">
        <v>25</v>
      </c>
      <c r="S1218" s="1">
        <v>0.0</v>
      </c>
    </row>
    <row r="1219">
      <c r="A1219" s="1" t="s">
        <v>54</v>
      </c>
      <c r="B1219" s="1" t="s">
        <v>32</v>
      </c>
      <c r="C1219" s="1" t="s">
        <v>17</v>
      </c>
      <c r="D1219" s="1" t="s">
        <v>18</v>
      </c>
      <c r="E1219" s="1" t="s">
        <v>55</v>
      </c>
      <c r="K1219" s="1" t="s">
        <v>285</v>
      </c>
      <c r="L1219" s="1" t="s">
        <v>72</v>
      </c>
      <c r="M1219" s="1" t="s">
        <v>123</v>
      </c>
      <c r="N1219" s="1" t="s">
        <v>229</v>
      </c>
      <c r="O1219" s="1" t="s">
        <v>286</v>
      </c>
      <c r="P1219" s="1">
        <v>661.0</v>
      </c>
      <c r="Q1219" s="1">
        <f t="shared" si="1"/>
        <v>2.820201459</v>
      </c>
      <c r="R1219" s="1" t="s">
        <v>25</v>
      </c>
      <c r="S1219" s="1">
        <v>0.0</v>
      </c>
    </row>
    <row r="1220">
      <c r="A1220" s="1" t="s">
        <v>54</v>
      </c>
      <c r="B1220" s="1" t="s">
        <v>32</v>
      </c>
      <c r="C1220" s="1" t="s">
        <v>17</v>
      </c>
      <c r="D1220" s="1" t="s">
        <v>18</v>
      </c>
      <c r="E1220" s="1" t="s">
        <v>55</v>
      </c>
      <c r="K1220" s="1" t="s">
        <v>266</v>
      </c>
      <c r="L1220" s="1" t="s">
        <v>72</v>
      </c>
      <c r="M1220" s="1" t="s">
        <v>267</v>
      </c>
      <c r="N1220" s="1" t="s">
        <v>233</v>
      </c>
      <c r="O1220" s="1" t="s">
        <v>268</v>
      </c>
      <c r="P1220" s="1">
        <v>713.0</v>
      </c>
      <c r="Q1220" s="1">
        <f t="shared" si="1"/>
        <v>2.85308953</v>
      </c>
      <c r="R1220" s="1" t="s">
        <v>25</v>
      </c>
      <c r="S1220" s="1">
        <v>0.0</v>
      </c>
    </row>
    <row r="1221">
      <c r="A1221" s="1" t="s">
        <v>54</v>
      </c>
      <c r="B1221" s="1" t="s">
        <v>32</v>
      </c>
      <c r="C1221" s="1" t="s">
        <v>17</v>
      </c>
      <c r="D1221" s="1" t="s">
        <v>18</v>
      </c>
      <c r="E1221" s="1" t="s">
        <v>55</v>
      </c>
      <c r="K1221" s="1" t="s">
        <v>301</v>
      </c>
      <c r="L1221" s="1" t="s">
        <v>72</v>
      </c>
      <c r="M1221" s="1" t="s">
        <v>302</v>
      </c>
      <c r="N1221" s="1" t="s">
        <v>223</v>
      </c>
      <c r="O1221" s="1" t="s">
        <v>303</v>
      </c>
      <c r="P1221" s="1">
        <v>704.0</v>
      </c>
      <c r="Q1221" s="1">
        <f t="shared" si="1"/>
        <v>2.847572659</v>
      </c>
      <c r="R1221" s="1" t="s">
        <v>32</v>
      </c>
      <c r="S1221" s="1">
        <v>0.0</v>
      </c>
    </row>
    <row r="1222">
      <c r="A1222" s="1" t="s">
        <v>54</v>
      </c>
      <c r="B1222" s="1" t="s">
        <v>32</v>
      </c>
      <c r="C1222" s="1" t="s">
        <v>17</v>
      </c>
      <c r="D1222" s="1" t="s">
        <v>18</v>
      </c>
      <c r="E1222" s="1" t="s">
        <v>55</v>
      </c>
      <c r="K1222" s="1" t="s">
        <v>252</v>
      </c>
      <c r="L1222" s="1" t="s">
        <v>72</v>
      </c>
      <c r="M1222" s="1" t="s">
        <v>253</v>
      </c>
      <c r="N1222" s="1" t="s">
        <v>223</v>
      </c>
      <c r="O1222" s="1" t="s">
        <v>254</v>
      </c>
      <c r="P1222" s="1">
        <v>994.0</v>
      </c>
      <c r="Q1222" s="1">
        <f t="shared" si="1"/>
        <v>2.997386384</v>
      </c>
      <c r="R1222" s="1" t="s">
        <v>25</v>
      </c>
      <c r="S1222" s="1">
        <v>0.0</v>
      </c>
    </row>
    <row r="1223">
      <c r="A1223" s="1" t="s">
        <v>54</v>
      </c>
      <c r="B1223" s="1" t="s">
        <v>32</v>
      </c>
      <c r="C1223" s="1" t="s">
        <v>17</v>
      </c>
      <c r="D1223" s="1" t="s">
        <v>18</v>
      </c>
      <c r="E1223" s="1" t="s">
        <v>55</v>
      </c>
      <c r="K1223" s="1" t="s">
        <v>225</v>
      </c>
      <c r="L1223" s="1" t="s">
        <v>72</v>
      </c>
      <c r="M1223" s="1" t="s">
        <v>226</v>
      </c>
      <c r="N1223" s="1" t="s">
        <v>223</v>
      </c>
      <c r="O1223" s="1" t="s">
        <v>227</v>
      </c>
      <c r="P1223" s="1">
        <v>793.0</v>
      </c>
      <c r="Q1223" s="1">
        <f t="shared" si="1"/>
        <v>2.899273187</v>
      </c>
      <c r="R1223" s="1" t="s">
        <v>32</v>
      </c>
      <c r="S1223" s="1">
        <v>0.0</v>
      </c>
    </row>
    <row r="1224">
      <c r="A1224" s="1" t="s">
        <v>54</v>
      </c>
      <c r="B1224" s="1" t="s">
        <v>32</v>
      </c>
      <c r="C1224" s="1" t="s">
        <v>17</v>
      </c>
      <c r="D1224" s="1" t="s">
        <v>18</v>
      </c>
      <c r="E1224" s="1" t="s">
        <v>55</v>
      </c>
      <c r="K1224" s="1" t="s">
        <v>287</v>
      </c>
      <c r="L1224" s="1" t="s">
        <v>72</v>
      </c>
      <c r="M1224" s="1" t="s">
        <v>288</v>
      </c>
      <c r="N1224" s="1" t="s">
        <v>223</v>
      </c>
      <c r="O1224" s="1" t="s">
        <v>289</v>
      </c>
      <c r="P1224" s="1">
        <v>827.0</v>
      </c>
      <c r="Q1224" s="1">
        <f t="shared" si="1"/>
        <v>2.91750551</v>
      </c>
      <c r="R1224" s="1" t="s">
        <v>25</v>
      </c>
      <c r="S1224" s="1">
        <v>0.0</v>
      </c>
    </row>
    <row r="1225">
      <c r="A1225" s="1" t="s">
        <v>54</v>
      </c>
      <c r="B1225" s="1" t="s">
        <v>32</v>
      </c>
      <c r="C1225" s="1" t="s">
        <v>17</v>
      </c>
      <c r="D1225" s="1" t="s">
        <v>18</v>
      </c>
      <c r="E1225" s="1" t="s">
        <v>55</v>
      </c>
      <c r="K1225" s="1" t="s">
        <v>261</v>
      </c>
      <c r="L1225" s="1" t="s">
        <v>72</v>
      </c>
      <c r="M1225" s="1" t="s">
        <v>262</v>
      </c>
      <c r="N1225" s="1" t="s">
        <v>223</v>
      </c>
      <c r="O1225" s="1" t="s">
        <v>263</v>
      </c>
      <c r="P1225" s="1">
        <v>1137.0</v>
      </c>
      <c r="Q1225" s="1">
        <f t="shared" si="1"/>
        <v>3.055760465</v>
      </c>
      <c r="R1225" s="1" t="s">
        <v>32</v>
      </c>
      <c r="S1225" s="1">
        <v>0.0</v>
      </c>
    </row>
    <row r="1226">
      <c r="A1226" s="1" t="s">
        <v>54</v>
      </c>
      <c r="B1226" s="1" t="s">
        <v>32</v>
      </c>
      <c r="C1226" s="1" t="s">
        <v>17</v>
      </c>
      <c r="D1226" s="1" t="s">
        <v>18</v>
      </c>
      <c r="E1226" s="1" t="s">
        <v>55</v>
      </c>
      <c r="K1226" s="1" t="s">
        <v>273</v>
      </c>
      <c r="L1226" s="1" t="s">
        <v>72</v>
      </c>
      <c r="M1226" s="1" t="s">
        <v>274</v>
      </c>
      <c r="N1226" s="1" t="s">
        <v>233</v>
      </c>
      <c r="O1226" s="1" t="s">
        <v>275</v>
      </c>
      <c r="P1226" s="1">
        <v>1664.0</v>
      </c>
      <c r="Q1226" s="1">
        <f t="shared" si="1"/>
        <v>3.221153322</v>
      </c>
      <c r="R1226" s="1" t="s">
        <v>25</v>
      </c>
      <c r="S1226" s="1">
        <v>0.0</v>
      </c>
    </row>
    <row r="1227">
      <c r="A1227" s="1" t="s">
        <v>54</v>
      </c>
      <c r="B1227" s="1" t="s">
        <v>32</v>
      </c>
      <c r="C1227" s="1" t="s">
        <v>17</v>
      </c>
      <c r="D1227" s="1" t="s">
        <v>18</v>
      </c>
      <c r="E1227" s="1" t="s">
        <v>55</v>
      </c>
      <c r="K1227" s="1" t="s">
        <v>255</v>
      </c>
      <c r="L1227" s="1" t="s">
        <v>72</v>
      </c>
      <c r="M1227" s="1" t="s">
        <v>256</v>
      </c>
      <c r="N1227" s="1" t="s">
        <v>223</v>
      </c>
      <c r="O1227" s="1" t="s">
        <v>257</v>
      </c>
      <c r="P1227" s="1">
        <v>1100.0</v>
      </c>
      <c r="Q1227" s="1">
        <f t="shared" si="1"/>
        <v>3.041392685</v>
      </c>
      <c r="R1227" s="1" t="s">
        <v>32</v>
      </c>
      <c r="S1227" s="1">
        <v>0.0</v>
      </c>
    </row>
    <row r="1228">
      <c r="A1228" s="1" t="s">
        <v>54</v>
      </c>
      <c r="B1228" s="1" t="s">
        <v>32</v>
      </c>
      <c r="C1228" s="1" t="s">
        <v>17</v>
      </c>
      <c r="D1228" s="1" t="s">
        <v>18</v>
      </c>
      <c r="E1228" s="1" t="s">
        <v>55</v>
      </c>
      <c r="K1228" s="1" t="s">
        <v>293</v>
      </c>
      <c r="L1228" s="1" t="s">
        <v>72</v>
      </c>
      <c r="M1228" s="1" t="s">
        <v>173</v>
      </c>
      <c r="N1228" s="1" t="s">
        <v>229</v>
      </c>
      <c r="O1228" s="1" t="s">
        <v>294</v>
      </c>
      <c r="P1228" s="1">
        <v>2665.0</v>
      </c>
      <c r="Q1228" s="1">
        <f t="shared" si="1"/>
        <v>3.425697213</v>
      </c>
      <c r="R1228" s="1" t="s">
        <v>32</v>
      </c>
      <c r="S1228" s="1">
        <v>1.0</v>
      </c>
    </row>
    <row r="1229">
      <c r="A1229" s="1" t="s">
        <v>54</v>
      </c>
      <c r="B1229" s="1" t="s">
        <v>32</v>
      </c>
      <c r="C1229" s="1" t="s">
        <v>17</v>
      </c>
      <c r="D1229" s="1" t="s">
        <v>18</v>
      </c>
      <c r="E1229" s="1" t="s">
        <v>55</v>
      </c>
      <c r="K1229" s="1" t="s">
        <v>241</v>
      </c>
      <c r="L1229" s="1" t="s">
        <v>72</v>
      </c>
      <c r="M1229" s="1" t="s">
        <v>242</v>
      </c>
      <c r="N1229" s="1" t="s">
        <v>229</v>
      </c>
      <c r="O1229" s="1" t="s">
        <v>243</v>
      </c>
      <c r="P1229" s="1">
        <v>1773.0</v>
      </c>
      <c r="Q1229" s="1">
        <f t="shared" si="1"/>
        <v>3.248708736</v>
      </c>
      <c r="R1229" s="1" t="s">
        <v>25</v>
      </c>
      <c r="S1229" s="1">
        <v>0.0</v>
      </c>
    </row>
    <row r="1230">
      <c r="A1230" s="1" t="s">
        <v>54</v>
      </c>
      <c r="B1230" s="1" t="s">
        <v>32</v>
      </c>
      <c r="C1230" s="1" t="s">
        <v>17</v>
      </c>
      <c r="D1230" s="1" t="s">
        <v>18</v>
      </c>
      <c r="E1230" s="1" t="s">
        <v>55</v>
      </c>
      <c r="K1230" s="1" t="s">
        <v>231</v>
      </c>
      <c r="L1230" s="1" t="s">
        <v>72</v>
      </c>
      <c r="M1230" s="1" t="s">
        <v>232</v>
      </c>
      <c r="N1230" s="1" t="s">
        <v>233</v>
      </c>
      <c r="O1230" s="1" t="s">
        <v>234</v>
      </c>
      <c r="P1230" s="1">
        <v>2347.0</v>
      </c>
      <c r="Q1230" s="1">
        <f t="shared" si="1"/>
        <v>3.37051309</v>
      </c>
      <c r="R1230" s="1" t="s">
        <v>25</v>
      </c>
      <c r="S1230" s="1">
        <v>0.0</v>
      </c>
    </row>
    <row r="1231">
      <c r="A1231" s="1" t="s">
        <v>54</v>
      </c>
      <c r="B1231" s="1" t="s">
        <v>32</v>
      </c>
      <c r="C1231" s="1" t="s">
        <v>17</v>
      </c>
      <c r="D1231" s="1" t="s">
        <v>18</v>
      </c>
      <c r="E1231" s="1" t="s">
        <v>55</v>
      </c>
      <c r="K1231" s="1" t="s">
        <v>246</v>
      </c>
      <c r="L1231" s="1" t="s">
        <v>72</v>
      </c>
      <c r="M1231" s="1" t="s">
        <v>158</v>
      </c>
      <c r="N1231" s="1" t="s">
        <v>233</v>
      </c>
      <c r="O1231" s="1" t="s">
        <v>247</v>
      </c>
      <c r="P1231" s="1">
        <v>804.0</v>
      </c>
      <c r="Q1231" s="1">
        <f t="shared" si="1"/>
        <v>2.905256049</v>
      </c>
      <c r="R1231" s="1" t="s">
        <v>32</v>
      </c>
      <c r="S1231" s="1">
        <v>0.0</v>
      </c>
    </row>
    <row r="1232">
      <c r="A1232" s="1" t="s">
        <v>54</v>
      </c>
      <c r="B1232" s="1" t="s">
        <v>32</v>
      </c>
      <c r="C1232" s="1" t="s">
        <v>17</v>
      </c>
      <c r="D1232" s="1" t="s">
        <v>18</v>
      </c>
      <c r="E1232" s="1" t="s">
        <v>55</v>
      </c>
      <c r="K1232" s="1" t="s">
        <v>271</v>
      </c>
      <c r="L1232" s="1" t="s">
        <v>72</v>
      </c>
      <c r="M1232" s="1" t="s">
        <v>191</v>
      </c>
      <c r="N1232" s="1" t="s">
        <v>229</v>
      </c>
      <c r="O1232" s="1" t="s">
        <v>272</v>
      </c>
      <c r="P1232" s="1">
        <v>876.0</v>
      </c>
      <c r="Q1232" s="1">
        <f t="shared" si="1"/>
        <v>2.942504106</v>
      </c>
      <c r="R1232" s="1" t="s">
        <v>32</v>
      </c>
      <c r="S1232" s="1">
        <v>0.0</v>
      </c>
    </row>
    <row r="1233">
      <c r="A1233" s="1" t="s">
        <v>54</v>
      </c>
      <c r="B1233" s="1" t="s">
        <v>32</v>
      </c>
      <c r="C1233" s="1" t="s">
        <v>17</v>
      </c>
      <c r="D1233" s="1" t="s">
        <v>18</v>
      </c>
      <c r="E1233" s="1" t="s">
        <v>55</v>
      </c>
      <c r="K1233" s="1" t="s">
        <v>298</v>
      </c>
      <c r="L1233" s="1" t="s">
        <v>72</v>
      </c>
      <c r="M1233" s="1" t="s">
        <v>299</v>
      </c>
      <c r="N1233" s="1" t="s">
        <v>229</v>
      </c>
      <c r="O1233" s="1" t="s">
        <v>300</v>
      </c>
      <c r="P1233" s="1">
        <v>734.0</v>
      </c>
      <c r="Q1233" s="1">
        <f t="shared" si="1"/>
        <v>2.86569606</v>
      </c>
      <c r="R1233" s="1" t="s">
        <v>25</v>
      </c>
      <c r="S1233" s="1">
        <v>0.0</v>
      </c>
    </row>
    <row r="1234">
      <c r="A1234" s="1" t="s">
        <v>54</v>
      </c>
      <c r="B1234" s="1" t="s">
        <v>32</v>
      </c>
      <c r="C1234" s="1" t="s">
        <v>17</v>
      </c>
      <c r="D1234" s="1" t="s">
        <v>18</v>
      </c>
      <c r="E1234" s="1" t="s">
        <v>55</v>
      </c>
      <c r="K1234" s="1" t="s">
        <v>244</v>
      </c>
      <c r="L1234" s="1" t="s">
        <v>72</v>
      </c>
      <c r="M1234" s="1" t="s">
        <v>182</v>
      </c>
      <c r="N1234" s="1" t="s">
        <v>229</v>
      </c>
      <c r="O1234" s="1" t="s">
        <v>245</v>
      </c>
      <c r="P1234" s="1">
        <v>739.0</v>
      </c>
      <c r="Q1234" s="1">
        <f t="shared" si="1"/>
        <v>2.868644438</v>
      </c>
      <c r="R1234" s="1" t="s">
        <v>32</v>
      </c>
      <c r="S1234" s="1">
        <v>0.0</v>
      </c>
    </row>
    <row r="1235">
      <c r="A1235" s="1" t="s">
        <v>54</v>
      </c>
      <c r="B1235" s="1" t="s">
        <v>32</v>
      </c>
      <c r="C1235" s="1" t="s">
        <v>17</v>
      </c>
      <c r="D1235" s="1" t="s">
        <v>18</v>
      </c>
      <c r="E1235" s="1" t="s">
        <v>55</v>
      </c>
      <c r="K1235" s="1" t="s">
        <v>269</v>
      </c>
      <c r="L1235" s="1" t="s">
        <v>72</v>
      </c>
      <c r="M1235" s="1" t="s">
        <v>188</v>
      </c>
      <c r="N1235" s="1" t="s">
        <v>229</v>
      </c>
      <c r="O1235" s="1" t="s">
        <v>270</v>
      </c>
      <c r="P1235" s="1">
        <v>1100.0</v>
      </c>
      <c r="Q1235" s="1">
        <f t="shared" si="1"/>
        <v>3.041392685</v>
      </c>
      <c r="R1235" s="1" t="s">
        <v>32</v>
      </c>
      <c r="S1235" s="1">
        <v>0.0</v>
      </c>
    </row>
    <row r="1236">
      <c r="A1236" s="1" t="s">
        <v>54</v>
      </c>
      <c r="B1236" s="1" t="s">
        <v>32</v>
      </c>
      <c r="C1236" s="1" t="s">
        <v>17</v>
      </c>
      <c r="D1236" s="1" t="s">
        <v>18</v>
      </c>
      <c r="E1236" s="1" t="s">
        <v>55</v>
      </c>
      <c r="K1236" s="1" t="s">
        <v>248</v>
      </c>
      <c r="L1236" s="1" t="s">
        <v>72</v>
      </c>
      <c r="M1236" s="1" t="s">
        <v>197</v>
      </c>
      <c r="N1236" s="1" t="s">
        <v>233</v>
      </c>
      <c r="O1236" s="1" t="s">
        <v>249</v>
      </c>
      <c r="P1236" s="1">
        <v>1411.0</v>
      </c>
      <c r="Q1236" s="1">
        <f t="shared" si="1"/>
        <v>3.149527014</v>
      </c>
      <c r="R1236" s="1" t="s">
        <v>32</v>
      </c>
      <c r="S1236" s="1">
        <v>0.0</v>
      </c>
    </row>
    <row r="1237">
      <c r="A1237" s="1" t="s">
        <v>54</v>
      </c>
      <c r="B1237" s="1" t="s">
        <v>32</v>
      </c>
      <c r="C1237" s="1" t="s">
        <v>17</v>
      </c>
      <c r="D1237" s="1" t="s">
        <v>18</v>
      </c>
      <c r="E1237" s="1" t="s">
        <v>55</v>
      </c>
      <c r="K1237" s="1" t="s">
        <v>228</v>
      </c>
      <c r="L1237" s="1" t="s">
        <v>72</v>
      </c>
      <c r="M1237" s="1" t="s">
        <v>205</v>
      </c>
      <c r="N1237" s="1" t="s">
        <v>229</v>
      </c>
      <c r="O1237" s="1" t="s">
        <v>230</v>
      </c>
      <c r="P1237" s="1">
        <v>880.0</v>
      </c>
      <c r="Q1237" s="1">
        <f t="shared" si="1"/>
        <v>2.944482672</v>
      </c>
      <c r="R1237" s="1" t="s">
        <v>32</v>
      </c>
      <c r="S1237" s="1">
        <v>0.0</v>
      </c>
    </row>
    <row r="1238">
      <c r="A1238" s="1" t="s">
        <v>54</v>
      </c>
      <c r="B1238" s="1" t="s">
        <v>32</v>
      </c>
      <c r="C1238" s="1" t="s">
        <v>17</v>
      </c>
      <c r="D1238" s="1" t="s">
        <v>18</v>
      </c>
      <c r="E1238" s="1" t="s">
        <v>55</v>
      </c>
      <c r="K1238" s="1" t="s">
        <v>279</v>
      </c>
      <c r="L1238" s="1" t="s">
        <v>72</v>
      </c>
      <c r="M1238" s="1" t="s">
        <v>280</v>
      </c>
      <c r="N1238" s="1" t="s">
        <v>223</v>
      </c>
      <c r="O1238" s="1" t="s">
        <v>281</v>
      </c>
      <c r="P1238" s="1">
        <v>1116.0</v>
      </c>
      <c r="Q1238" s="1">
        <f t="shared" si="1"/>
        <v>3.047664195</v>
      </c>
      <c r="R1238" s="1" t="s">
        <v>25</v>
      </c>
      <c r="S1238" s="1">
        <v>0.0</v>
      </c>
    </row>
    <row r="1239">
      <c r="A1239" s="1" t="s">
        <v>54</v>
      </c>
      <c r="B1239" s="1" t="s">
        <v>32</v>
      </c>
      <c r="C1239" s="1" t="s">
        <v>17</v>
      </c>
      <c r="D1239" s="1" t="s">
        <v>18</v>
      </c>
      <c r="E1239" s="1" t="s">
        <v>55</v>
      </c>
      <c r="K1239" s="1" t="s">
        <v>282</v>
      </c>
      <c r="L1239" s="1" t="s">
        <v>72</v>
      </c>
      <c r="M1239" s="1" t="s">
        <v>283</v>
      </c>
      <c r="N1239" s="1" t="s">
        <v>233</v>
      </c>
      <c r="O1239" s="1" t="s">
        <v>284</v>
      </c>
      <c r="P1239" s="1">
        <v>1003.0</v>
      </c>
      <c r="Q1239" s="1">
        <f t="shared" si="1"/>
        <v>3.001300933</v>
      </c>
      <c r="R1239" s="1" t="s">
        <v>32</v>
      </c>
      <c r="S1239" s="1">
        <v>0.0</v>
      </c>
    </row>
    <row r="1240">
      <c r="A1240" s="1" t="s">
        <v>54</v>
      </c>
      <c r="B1240" s="1" t="s">
        <v>32</v>
      </c>
      <c r="C1240" s="1" t="s">
        <v>17</v>
      </c>
      <c r="D1240" s="1" t="s">
        <v>18</v>
      </c>
      <c r="E1240" s="1" t="s">
        <v>55</v>
      </c>
      <c r="K1240" s="1" t="s">
        <v>258</v>
      </c>
      <c r="L1240" s="1" t="s">
        <v>72</v>
      </c>
      <c r="M1240" s="1" t="s">
        <v>259</v>
      </c>
      <c r="N1240" s="1" t="s">
        <v>233</v>
      </c>
      <c r="O1240" s="1" t="s">
        <v>260</v>
      </c>
      <c r="P1240" s="1">
        <v>534.0</v>
      </c>
      <c r="Q1240" s="1">
        <f t="shared" si="1"/>
        <v>2.727541257</v>
      </c>
      <c r="R1240" s="1" t="s">
        <v>32</v>
      </c>
      <c r="S1240" s="1">
        <v>0.0</v>
      </c>
    </row>
    <row r="1241">
      <c r="A1241" s="1" t="s">
        <v>54</v>
      </c>
      <c r="B1241" s="1" t="s">
        <v>32</v>
      </c>
      <c r="C1241" s="1" t="s">
        <v>17</v>
      </c>
      <c r="D1241" s="1" t="s">
        <v>18</v>
      </c>
      <c r="E1241" s="1" t="s">
        <v>55</v>
      </c>
      <c r="K1241" s="1" t="s">
        <v>264</v>
      </c>
      <c r="L1241" s="1" t="s">
        <v>72</v>
      </c>
      <c r="M1241" s="1" t="s">
        <v>144</v>
      </c>
      <c r="N1241" s="1" t="s">
        <v>233</v>
      </c>
      <c r="O1241" s="1" t="s">
        <v>265</v>
      </c>
      <c r="P1241" s="1">
        <v>779.0</v>
      </c>
      <c r="Q1241" s="1">
        <f t="shared" si="1"/>
        <v>2.891537458</v>
      </c>
      <c r="R1241" s="1" t="s">
        <v>25</v>
      </c>
      <c r="S1241" s="1">
        <v>0.0</v>
      </c>
    </row>
    <row r="1242">
      <c r="A1242" s="1" t="s">
        <v>54</v>
      </c>
      <c r="B1242" s="1" t="s">
        <v>32</v>
      </c>
      <c r="C1242" s="1" t="s">
        <v>17</v>
      </c>
      <c r="D1242" s="1" t="s">
        <v>18</v>
      </c>
      <c r="E1242" s="1" t="s">
        <v>55</v>
      </c>
      <c r="K1242" s="1" t="s">
        <v>235</v>
      </c>
      <c r="L1242" s="1" t="s">
        <v>72</v>
      </c>
      <c r="M1242" s="1" t="s">
        <v>236</v>
      </c>
      <c r="N1242" s="1" t="s">
        <v>233</v>
      </c>
      <c r="O1242" s="1" t="s">
        <v>237</v>
      </c>
      <c r="P1242" s="1">
        <v>649.0</v>
      </c>
      <c r="Q1242" s="1">
        <f t="shared" si="1"/>
        <v>2.812244697</v>
      </c>
      <c r="R1242" s="1" t="s">
        <v>25</v>
      </c>
      <c r="S1242" s="1">
        <v>0.0</v>
      </c>
    </row>
    <row r="1243">
      <c r="A1243" s="1" t="s">
        <v>54</v>
      </c>
      <c r="B1243" s="1" t="s">
        <v>32</v>
      </c>
      <c r="C1243" s="1" t="s">
        <v>17</v>
      </c>
      <c r="D1243" s="1" t="s">
        <v>18</v>
      </c>
      <c r="E1243" s="1" t="s">
        <v>55</v>
      </c>
      <c r="K1243" s="1" t="s">
        <v>221</v>
      </c>
      <c r="L1243" s="1" t="s">
        <v>72</v>
      </c>
      <c r="M1243" s="1" t="s">
        <v>222</v>
      </c>
      <c r="N1243" s="1" t="s">
        <v>223</v>
      </c>
      <c r="O1243" s="1" t="s">
        <v>224</v>
      </c>
      <c r="P1243" s="1">
        <v>770.0</v>
      </c>
      <c r="Q1243" s="1">
        <f t="shared" si="1"/>
        <v>2.886490725</v>
      </c>
      <c r="R1243" s="1" t="s">
        <v>25</v>
      </c>
      <c r="S1243" s="1">
        <v>0.0</v>
      </c>
    </row>
    <row r="1244">
      <c r="A1244" s="1" t="s">
        <v>54</v>
      </c>
      <c r="B1244" s="1" t="s">
        <v>32</v>
      </c>
      <c r="C1244" s="1" t="s">
        <v>17</v>
      </c>
      <c r="D1244" s="1" t="s">
        <v>18</v>
      </c>
      <c r="E1244" s="1" t="s">
        <v>55</v>
      </c>
      <c r="K1244" s="1" t="s">
        <v>250</v>
      </c>
      <c r="L1244" s="1" t="s">
        <v>72</v>
      </c>
      <c r="M1244" s="1" t="s">
        <v>185</v>
      </c>
      <c r="N1244" s="1" t="s">
        <v>233</v>
      </c>
      <c r="O1244" s="1" t="s">
        <v>251</v>
      </c>
      <c r="P1244" s="1">
        <v>757.0</v>
      </c>
      <c r="Q1244" s="1">
        <f t="shared" si="1"/>
        <v>2.87909588</v>
      </c>
      <c r="R1244" s="1" t="s">
        <v>32</v>
      </c>
      <c r="S1244" s="1">
        <v>0.0</v>
      </c>
    </row>
    <row r="1245">
      <c r="A1245" s="1" t="s">
        <v>54</v>
      </c>
      <c r="B1245" s="1" t="s">
        <v>32</v>
      </c>
      <c r="C1245" s="1" t="s">
        <v>17</v>
      </c>
      <c r="D1245" s="1" t="s">
        <v>18</v>
      </c>
      <c r="E1245" s="1" t="s">
        <v>55</v>
      </c>
      <c r="K1245" s="1" t="s">
        <v>290</v>
      </c>
      <c r="L1245" s="1" t="s">
        <v>72</v>
      </c>
      <c r="M1245" s="1" t="s">
        <v>291</v>
      </c>
      <c r="N1245" s="1" t="s">
        <v>229</v>
      </c>
      <c r="O1245" s="1" t="s">
        <v>292</v>
      </c>
      <c r="P1245" s="1">
        <v>1058.0</v>
      </c>
      <c r="Q1245" s="1">
        <f t="shared" si="1"/>
        <v>3.024485668</v>
      </c>
      <c r="R1245" s="1" t="s">
        <v>25</v>
      </c>
      <c r="S1245" s="1">
        <v>0.0</v>
      </c>
    </row>
    <row r="1246">
      <c r="A1246" s="1" t="s">
        <v>54</v>
      </c>
      <c r="B1246" s="1" t="s">
        <v>32</v>
      </c>
      <c r="C1246" s="1" t="s">
        <v>17</v>
      </c>
      <c r="D1246" s="1" t="s">
        <v>18</v>
      </c>
      <c r="E1246" s="1" t="s">
        <v>55</v>
      </c>
      <c r="K1246" s="1" t="s">
        <v>304</v>
      </c>
      <c r="L1246" s="1" t="s">
        <v>22</v>
      </c>
      <c r="O1246" s="1" t="s">
        <v>24</v>
      </c>
      <c r="P1246" s="1">
        <v>1584.0</v>
      </c>
      <c r="Q1246" s="1">
        <f t="shared" si="1"/>
        <v>3.199755177</v>
      </c>
      <c r="R1246" s="1" t="s">
        <v>37</v>
      </c>
      <c r="S1246" s="1">
        <v>0.0</v>
      </c>
    </row>
    <row r="1247">
      <c r="A1247" s="1" t="s">
        <v>56</v>
      </c>
      <c r="B1247" s="1" t="s">
        <v>32</v>
      </c>
      <c r="C1247" s="1" t="s">
        <v>17</v>
      </c>
      <c r="D1247" s="1" t="s">
        <v>18</v>
      </c>
      <c r="E1247" s="1" t="s">
        <v>57</v>
      </c>
      <c r="K1247" s="1" t="s">
        <v>21</v>
      </c>
      <c r="L1247" s="1" t="s">
        <v>22</v>
      </c>
      <c r="M1247" s="1" t="s">
        <v>23</v>
      </c>
      <c r="N1247" s="1"/>
      <c r="O1247" s="1" t="s">
        <v>24</v>
      </c>
      <c r="P1247" s="1">
        <v>15084.0</v>
      </c>
      <c r="Q1247" s="1">
        <f t="shared" si="1"/>
        <v>4.178516524</v>
      </c>
      <c r="R1247" s="1" t="s">
        <v>32</v>
      </c>
      <c r="S1247" s="1">
        <v>0.0</v>
      </c>
    </row>
    <row r="1248">
      <c r="A1248" s="1" t="s">
        <v>56</v>
      </c>
      <c r="B1248" s="1" t="s">
        <v>32</v>
      </c>
      <c r="C1248" s="1" t="s">
        <v>17</v>
      </c>
      <c r="D1248" s="1" t="s">
        <v>18</v>
      </c>
      <c r="E1248" s="1" t="s">
        <v>57</v>
      </c>
      <c r="K1248" s="1" t="s">
        <v>68</v>
      </c>
      <c r="L1248" s="1" t="s">
        <v>22</v>
      </c>
      <c r="O1248" s="1" t="s">
        <v>24</v>
      </c>
      <c r="P1248" s="1">
        <v>20565.0</v>
      </c>
      <c r="Q1248" s="1">
        <f t="shared" si="1"/>
        <v>4.313128714</v>
      </c>
      <c r="R1248" s="1" t="s">
        <v>37</v>
      </c>
      <c r="S1248" s="1">
        <v>0.0</v>
      </c>
    </row>
    <row r="1249">
      <c r="A1249" s="1" t="s">
        <v>56</v>
      </c>
      <c r="B1249" s="1" t="s">
        <v>32</v>
      </c>
      <c r="C1249" s="1" t="s">
        <v>17</v>
      </c>
      <c r="D1249" s="1" t="s">
        <v>18</v>
      </c>
      <c r="E1249" s="1" t="s">
        <v>57</v>
      </c>
      <c r="K1249" s="1" t="s">
        <v>70</v>
      </c>
      <c r="L1249" s="1" t="s">
        <v>22</v>
      </c>
      <c r="O1249" s="1" t="s">
        <v>24</v>
      </c>
      <c r="P1249" s="1">
        <v>2635.0</v>
      </c>
      <c r="Q1249" s="1">
        <f t="shared" si="1"/>
        <v>3.42078062</v>
      </c>
      <c r="R1249" s="1" t="s">
        <v>37</v>
      </c>
      <c r="S1249" s="1">
        <v>0.0</v>
      </c>
    </row>
    <row r="1250">
      <c r="A1250" s="1" t="s">
        <v>56</v>
      </c>
      <c r="B1250" s="1" t="s">
        <v>32</v>
      </c>
      <c r="C1250" s="1" t="s">
        <v>17</v>
      </c>
      <c r="D1250" s="1" t="s">
        <v>18</v>
      </c>
      <c r="E1250" s="1" t="s">
        <v>57</v>
      </c>
      <c r="F1250" s="1" t="s">
        <v>20</v>
      </c>
      <c r="G1250" s="1" t="s">
        <v>20</v>
      </c>
      <c r="H1250" s="1" t="s">
        <v>20</v>
      </c>
      <c r="I1250" s="1" t="s">
        <v>20</v>
      </c>
      <c r="J1250" s="1" t="s">
        <v>20</v>
      </c>
      <c r="K1250" s="1" t="s">
        <v>88</v>
      </c>
      <c r="L1250" s="1" t="s">
        <v>72</v>
      </c>
      <c r="M1250" s="1" t="s">
        <v>89</v>
      </c>
      <c r="N1250" s="1" t="s">
        <v>82</v>
      </c>
      <c r="O1250" s="1" t="s">
        <v>90</v>
      </c>
      <c r="P1250" s="1">
        <v>1594.0</v>
      </c>
      <c r="Q1250" s="1">
        <f t="shared" si="1"/>
        <v>3.202488317</v>
      </c>
      <c r="R1250" s="1" t="s">
        <v>87</v>
      </c>
      <c r="S1250" s="1">
        <v>0.0</v>
      </c>
    </row>
    <row r="1251">
      <c r="A1251" s="1" t="s">
        <v>56</v>
      </c>
      <c r="B1251" s="1" t="s">
        <v>32</v>
      </c>
      <c r="C1251" s="1" t="s">
        <v>17</v>
      </c>
      <c r="D1251" s="1" t="s">
        <v>18</v>
      </c>
      <c r="E1251" s="1" t="s">
        <v>57</v>
      </c>
      <c r="F1251" s="1" t="s">
        <v>20</v>
      </c>
      <c r="G1251" s="1" t="s">
        <v>20</v>
      </c>
      <c r="H1251" s="1" t="s">
        <v>20</v>
      </c>
      <c r="I1251" s="1" t="s">
        <v>20</v>
      </c>
      <c r="J1251" s="1" t="s">
        <v>20</v>
      </c>
      <c r="K1251" s="1" t="s">
        <v>71</v>
      </c>
      <c r="L1251" s="1" t="s">
        <v>72</v>
      </c>
      <c r="M1251" s="1" t="s">
        <v>73</v>
      </c>
      <c r="N1251" s="1" t="s">
        <v>74</v>
      </c>
      <c r="O1251" s="1" t="s">
        <v>75</v>
      </c>
      <c r="P1251" s="1">
        <v>1164.0</v>
      </c>
      <c r="Q1251" s="1">
        <f t="shared" si="1"/>
        <v>3.06595298</v>
      </c>
      <c r="R1251" s="1" t="s">
        <v>76</v>
      </c>
      <c r="S1251" s="1">
        <v>0.0</v>
      </c>
    </row>
    <row r="1252">
      <c r="A1252" s="1" t="s">
        <v>56</v>
      </c>
      <c r="B1252" s="1" t="s">
        <v>32</v>
      </c>
      <c r="C1252" s="1" t="s">
        <v>17</v>
      </c>
      <c r="D1252" s="1" t="s">
        <v>18</v>
      </c>
      <c r="E1252" s="1" t="s">
        <v>57</v>
      </c>
      <c r="F1252" s="1" t="s">
        <v>20</v>
      </c>
      <c r="G1252" s="1" t="s">
        <v>20</v>
      </c>
      <c r="H1252" s="1" t="s">
        <v>20</v>
      </c>
      <c r="I1252" s="1" t="s">
        <v>20</v>
      </c>
      <c r="J1252" s="1" t="s">
        <v>20</v>
      </c>
      <c r="K1252" s="1" t="s">
        <v>84</v>
      </c>
      <c r="L1252" s="1" t="s">
        <v>72</v>
      </c>
      <c r="M1252" s="1" t="s">
        <v>85</v>
      </c>
      <c r="N1252" s="1" t="s">
        <v>74</v>
      </c>
      <c r="O1252" s="1" t="s">
        <v>86</v>
      </c>
      <c r="P1252" s="1">
        <v>1496.0</v>
      </c>
      <c r="Q1252" s="1">
        <f t="shared" si="1"/>
        <v>3.174931594</v>
      </c>
      <c r="R1252" s="1" t="s">
        <v>87</v>
      </c>
      <c r="S1252" s="1">
        <v>0.0</v>
      </c>
    </row>
    <row r="1253">
      <c r="A1253" s="1" t="s">
        <v>56</v>
      </c>
      <c r="B1253" s="1" t="s">
        <v>32</v>
      </c>
      <c r="C1253" s="1" t="s">
        <v>17</v>
      </c>
      <c r="D1253" s="1" t="s">
        <v>18</v>
      </c>
      <c r="E1253" s="1" t="s">
        <v>57</v>
      </c>
      <c r="F1253" s="1" t="s">
        <v>20</v>
      </c>
      <c r="G1253" s="1" t="s">
        <v>20</v>
      </c>
      <c r="H1253" s="1" t="s">
        <v>20</v>
      </c>
      <c r="I1253" s="1" t="s">
        <v>20</v>
      </c>
      <c r="J1253" s="1" t="s">
        <v>20</v>
      </c>
      <c r="K1253" s="1" t="s">
        <v>80</v>
      </c>
      <c r="L1253" s="1" t="s">
        <v>72</v>
      </c>
      <c r="M1253" s="1" t="s">
        <v>81</v>
      </c>
      <c r="N1253" s="1" t="s">
        <v>82</v>
      </c>
      <c r="O1253" s="1" t="s">
        <v>83</v>
      </c>
      <c r="P1253" s="1">
        <v>1345.0</v>
      </c>
      <c r="Q1253" s="1">
        <f t="shared" si="1"/>
        <v>3.128722284</v>
      </c>
      <c r="R1253" s="1" t="s">
        <v>76</v>
      </c>
      <c r="S1253" s="1">
        <v>0.0</v>
      </c>
    </row>
    <row r="1254">
      <c r="A1254" s="1" t="s">
        <v>56</v>
      </c>
      <c r="B1254" s="1" t="s">
        <v>32</v>
      </c>
      <c r="C1254" s="1" t="s">
        <v>17</v>
      </c>
      <c r="D1254" s="1" t="s">
        <v>18</v>
      </c>
      <c r="E1254" s="1" t="s">
        <v>57</v>
      </c>
      <c r="F1254" s="1" t="s">
        <v>20</v>
      </c>
      <c r="G1254" s="1" t="s">
        <v>20</v>
      </c>
      <c r="H1254" s="1" t="s">
        <v>20</v>
      </c>
      <c r="I1254" s="1" t="s">
        <v>20</v>
      </c>
      <c r="J1254" s="1" t="s">
        <v>20</v>
      </c>
      <c r="K1254" s="1" t="s">
        <v>77</v>
      </c>
      <c r="L1254" s="1" t="s">
        <v>72</v>
      </c>
      <c r="M1254" s="1" t="s">
        <v>78</v>
      </c>
      <c r="N1254" s="1" t="s">
        <v>74</v>
      </c>
      <c r="O1254" s="1" t="s">
        <v>79</v>
      </c>
      <c r="P1254" s="1">
        <v>1631.0</v>
      </c>
      <c r="Q1254" s="1">
        <f t="shared" si="1"/>
        <v>3.212453961</v>
      </c>
      <c r="R1254" s="1" t="s">
        <v>76</v>
      </c>
      <c r="S1254" s="1">
        <v>0.0</v>
      </c>
    </row>
    <row r="1255">
      <c r="A1255" s="1" t="s">
        <v>56</v>
      </c>
      <c r="B1255" s="1" t="s">
        <v>32</v>
      </c>
      <c r="C1255" s="1" t="s">
        <v>17</v>
      </c>
      <c r="D1255" s="1" t="s">
        <v>18</v>
      </c>
      <c r="E1255" s="1" t="s">
        <v>57</v>
      </c>
      <c r="K1255" s="1" t="s">
        <v>91</v>
      </c>
      <c r="L1255" s="1" t="s">
        <v>22</v>
      </c>
      <c r="O1255" s="1" t="s">
        <v>24</v>
      </c>
      <c r="P1255" s="1">
        <v>3804.0</v>
      </c>
      <c r="Q1255" s="1">
        <f t="shared" si="1"/>
        <v>3.580240508</v>
      </c>
      <c r="R1255" s="1" t="s">
        <v>37</v>
      </c>
      <c r="S1255" s="1">
        <v>0.0</v>
      </c>
    </row>
    <row r="1256">
      <c r="A1256" s="1" t="s">
        <v>56</v>
      </c>
      <c r="B1256" s="1" t="s">
        <v>32</v>
      </c>
      <c r="C1256" s="1" t="s">
        <v>17</v>
      </c>
      <c r="D1256" s="1" t="s">
        <v>18</v>
      </c>
      <c r="E1256" s="1" t="s">
        <v>57</v>
      </c>
      <c r="F1256" s="1" t="s">
        <v>20</v>
      </c>
      <c r="G1256" s="1" t="s">
        <v>20</v>
      </c>
      <c r="H1256" s="1" t="s">
        <v>20</v>
      </c>
      <c r="I1256" s="1" t="s">
        <v>20</v>
      </c>
      <c r="J1256" s="1" t="s">
        <v>20</v>
      </c>
      <c r="K1256" s="1" t="s">
        <v>151</v>
      </c>
      <c r="L1256" s="1" t="s">
        <v>72</v>
      </c>
      <c r="M1256" s="1" t="s">
        <v>152</v>
      </c>
      <c r="N1256" s="1" t="s">
        <v>94</v>
      </c>
      <c r="O1256" s="1" t="s">
        <v>153</v>
      </c>
      <c r="P1256" s="1">
        <v>1061.0</v>
      </c>
      <c r="Q1256" s="1">
        <f t="shared" si="1"/>
        <v>3.025715384</v>
      </c>
      <c r="R1256" s="1" t="s">
        <v>87</v>
      </c>
      <c r="S1256" s="1">
        <v>0.0</v>
      </c>
    </row>
    <row r="1257">
      <c r="A1257" s="1" t="s">
        <v>56</v>
      </c>
      <c r="B1257" s="1" t="s">
        <v>32</v>
      </c>
      <c r="C1257" s="1" t="s">
        <v>17</v>
      </c>
      <c r="D1257" s="1" t="s">
        <v>18</v>
      </c>
      <c r="E1257" s="1" t="s">
        <v>57</v>
      </c>
      <c r="F1257" s="1" t="s">
        <v>20</v>
      </c>
      <c r="G1257" s="1" t="s">
        <v>20</v>
      </c>
      <c r="H1257" s="1" t="s">
        <v>20</v>
      </c>
      <c r="I1257" s="1" t="s">
        <v>20</v>
      </c>
      <c r="J1257" s="1" t="s">
        <v>20</v>
      </c>
      <c r="K1257" s="1" t="s">
        <v>99</v>
      </c>
      <c r="L1257" s="1" t="s">
        <v>72</v>
      </c>
      <c r="M1257" s="1" t="s">
        <v>100</v>
      </c>
      <c r="N1257" s="1" t="s">
        <v>94</v>
      </c>
      <c r="O1257" s="1" t="s">
        <v>101</v>
      </c>
      <c r="P1257" s="1">
        <v>1092.0</v>
      </c>
      <c r="Q1257" s="1">
        <f t="shared" si="1"/>
        <v>3.038222638</v>
      </c>
      <c r="R1257" s="1" t="s">
        <v>87</v>
      </c>
      <c r="S1257" s="1">
        <v>0.0</v>
      </c>
    </row>
    <row r="1258">
      <c r="A1258" s="1" t="s">
        <v>56</v>
      </c>
      <c r="B1258" s="1" t="s">
        <v>32</v>
      </c>
      <c r="C1258" s="1" t="s">
        <v>17</v>
      </c>
      <c r="D1258" s="1" t="s">
        <v>18</v>
      </c>
      <c r="E1258" s="1" t="s">
        <v>57</v>
      </c>
      <c r="F1258" s="1" t="s">
        <v>20</v>
      </c>
      <c r="G1258" s="1" t="s">
        <v>20</v>
      </c>
      <c r="H1258" s="1" t="s">
        <v>20</v>
      </c>
      <c r="I1258" s="1" t="s">
        <v>20</v>
      </c>
      <c r="J1258" s="1" t="s">
        <v>20</v>
      </c>
      <c r="K1258" s="1" t="s">
        <v>131</v>
      </c>
      <c r="L1258" s="1" t="s">
        <v>72</v>
      </c>
      <c r="M1258" s="1" t="s">
        <v>132</v>
      </c>
      <c r="N1258" s="1" t="s">
        <v>111</v>
      </c>
      <c r="O1258" s="1" t="s">
        <v>133</v>
      </c>
      <c r="P1258" s="1">
        <v>1074.0</v>
      </c>
      <c r="Q1258" s="1">
        <f t="shared" si="1"/>
        <v>3.031004281</v>
      </c>
      <c r="R1258" s="1" t="s">
        <v>76</v>
      </c>
      <c r="S1258" s="1">
        <v>0.0</v>
      </c>
    </row>
    <row r="1259">
      <c r="A1259" s="1" t="s">
        <v>56</v>
      </c>
      <c r="B1259" s="1" t="s">
        <v>32</v>
      </c>
      <c r="C1259" s="1" t="s">
        <v>17</v>
      </c>
      <c r="D1259" s="1" t="s">
        <v>18</v>
      </c>
      <c r="E1259" s="1" t="s">
        <v>57</v>
      </c>
      <c r="F1259" s="1" t="s">
        <v>20</v>
      </c>
      <c r="G1259" s="1" t="s">
        <v>20</v>
      </c>
      <c r="H1259" s="1" t="s">
        <v>20</v>
      </c>
      <c r="I1259" s="1" t="s">
        <v>20</v>
      </c>
      <c r="J1259" s="1" t="s">
        <v>20</v>
      </c>
      <c r="K1259" s="1" t="s">
        <v>143</v>
      </c>
      <c r="L1259" s="1" t="s">
        <v>72</v>
      </c>
      <c r="M1259" s="1" t="s">
        <v>144</v>
      </c>
      <c r="N1259" s="1" t="s">
        <v>111</v>
      </c>
      <c r="O1259" s="1" t="s">
        <v>145</v>
      </c>
      <c r="P1259" s="1">
        <v>971.0</v>
      </c>
      <c r="Q1259" s="1">
        <f t="shared" si="1"/>
        <v>2.98721923</v>
      </c>
      <c r="R1259" s="1" t="s">
        <v>87</v>
      </c>
      <c r="S1259" s="1">
        <v>0.0</v>
      </c>
    </row>
    <row r="1260">
      <c r="A1260" s="1" t="s">
        <v>56</v>
      </c>
      <c r="B1260" s="1" t="s">
        <v>32</v>
      </c>
      <c r="C1260" s="1" t="s">
        <v>17</v>
      </c>
      <c r="D1260" s="1" t="s">
        <v>18</v>
      </c>
      <c r="E1260" s="1" t="s">
        <v>57</v>
      </c>
      <c r="F1260" s="1" t="s">
        <v>20</v>
      </c>
      <c r="G1260" s="1" t="s">
        <v>20</v>
      </c>
      <c r="H1260" s="1" t="s">
        <v>20</v>
      </c>
      <c r="I1260" s="1" t="s">
        <v>20</v>
      </c>
      <c r="J1260" s="1" t="s">
        <v>20</v>
      </c>
      <c r="K1260" s="1" t="s">
        <v>163</v>
      </c>
      <c r="L1260" s="1" t="s">
        <v>72</v>
      </c>
      <c r="M1260" s="1" t="s">
        <v>164</v>
      </c>
      <c r="N1260" s="1" t="s">
        <v>94</v>
      </c>
      <c r="O1260" s="1" t="s">
        <v>165</v>
      </c>
      <c r="P1260" s="1">
        <v>799.0</v>
      </c>
      <c r="Q1260" s="1">
        <f t="shared" si="1"/>
        <v>2.902546779</v>
      </c>
      <c r="R1260" s="1" t="s">
        <v>87</v>
      </c>
      <c r="S1260" s="1">
        <v>0.0</v>
      </c>
    </row>
    <row r="1261">
      <c r="A1261" s="1" t="s">
        <v>56</v>
      </c>
      <c r="B1261" s="1" t="s">
        <v>32</v>
      </c>
      <c r="C1261" s="1" t="s">
        <v>17</v>
      </c>
      <c r="D1261" s="1" t="s">
        <v>18</v>
      </c>
      <c r="E1261" s="1" t="s">
        <v>57</v>
      </c>
      <c r="F1261" s="1" t="s">
        <v>20</v>
      </c>
      <c r="G1261" s="1" t="s">
        <v>20</v>
      </c>
      <c r="H1261" s="1" t="s">
        <v>20</v>
      </c>
      <c r="I1261" s="1" t="s">
        <v>20</v>
      </c>
      <c r="J1261" s="1" t="s">
        <v>20</v>
      </c>
      <c r="K1261" s="1" t="s">
        <v>154</v>
      </c>
      <c r="L1261" s="1" t="s">
        <v>72</v>
      </c>
      <c r="M1261" s="1" t="s">
        <v>155</v>
      </c>
      <c r="N1261" s="1" t="s">
        <v>111</v>
      </c>
      <c r="O1261" s="1" t="s">
        <v>156</v>
      </c>
      <c r="P1261" s="1">
        <v>880.0</v>
      </c>
      <c r="Q1261" s="1">
        <f t="shared" si="1"/>
        <v>2.944482672</v>
      </c>
      <c r="R1261" s="1" t="s">
        <v>87</v>
      </c>
      <c r="S1261" s="1">
        <v>0.0</v>
      </c>
    </row>
    <row r="1262">
      <c r="A1262" s="1" t="s">
        <v>56</v>
      </c>
      <c r="B1262" s="1" t="s">
        <v>32</v>
      </c>
      <c r="C1262" s="1" t="s">
        <v>17</v>
      </c>
      <c r="D1262" s="1" t="s">
        <v>18</v>
      </c>
      <c r="E1262" s="1" t="s">
        <v>57</v>
      </c>
      <c r="F1262" s="1" t="s">
        <v>20</v>
      </c>
      <c r="G1262" s="1" t="s">
        <v>20</v>
      </c>
      <c r="H1262" s="1" t="s">
        <v>20</v>
      </c>
      <c r="I1262" s="1" t="s">
        <v>20</v>
      </c>
      <c r="J1262" s="1" t="s">
        <v>20</v>
      </c>
      <c r="K1262" s="1" t="s">
        <v>116</v>
      </c>
      <c r="L1262" s="1" t="s">
        <v>72</v>
      </c>
      <c r="M1262" s="1" t="s">
        <v>117</v>
      </c>
      <c r="N1262" s="1" t="s">
        <v>111</v>
      </c>
      <c r="O1262" s="1" t="s">
        <v>118</v>
      </c>
      <c r="P1262" s="1">
        <v>928.0</v>
      </c>
      <c r="Q1262" s="1">
        <f t="shared" si="1"/>
        <v>2.967547976</v>
      </c>
      <c r="R1262" s="1" t="s">
        <v>76</v>
      </c>
      <c r="S1262" s="1">
        <v>0.0</v>
      </c>
    </row>
    <row r="1263">
      <c r="A1263" s="1" t="s">
        <v>56</v>
      </c>
      <c r="B1263" s="1" t="s">
        <v>32</v>
      </c>
      <c r="C1263" s="1" t="s">
        <v>17</v>
      </c>
      <c r="D1263" s="1" t="s">
        <v>18</v>
      </c>
      <c r="E1263" s="1" t="s">
        <v>57</v>
      </c>
      <c r="F1263" s="1" t="s">
        <v>20</v>
      </c>
      <c r="G1263" s="1" t="s">
        <v>20</v>
      </c>
      <c r="H1263" s="1" t="s">
        <v>20</v>
      </c>
      <c r="I1263" s="1" t="s">
        <v>20</v>
      </c>
      <c r="J1263" s="1" t="s">
        <v>20</v>
      </c>
      <c r="K1263" s="1" t="s">
        <v>146</v>
      </c>
      <c r="L1263" s="1" t="s">
        <v>72</v>
      </c>
      <c r="M1263" s="1" t="s">
        <v>147</v>
      </c>
      <c r="N1263" s="1" t="s">
        <v>94</v>
      </c>
      <c r="O1263" s="1" t="s">
        <v>148</v>
      </c>
      <c r="P1263" s="1">
        <v>722.0</v>
      </c>
      <c r="Q1263" s="1">
        <f t="shared" si="1"/>
        <v>2.858537198</v>
      </c>
      <c r="R1263" s="1" t="s">
        <v>76</v>
      </c>
      <c r="S1263" s="1">
        <v>0.0</v>
      </c>
    </row>
    <row r="1264">
      <c r="A1264" s="1" t="s">
        <v>56</v>
      </c>
      <c r="B1264" s="1" t="s">
        <v>32</v>
      </c>
      <c r="C1264" s="1" t="s">
        <v>17</v>
      </c>
      <c r="D1264" s="1" t="s">
        <v>18</v>
      </c>
      <c r="E1264" s="1" t="s">
        <v>57</v>
      </c>
      <c r="F1264" s="1" t="s">
        <v>20</v>
      </c>
      <c r="G1264" s="1" t="s">
        <v>20</v>
      </c>
      <c r="H1264" s="1" t="s">
        <v>20</v>
      </c>
      <c r="I1264" s="1" t="s">
        <v>20</v>
      </c>
      <c r="J1264" s="1" t="s">
        <v>20</v>
      </c>
      <c r="K1264" s="1" t="s">
        <v>125</v>
      </c>
      <c r="L1264" s="1" t="s">
        <v>72</v>
      </c>
      <c r="M1264" s="1" t="s">
        <v>126</v>
      </c>
      <c r="N1264" s="1" t="s">
        <v>107</v>
      </c>
      <c r="O1264" s="1" t="s">
        <v>127</v>
      </c>
      <c r="P1264" s="1">
        <v>747.0</v>
      </c>
      <c r="Q1264" s="1">
        <f t="shared" si="1"/>
        <v>2.873320602</v>
      </c>
      <c r="R1264" s="1" t="s">
        <v>76</v>
      </c>
      <c r="S1264" s="1">
        <v>0.0</v>
      </c>
    </row>
    <row r="1265">
      <c r="A1265" s="1" t="s">
        <v>56</v>
      </c>
      <c r="B1265" s="1" t="s">
        <v>32</v>
      </c>
      <c r="C1265" s="1" t="s">
        <v>17</v>
      </c>
      <c r="D1265" s="1" t="s">
        <v>18</v>
      </c>
      <c r="E1265" s="1" t="s">
        <v>57</v>
      </c>
      <c r="F1265" s="1" t="s">
        <v>20</v>
      </c>
      <c r="G1265" s="1" t="s">
        <v>20</v>
      </c>
      <c r="H1265" s="1" t="s">
        <v>20</v>
      </c>
      <c r="I1265" s="1" t="s">
        <v>20</v>
      </c>
      <c r="J1265" s="1" t="s">
        <v>20</v>
      </c>
      <c r="K1265" s="1" t="s">
        <v>140</v>
      </c>
      <c r="L1265" s="1" t="s">
        <v>72</v>
      </c>
      <c r="M1265" s="1" t="s">
        <v>141</v>
      </c>
      <c r="N1265" s="1" t="s">
        <v>94</v>
      </c>
      <c r="O1265" s="1" t="s">
        <v>142</v>
      </c>
      <c r="P1265" s="1">
        <v>928.0</v>
      </c>
      <c r="Q1265" s="1">
        <f t="shared" si="1"/>
        <v>2.967547976</v>
      </c>
      <c r="R1265" s="1" t="s">
        <v>76</v>
      </c>
      <c r="S1265" s="1">
        <v>0.0</v>
      </c>
    </row>
    <row r="1266">
      <c r="A1266" s="1" t="s">
        <v>56</v>
      </c>
      <c r="B1266" s="1" t="s">
        <v>32</v>
      </c>
      <c r="C1266" s="1" t="s">
        <v>17</v>
      </c>
      <c r="D1266" s="1" t="s">
        <v>18</v>
      </c>
      <c r="E1266" s="1" t="s">
        <v>57</v>
      </c>
      <c r="F1266" s="1" t="s">
        <v>20</v>
      </c>
      <c r="G1266" s="1" t="s">
        <v>20</v>
      </c>
      <c r="H1266" s="1" t="s">
        <v>20</v>
      </c>
      <c r="I1266" s="1" t="s">
        <v>20</v>
      </c>
      <c r="J1266" s="1" t="s">
        <v>20</v>
      </c>
      <c r="K1266" s="1" t="s">
        <v>92</v>
      </c>
      <c r="L1266" s="1" t="s">
        <v>72</v>
      </c>
      <c r="M1266" s="1" t="s">
        <v>93</v>
      </c>
      <c r="N1266" s="1" t="s">
        <v>94</v>
      </c>
      <c r="O1266" s="1" t="s">
        <v>95</v>
      </c>
      <c r="P1266" s="1">
        <v>687.0</v>
      </c>
      <c r="Q1266" s="1">
        <f t="shared" si="1"/>
        <v>2.836956737</v>
      </c>
      <c r="R1266" s="1" t="s">
        <v>87</v>
      </c>
      <c r="S1266" s="1">
        <v>0.0</v>
      </c>
    </row>
    <row r="1267">
      <c r="A1267" s="1" t="s">
        <v>56</v>
      </c>
      <c r="B1267" s="1" t="s">
        <v>32</v>
      </c>
      <c r="C1267" s="1" t="s">
        <v>17</v>
      </c>
      <c r="D1267" s="1" t="s">
        <v>18</v>
      </c>
      <c r="E1267" s="1" t="s">
        <v>57</v>
      </c>
      <c r="F1267" s="1" t="s">
        <v>20</v>
      </c>
      <c r="G1267" s="1" t="s">
        <v>20</v>
      </c>
      <c r="H1267" s="1" t="s">
        <v>20</v>
      </c>
      <c r="I1267" s="1" t="s">
        <v>20</v>
      </c>
      <c r="J1267" s="1" t="s">
        <v>20</v>
      </c>
      <c r="K1267" s="1" t="s">
        <v>113</v>
      </c>
      <c r="L1267" s="1" t="s">
        <v>72</v>
      </c>
      <c r="M1267" s="1" t="s">
        <v>114</v>
      </c>
      <c r="N1267" s="1" t="s">
        <v>107</v>
      </c>
      <c r="O1267" s="1" t="s">
        <v>115</v>
      </c>
      <c r="P1267" s="1">
        <v>710.0</v>
      </c>
      <c r="Q1267" s="1">
        <f t="shared" si="1"/>
        <v>2.851258349</v>
      </c>
      <c r="R1267" s="1" t="s">
        <v>87</v>
      </c>
      <c r="S1267" s="1">
        <v>0.0</v>
      </c>
    </row>
    <row r="1268">
      <c r="A1268" s="1" t="s">
        <v>56</v>
      </c>
      <c r="B1268" s="1" t="s">
        <v>32</v>
      </c>
      <c r="C1268" s="1" t="s">
        <v>17</v>
      </c>
      <c r="D1268" s="1" t="s">
        <v>18</v>
      </c>
      <c r="E1268" s="1" t="s">
        <v>57</v>
      </c>
      <c r="F1268" s="1" t="s">
        <v>20</v>
      </c>
      <c r="G1268" s="1" t="s">
        <v>20</v>
      </c>
      <c r="H1268" s="1" t="s">
        <v>20</v>
      </c>
      <c r="I1268" s="1" t="s">
        <v>20</v>
      </c>
      <c r="J1268" s="1" t="s">
        <v>20</v>
      </c>
      <c r="K1268" s="1" t="s">
        <v>149</v>
      </c>
      <c r="L1268" s="1" t="s">
        <v>72</v>
      </c>
      <c r="M1268" s="1" t="s">
        <v>150</v>
      </c>
      <c r="N1268" s="1" t="s">
        <v>94</v>
      </c>
      <c r="O1268" s="1" t="s">
        <v>305</v>
      </c>
      <c r="P1268" s="1">
        <v>1103.0</v>
      </c>
      <c r="Q1268" s="1">
        <f t="shared" si="1"/>
        <v>3.042575512</v>
      </c>
      <c r="R1268" s="1" t="s">
        <v>87</v>
      </c>
      <c r="S1268" s="1">
        <v>0.0</v>
      </c>
    </row>
    <row r="1269">
      <c r="A1269" s="1" t="s">
        <v>56</v>
      </c>
      <c r="B1269" s="1" t="s">
        <v>32</v>
      </c>
      <c r="C1269" s="1" t="s">
        <v>17</v>
      </c>
      <c r="D1269" s="1" t="s">
        <v>18</v>
      </c>
      <c r="E1269" s="1" t="s">
        <v>57</v>
      </c>
      <c r="F1269" s="1" t="s">
        <v>20</v>
      </c>
      <c r="G1269" s="1" t="s">
        <v>20</v>
      </c>
      <c r="H1269" s="1" t="s">
        <v>20</v>
      </c>
      <c r="I1269" s="1" t="s">
        <v>20</v>
      </c>
      <c r="J1269" s="1" t="s">
        <v>20</v>
      </c>
      <c r="K1269" s="1" t="s">
        <v>193</v>
      </c>
      <c r="L1269" s="1" t="s">
        <v>72</v>
      </c>
      <c r="M1269" s="1" t="s">
        <v>194</v>
      </c>
      <c r="N1269" s="1" t="s">
        <v>94</v>
      </c>
      <c r="O1269" s="1" t="s">
        <v>195</v>
      </c>
      <c r="P1269" s="1">
        <v>781.0</v>
      </c>
      <c r="Q1269" s="1">
        <f t="shared" si="1"/>
        <v>2.892651034</v>
      </c>
      <c r="R1269" s="1" t="s">
        <v>76</v>
      </c>
      <c r="S1269" s="1">
        <v>0.0</v>
      </c>
    </row>
    <row r="1270">
      <c r="A1270" s="1" t="s">
        <v>56</v>
      </c>
      <c r="B1270" s="1" t="s">
        <v>32</v>
      </c>
      <c r="C1270" s="1" t="s">
        <v>17</v>
      </c>
      <c r="D1270" s="1" t="s">
        <v>18</v>
      </c>
      <c r="E1270" s="1" t="s">
        <v>57</v>
      </c>
      <c r="F1270" s="1" t="s">
        <v>20</v>
      </c>
      <c r="G1270" s="1" t="s">
        <v>20</v>
      </c>
      <c r="H1270" s="1" t="s">
        <v>20</v>
      </c>
      <c r="I1270" s="1" t="s">
        <v>20</v>
      </c>
      <c r="J1270" s="1" t="s">
        <v>20</v>
      </c>
      <c r="K1270" s="1" t="s">
        <v>169</v>
      </c>
      <c r="L1270" s="1" t="s">
        <v>72</v>
      </c>
      <c r="M1270" s="1" t="s">
        <v>170</v>
      </c>
      <c r="N1270" s="1" t="s">
        <v>107</v>
      </c>
      <c r="O1270" s="1" t="s">
        <v>171</v>
      </c>
      <c r="P1270" s="1">
        <v>977.0</v>
      </c>
      <c r="Q1270" s="1">
        <f t="shared" si="1"/>
        <v>2.989894564</v>
      </c>
      <c r="R1270" s="1" t="s">
        <v>76</v>
      </c>
      <c r="S1270" s="1">
        <v>0.0</v>
      </c>
    </row>
    <row r="1271">
      <c r="A1271" s="1" t="s">
        <v>56</v>
      </c>
      <c r="B1271" s="1" t="s">
        <v>32</v>
      </c>
      <c r="C1271" s="1" t="s">
        <v>17</v>
      </c>
      <c r="D1271" s="1" t="s">
        <v>18</v>
      </c>
      <c r="E1271" s="1" t="s">
        <v>57</v>
      </c>
      <c r="F1271" s="1" t="s">
        <v>20</v>
      </c>
      <c r="G1271" s="1" t="s">
        <v>20</v>
      </c>
      <c r="H1271" s="1" t="s">
        <v>20</v>
      </c>
      <c r="I1271" s="1" t="s">
        <v>20</v>
      </c>
      <c r="J1271" s="1" t="s">
        <v>20</v>
      </c>
      <c r="K1271" s="1" t="s">
        <v>119</v>
      </c>
      <c r="L1271" s="1" t="s">
        <v>72</v>
      </c>
      <c r="M1271" s="1" t="s">
        <v>120</v>
      </c>
      <c r="N1271" s="1" t="s">
        <v>107</v>
      </c>
      <c r="O1271" s="1" t="s">
        <v>121</v>
      </c>
      <c r="P1271" s="1">
        <v>931.0</v>
      </c>
      <c r="Q1271" s="1">
        <f t="shared" si="1"/>
        <v>2.968949681</v>
      </c>
      <c r="R1271" s="1" t="s">
        <v>87</v>
      </c>
      <c r="S1271" s="1">
        <v>0.0</v>
      </c>
    </row>
    <row r="1272">
      <c r="A1272" s="1" t="s">
        <v>56</v>
      </c>
      <c r="B1272" s="1" t="s">
        <v>32</v>
      </c>
      <c r="C1272" s="1" t="s">
        <v>17</v>
      </c>
      <c r="D1272" s="1" t="s">
        <v>18</v>
      </c>
      <c r="E1272" s="1" t="s">
        <v>57</v>
      </c>
      <c r="F1272" s="1" t="s">
        <v>20</v>
      </c>
      <c r="G1272" s="1" t="s">
        <v>20</v>
      </c>
      <c r="H1272" s="1" t="s">
        <v>20</v>
      </c>
      <c r="I1272" s="1" t="s">
        <v>20</v>
      </c>
      <c r="J1272" s="1" t="s">
        <v>20</v>
      </c>
      <c r="K1272" s="1" t="s">
        <v>187</v>
      </c>
      <c r="L1272" s="1" t="s">
        <v>72</v>
      </c>
      <c r="M1272" s="1" t="s">
        <v>188</v>
      </c>
      <c r="N1272" s="1" t="s">
        <v>107</v>
      </c>
      <c r="O1272" s="1" t="s">
        <v>189</v>
      </c>
      <c r="P1272" s="1">
        <v>915.0</v>
      </c>
      <c r="Q1272" s="1">
        <f t="shared" si="1"/>
        <v>2.961421094</v>
      </c>
      <c r="R1272" s="1" t="s">
        <v>87</v>
      </c>
      <c r="S1272" s="1">
        <v>0.0</v>
      </c>
    </row>
    <row r="1273">
      <c r="A1273" s="1" t="s">
        <v>56</v>
      </c>
      <c r="B1273" s="1" t="s">
        <v>32</v>
      </c>
      <c r="C1273" s="1" t="s">
        <v>17</v>
      </c>
      <c r="D1273" s="1" t="s">
        <v>18</v>
      </c>
      <c r="E1273" s="1" t="s">
        <v>57</v>
      </c>
      <c r="F1273" s="1" t="s">
        <v>20</v>
      </c>
      <c r="G1273" s="1" t="s">
        <v>20</v>
      </c>
      <c r="H1273" s="1" t="s">
        <v>20</v>
      </c>
      <c r="I1273" s="1" t="s">
        <v>20</v>
      </c>
      <c r="J1273" s="1" t="s">
        <v>20</v>
      </c>
      <c r="K1273" s="1" t="s">
        <v>134</v>
      </c>
      <c r="L1273" s="1" t="s">
        <v>72</v>
      </c>
      <c r="M1273" s="1" t="s">
        <v>135</v>
      </c>
      <c r="N1273" s="1" t="s">
        <v>107</v>
      </c>
      <c r="O1273" s="1" t="s">
        <v>136</v>
      </c>
      <c r="P1273" s="1">
        <v>893.0</v>
      </c>
      <c r="Q1273" s="1">
        <f t="shared" si="1"/>
        <v>2.950851459</v>
      </c>
      <c r="R1273" s="1" t="s">
        <v>76</v>
      </c>
      <c r="S1273" s="1">
        <v>0.0</v>
      </c>
    </row>
    <row r="1274">
      <c r="A1274" s="1" t="s">
        <v>56</v>
      </c>
      <c r="B1274" s="1" t="s">
        <v>32</v>
      </c>
      <c r="C1274" s="1" t="s">
        <v>17</v>
      </c>
      <c r="D1274" s="1" t="s">
        <v>18</v>
      </c>
      <c r="E1274" s="1" t="s">
        <v>57</v>
      </c>
      <c r="F1274" s="1" t="s">
        <v>20</v>
      </c>
      <c r="G1274" s="1" t="s">
        <v>20</v>
      </c>
      <c r="H1274" s="1" t="s">
        <v>20</v>
      </c>
      <c r="I1274" s="1" t="s">
        <v>20</v>
      </c>
      <c r="J1274" s="1" t="s">
        <v>20</v>
      </c>
      <c r="K1274" s="1" t="s">
        <v>109</v>
      </c>
      <c r="L1274" s="1" t="s">
        <v>72</v>
      </c>
      <c r="M1274" s="1" t="s">
        <v>110</v>
      </c>
      <c r="N1274" s="1" t="s">
        <v>111</v>
      </c>
      <c r="O1274" s="1" t="s">
        <v>112</v>
      </c>
      <c r="P1274" s="1">
        <v>1291.0</v>
      </c>
      <c r="Q1274" s="1">
        <f t="shared" si="1"/>
        <v>3.110926242</v>
      </c>
      <c r="R1274" s="1" t="s">
        <v>87</v>
      </c>
      <c r="S1274" s="1">
        <v>0.0</v>
      </c>
    </row>
    <row r="1275">
      <c r="A1275" s="1" t="s">
        <v>56</v>
      </c>
      <c r="B1275" s="1" t="s">
        <v>32</v>
      </c>
      <c r="C1275" s="1" t="s">
        <v>17</v>
      </c>
      <c r="D1275" s="1" t="s">
        <v>18</v>
      </c>
      <c r="E1275" s="1" t="s">
        <v>57</v>
      </c>
      <c r="F1275" s="1" t="s">
        <v>20</v>
      </c>
      <c r="G1275" s="1" t="s">
        <v>20</v>
      </c>
      <c r="H1275" s="1" t="s">
        <v>20</v>
      </c>
      <c r="I1275" s="1" t="s">
        <v>20</v>
      </c>
      <c r="J1275" s="1" t="s">
        <v>20</v>
      </c>
      <c r="K1275" s="1" t="s">
        <v>157</v>
      </c>
      <c r="L1275" s="1" t="s">
        <v>72</v>
      </c>
      <c r="M1275" s="1" t="s">
        <v>158</v>
      </c>
      <c r="N1275" s="1" t="s">
        <v>111</v>
      </c>
      <c r="O1275" s="1" t="s">
        <v>159</v>
      </c>
      <c r="P1275" s="1">
        <v>846.0</v>
      </c>
      <c r="Q1275" s="1">
        <f t="shared" si="1"/>
        <v>2.927370363</v>
      </c>
      <c r="R1275" s="1" t="s">
        <v>76</v>
      </c>
      <c r="S1275" s="1">
        <v>0.0</v>
      </c>
    </row>
    <row r="1276">
      <c r="A1276" s="1" t="s">
        <v>56</v>
      </c>
      <c r="B1276" s="1" t="s">
        <v>32</v>
      </c>
      <c r="C1276" s="1" t="s">
        <v>17</v>
      </c>
      <c r="D1276" s="1" t="s">
        <v>18</v>
      </c>
      <c r="E1276" s="1" t="s">
        <v>57</v>
      </c>
      <c r="F1276" s="1" t="s">
        <v>20</v>
      </c>
      <c r="G1276" s="1" t="s">
        <v>20</v>
      </c>
      <c r="H1276" s="1" t="s">
        <v>20</v>
      </c>
      <c r="I1276" s="1" t="s">
        <v>20</v>
      </c>
      <c r="J1276" s="1" t="s">
        <v>20</v>
      </c>
      <c r="K1276" s="1" t="s">
        <v>96</v>
      </c>
      <c r="L1276" s="1" t="s">
        <v>72</v>
      </c>
      <c r="M1276" s="1" t="s">
        <v>97</v>
      </c>
      <c r="N1276" s="1" t="s">
        <v>94</v>
      </c>
      <c r="O1276" s="1" t="s">
        <v>98</v>
      </c>
      <c r="P1276" s="1">
        <v>1821.0</v>
      </c>
      <c r="Q1276" s="1">
        <f t="shared" si="1"/>
        <v>3.260309946</v>
      </c>
      <c r="R1276" s="1" t="s">
        <v>76</v>
      </c>
      <c r="S1276" s="1">
        <v>1.0</v>
      </c>
    </row>
    <row r="1277">
      <c r="A1277" s="1" t="s">
        <v>56</v>
      </c>
      <c r="B1277" s="1" t="s">
        <v>32</v>
      </c>
      <c r="C1277" s="1" t="s">
        <v>17</v>
      </c>
      <c r="D1277" s="1" t="s">
        <v>18</v>
      </c>
      <c r="E1277" s="1" t="s">
        <v>57</v>
      </c>
      <c r="F1277" s="1" t="s">
        <v>20</v>
      </c>
      <c r="G1277" s="1" t="s">
        <v>20</v>
      </c>
      <c r="H1277" s="1" t="s">
        <v>20</v>
      </c>
      <c r="I1277" s="1" t="s">
        <v>20</v>
      </c>
      <c r="J1277" s="1" t="s">
        <v>20</v>
      </c>
      <c r="K1277" s="1" t="s">
        <v>122</v>
      </c>
      <c r="L1277" s="1" t="s">
        <v>72</v>
      </c>
      <c r="M1277" s="1" t="s">
        <v>123</v>
      </c>
      <c r="N1277" s="1" t="s">
        <v>107</v>
      </c>
      <c r="O1277" s="1" t="s">
        <v>124</v>
      </c>
      <c r="P1277" s="1">
        <v>996.0</v>
      </c>
      <c r="Q1277" s="1">
        <f t="shared" si="1"/>
        <v>2.998259338</v>
      </c>
      <c r="R1277" s="1" t="s">
        <v>76</v>
      </c>
      <c r="S1277" s="1">
        <v>0.0</v>
      </c>
    </row>
    <row r="1278">
      <c r="A1278" s="1" t="s">
        <v>56</v>
      </c>
      <c r="B1278" s="1" t="s">
        <v>32</v>
      </c>
      <c r="C1278" s="1" t="s">
        <v>17</v>
      </c>
      <c r="D1278" s="1" t="s">
        <v>18</v>
      </c>
      <c r="E1278" s="1" t="s">
        <v>57</v>
      </c>
      <c r="F1278" s="1" t="s">
        <v>20</v>
      </c>
      <c r="G1278" s="1" t="s">
        <v>20</v>
      </c>
      <c r="H1278" s="1" t="s">
        <v>20</v>
      </c>
      <c r="I1278" s="1" t="s">
        <v>20</v>
      </c>
      <c r="J1278" s="1" t="s">
        <v>20</v>
      </c>
      <c r="K1278" s="1" t="s">
        <v>190</v>
      </c>
      <c r="L1278" s="1" t="s">
        <v>72</v>
      </c>
      <c r="M1278" s="1" t="s">
        <v>191</v>
      </c>
      <c r="N1278" s="1" t="s">
        <v>107</v>
      </c>
      <c r="O1278" s="1" t="s">
        <v>192</v>
      </c>
      <c r="P1278" s="1">
        <v>2328.0</v>
      </c>
      <c r="Q1278" s="1">
        <f t="shared" si="1"/>
        <v>3.366982976</v>
      </c>
      <c r="R1278" s="1" t="s">
        <v>87</v>
      </c>
      <c r="S1278" s="1">
        <v>0.0</v>
      </c>
    </row>
    <row r="1279">
      <c r="A1279" s="1" t="s">
        <v>56</v>
      </c>
      <c r="B1279" s="1" t="s">
        <v>32</v>
      </c>
      <c r="C1279" s="1" t="s">
        <v>17</v>
      </c>
      <c r="D1279" s="1" t="s">
        <v>18</v>
      </c>
      <c r="E1279" s="1" t="s">
        <v>57</v>
      </c>
      <c r="F1279" s="1" t="s">
        <v>20</v>
      </c>
      <c r="G1279" s="1" t="s">
        <v>20</v>
      </c>
      <c r="H1279" s="1" t="s">
        <v>20</v>
      </c>
      <c r="I1279" s="1" t="s">
        <v>20</v>
      </c>
      <c r="J1279" s="1" t="s">
        <v>20</v>
      </c>
      <c r="K1279" s="1" t="s">
        <v>166</v>
      </c>
      <c r="L1279" s="1" t="s">
        <v>72</v>
      </c>
      <c r="M1279" s="1" t="s">
        <v>167</v>
      </c>
      <c r="N1279" s="1" t="s">
        <v>111</v>
      </c>
      <c r="O1279" s="1" t="s">
        <v>168</v>
      </c>
      <c r="P1279" s="1">
        <v>1140.0</v>
      </c>
      <c r="Q1279" s="1">
        <f t="shared" si="1"/>
        <v>3.056904851</v>
      </c>
      <c r="R1279" s="1" t="s">
        <v>87</v>
      </c>
      <c r="S1279" s="1">
        <v>0.0</v>
      </c>
    </row>
    <row r="1280">
      <c r="A1280" s="1" t="s">
        <v>56</v>
      </c>
      <c r="B1280" s="1" t="s">
        <v>32</v>
      </c>
      <c r="C1280" s="1" t="s">
        <v>17</v>
      </c>
      <c r="D1280" s="1" t="s">
        <v>18</v>
      </c>
      <c r="E1280" s="1" t="s">
        <v>57</v>
      </c>
      <c r="F1280" s="1" t="s">
        <v>20</v>
      </c>
      <c r="G1280" s="1" t="s">
        <v>20</v>
      </c>
      <c r="H1280" s="1" t="s">
        <v>20</v>
      </c>
      <c r="I1280" s="1" t="s">
        <v>20</v>
      </c>
      <c r="J1280" s="1" t="s">
        <v>20</v>
      </c>
      <c r="K1280" s="1" t="s">
        <v>128</v>
      </c>
      <c r="L1280" s="1" t="s">
        <v>72</v>
      </c>
      <c r="M1280" s="1" t="s">
        <v>129</v>
      </c>
      <c r="N1280" s="1" t="s">
        <v>107</v>
      </c>
      <c r="O1280" s="1" t="s">
        <v>130</v>
      </c>
      <c r="P1280" s="1">
        <v>925.0</v>
      </c>
      <c r="Q1280" s="1">
        <f t="shared" si="1"/>
        <v>2.966141733</v>
      </c>
      <c r="R1280" s="1" t="s">
        <v>76</v>
      </c>
      <c r="S1280" s="1">
        <v>0.0</v>
      </c>
    </row>
    <row r="1281">
      <c r="A1281" s="1" t="s">
        <v>56</v>
      </c>
      <c r="B1281" s="1" t="s">
        <v>32</v>
      </c>
      <c r="C1281" s="1" t="s">
        <v>17</v>
      </c>
      <c r="D1281" s="1" t="s">
        <v>18</v>
      </c>
      <c r="E1281" s="1" t="s">
        <v>57</v>
      </c>
      <c r="F1281" s="1" t="s">
        <v>20</v>
      </c>
      <c r="G1281" s="1" t="s">
        <v>20</v>
      </c>
      <c r="H1281" s="1" t="s">
        <v>20</v>
      </c>
      <c r="I1281" s="1" t="s">
        <v>20</v>
      </c>
      <c r="J1281" s="1" t="s">
        <v>20</v>
      </c>
      <c r="K1281" s="1" t="s">
        <v>102</v>
      </c>
      <c r="L1281" s="1" t="s">
        <v>72</v>
      </c>
      <c r="M1281" s="1" t="s">
        <v>103</v>
      </c>
      <c r="N1281" s="1" t="s">
        <v>94</v>
      </c>
      <c r="O1281" s="1" t="s">
        <v>104</v>
      </c>
      <c r="P1281" s="1">
        <v>859.0</v>
      </c>
      <c r="Q1281" s="1">
        <f t="shared" si="1"/>
        <v>2.933993164</v>
      </c>
      <c r="R1281" s="1" t="s">
        <v>87</v>
      </c>
      <c r="S1281" s="1">
        <v>0.0</v>
      </c>
    </row>
    <row r="1282">
      <c r="A1282" s="1" t="s">
        <v>56</v>
      </c>
      <c r="B1282" s="1" t="s">
        <v>32</v>
      </c>
      <c r="C1282" s="1" t="s">
        <v>17</v>
      </c>
      <c r="D1282" s="1" t="s">
        <v>18</v>
      </c>
      <c r="E1282" s="1" t="s">
        <v>57</v>
      </c>
      <c r="F1282" s="1" t="s">
        <v>20</v>
      </c>
      <c r="G1282" s="1" t="s">
        <v>20</v>
      </c>
      <c r="H1282" s="1" t="s">
        <v>20</v>
      </c>
      <c r="I1282" s="1" t="s">
        <v>20</v>
      </c>
      <c r="J1282" s="1" t="s">
        <v>20</v>
      </c>
      <c r="K1282" s="1" t="s">
        <v>178</v>
      </c>
      <c r="L1282" s="1" t="s">
        <v>72</v>
      </c>
      <c r="M1282" s="1" t="s">
        <v>179</v>
      </c>
      <c r="N1282" s="1" t="s">
        <v>111</v>
      </c>
      <c r="O1282" s="1" t="s">
        <v>180</v>
      </c>
      <c r="P1282" s="1">
        <v>891.0</v>
      </c>
      <c r="Q1282" s="1">
        <f t="shared" si="1"/>
        <v>2.949877704</v>
      </c>
      <c r="R1282" s="1" t="s">
        <v>87</v>
      </c>
      <c r="S1282" s="1">
        <v>0.0</v>
      </c>
    </row>
    <row r="1283">
      <c r="A1283" s="1" t="s">
        <v>56</v>
      </c>
      <c r="B1283" s="1" t="s">
        <v>32</v>
      </c>
      <c r="C1283" s="1" t="s">
        <v>17</v>
      </c>
      <c r="D1283" s="1" t="s">
        <v>18</v>
      </c>
      <c r="E1283" s="1" t="s">
        <v>57</v>
      </c>
      <c r="F1283" s="1" t="s">
        <v>20</v>
      </c>
      <c r="G1283" s="1" t="s">
        <v>20</v>
      </c>
      <c r="H1283" s="1" t="s">
        <v>20</v>
      </c>
      <c r="I1283" s="1" t="s">
        <v>20</v>
      </c>
      <c r="J1283" s="1" t="s">
        <v>20</v>
      </c>
      <c r="K1283" s="1" t="s">
        <v>181</v>
      </c>
      <c r="L1283" s="1" t="s">
        <v>72</v>
      </c>
      <c r="M1283" s="1" t="s">
        <v>182</v>
      </c>
      <c r="N1283" s="1" t="s">
        <v>107</v>
      </c>
      <c r="O1283" s="1" t="s">
        <v>183</v>
      </c>
      <c r="P1283" s="1">
        <v>889.0</v>
      </c>
      <c r="Q1283" s="1">
        <f t="shared" si="1"/>
        <v>2.948901761</v>
      </c>
      <c r="R1283" s="1" t="s">
        <v>87</v>
      </c>
      <c r="S1283" s="1">
        <v>0.0</v>
      </c>
    </row>
    <row r="1284">
      <c r="A1284" s="1" t="s">
        <v>56</v>
      </c>
      <c r="B1284" s="1" t="s">
        <v>32</v>
      </c>
      <c r="C1284" s="1" t="s">
        <v>17</v>
      </c>
      <c r="D1284" s="1" t="s">
        <v>18</v>
      </c>
      <c r="E1284" s="1" t="s">
        <v>57</v>
      </c>
      <c r="F1284" s="1" t="s">
        <v>20</v>
      </c>
      <c r="G1284" s="1" t="s">
        <v>20</v>
      </c>
      <c r="H1284" s="1" t="s">
        <v>20</v>
      </c>
      <c r="I1284" s="1" t="s">
        <v>20</v>
      </c>
      <c r="J1284" s="1" t="s">
        <v>20</v>
      </c>
      <c r="K1284" s="1" t="s">
        <v>196</v>
      </c>
      <c r="L1284" s="1" t="s">
        <v>72</v>
      </c>
      <c r="M1284" s="1" t="s">
        <v>197</v>
      </c>
      <c r="N1284" s="1" t="s">
        <v>107</v>
      </c>
      <c r="O1284" s="1" t="s">
        <v>198</v>
      </c>
      <c r="P1284" s="1">
        <v>623.0</v>
      </c>
      <c r="Q1284" s="1">
        <f t="shared" si="1"/>
        <v>2.794488047</v>
      </c>
      <c r="R1284" s="1" t="s">
        <v>76</v>
      </c>
      <c r="S1284" s="1">
        <v>0.0</v>
      </c>
    </row>
    <row r="1285">
      <c r="A1285" s="1" t="s">
        <v>56</v>
      </c>
      <c r="B1285" s="1" t="s">
        <v>32</v>
      </c>
      <c r="C1285" s="1" t="s">
        <v>17</v>
      </c>
      <c r="D1285" s="1" t="s">
        <v>18</v>
      </c>
      <c r="E1285" s="1" t="s">
        <v>57</v>
      </c>
      <c r="F1285" s="1" t="s">
        <v>20</v>
      </c>
      <c r="G1285" s="1" t="s">
        <v>20</v>
      </c>
      <c r="H1285" s="1" t="s">
        <v>20</v>
      </c>
      <c r="I1285" s="1" t="s">
        <v>20</v>
      </c>
      <c r="J1285" s="1" t="s">
        <v>20</v>
      </c>
      <c r="K1285" s="1" t="s">
        <v>184</v>
      </c>
      <c r="L1285" s="1" t="s">
        <v>72</v>
      </c>
      <c r="M1285" s="1" t="s">
        <v>185</v>
      </c>
      <c r="N1285" s="1" t="s">
        <v>111</v>
      </c>
      <c r="O1285" s="1" t="s">
        <v>186</v>
      </c>
      <c r="P1285" s="1">
        <v>946.0</v>
      </c>
      <c r="Q1285" s="1">
        <f t="shared" si="1"/>
        <v>2.975891136</v>
      </c>
      <c r="R1285" s="1" t="s">
        <v>76</v>
      </c>
      <c r="S1285" s="1">
        <v>0.0</v>
      </c>
    </row>
    <row r="1286">
      <c r="A1286" s="1" t="s">
        <v>56</v>
      </c>
      <c r="B1286" s="1" t="s">
        <v>32</v>
      </c>
      <c r="C1286" s="1" t="s">
        <v>17</v>
      </c>
      <c r="D1286" s="1" t="s">
        <v>18</v>
      </c>
      <c r="E1286" s="1" t="s">
        <v>57</v>
      </c>
      <c r="F1286" s="1" t="s">
        <v>20</v>
      </c>
      <c r="G1286" s="1" t="s">
        <v>20</v>
      </c>
      <c r="H1286" s="1" t="s">
        <v>20</v>
      </c>
      <c r="I1286" s="1" t="s">
        <v>20</v>
      </c>
      <c r="J1286" s="1" t="s">
        <v>20</v>
      </c>
      <c r="K1286" s="1" t="s">
        <v>105</v>
      </c>
      <c r="L1286" s="1" t="s">
        <v>72</v>
      </c>
      <c r="M1286" s="1" t="s">
        <v>106</v>
      </c>
      <c r="N1286" s="1" t="s">
        <v>107</v>
      </c>
      <c r="O1286" s="1" t="s">
        <v>108</v>
      </c>
      <c r="P1286" s="1">
        <v>1254.0</v>
      </c>
      <c r="Q1286" s="1">
        <f t="shared" si="1"/>
        <v>3.098297536</v>
      </c>
      <c r="R1286" s="1" t="s">
        <v>76</v>
      </c>
      <c r="S1286" s="1">
        <v>0.0</v>
      </c>
    </row>
    <row r="1287">
      <c r="A1287" s="1" t="s">
        <v>56</v>
      </c>
      <c r="B1287" s="1" t="s">
        <v>32</v>
      </c>
      <c r="C1287" s="1" t="s">
        <v>17</v>
      </c>
      <c r="D1287" s="1" t="s">
        <v>18</v>
      </c>
      <c r="E1287" s="1" t="s">
        <v>57</v>
      </c>
      <c r="F1287" s="1" t="s">
        <v>20</v>
      </c>
      <c r="G1287" s="1" t="s">
        <v>20</v>
      </c>
      <c r="H1287" s="1" t="s">
        <v>20</v>
      </c>
      <c r="I1287" s="1" t="s">
        <v>20</v>
      </c>
      <c r="J1287" s="1" t="s">
        <v>20</v>
      </c>
      <c r="K1287" s="1" t="s">
        <v>175</v>
      </c>
      <c r="L1287" s="1" t="s">
        <v>72</v>
      </c>
      <c r="M1287" s="1" t="s">
        <v>176</v>
      </c>
      <c r="N1287" s="1" t="s">
        <v>94</v>
      </c>
      <c r="O1287" s="1" t="s">
        <v>177</v>
      </c>
      <c r="P1287" s="1">
        <v>807.0</v>
      </c>
      <c r="Q1287" s="1">
        <f t="shared" si="1"/>
        <v>2.906873535</v>
      </c>
      <c r="R1287" s="1" t="s">
        <v>76</v>
      </c>
      <c r="S1287" s="1">
        <v>0.0</v>
      </c>
    </row>
    <row r="1288">
      <c r="A1288" s="1" t="s">
        <v>56</v>
      </c>
      <c r="B1288" s="1" t="s">
        <v>32</v>
      </c>
      <c r="C1288" s="1" t="s">
        <v>17</v>
      </c>
      <c r="D1288" s="1" t="s">
        <v>18</v>
      </c>
      <c r="E1288" s="1" t="s">
        <v>57</v>
      </c>
      <c r="F1288" s="1" t="s">
        <v>20</v>
      </c>
      <c r="G1288" s="1" t="s">
        <v>20</v>
      </c>
      <c r="H1288" s="1" t="s">
        <v>20</v>
      </c>
      <c r="I1288" s="1" t="s">
        <v>20</v>
      </c>
      <c r="J1288" s="1" t="s">
        <v>20</v>
      </c>
      <c r="K1288" s="1" t="s">
        <v>172</v>
      </c>
      <c r="L1288" s="1" t="s">
        <v>72</v>
      </c>
      <c r="M1288" s="1" t="s">
        <v>173</v>
      </c>
      <c r="N1288" s="1" t="s">
        <v>107</v>
      </c>
      <c r="O1288" s="1" t="s">
        <v>174</v>
      </c>
      <c r="P1288" s="1">
        <v>656.0</v>
      </c>
      <c r="Q1288" s="1">
        <f t="shared" si="1"/>
        <v>2.816903839</v>
      </c>
      <c r="R1288" s="1" t="s">
        <v>87</v>
      </c>
      <c r="S1288" s="1">
        <v>0.0</v>
      </c>
    </row>
    <row r="1289">
      <c r="A1289" s="1" t="s">
        <v>56</v>
      </c>
      <c r="B1289" s="1" t="s">
        <v>32</v>
      </c>
      <c r="C1289" s="1" t="s">
        <v>17</v>
      </c>
      <c r="D1289" s="1" t="s">
        <v>18</v>
      </c>
      <c r="E1289" s="1" t="s">
        <v>57</v>
      </c>
      <c r="F1289" s="1" t="s">
        <v>20</v>
      </c>
      <c r="G1289" s="1" t="s">
        <v>20</v>
      </c>
      <c r="H1289" s="1" t="s">
        <v>20</v>
      </c>
      <c r="I1289" s="1" t="s">
        <v>20</v>
      </c>
      <c r="J1289" s="1" t="s">
        <v>20</v>
      </c>
      <c r="K1289" s="1" t="s">
        <v>160</v>
      </c>
      <c r="L1289" s="1" t="s">
        <v>72</v>
      </c>
      <c r="M1289" s="1" t="s">
        <v>161</v>
      </c>
      <c r="N1289" s="1" t="s">
        <v>94</v>
      </c>
      <c r="O1289" s="1" t="s">
        <v>162</v>
      </c>
      <c r="P1289" s="1">
        <v>735.0</v>
      </c>
      <c r="Q1289" s="1">
        <f t="shared" si="1"/>
        <v>2.866287339</v>
      </c>
      <c r="R1289" s="1" t="s">
        <v>87</v>
      </c>
      <c r="S1289" s="1">
        <v>0.0</v>
      </c>
    </row>
    <row r="1290">
      <c r="A1290" s="1" t="s">
        <v>56</v>
      </c>
      <c r="B1290" s="1" t="s">
        <v>32</v>
      </c>
      <c r="C1290" s="1" t="s">
        <v>17</v>
      </c>
      <c r="D1290" s="1" t="s">
        <v>18</v>
      </c>
      <c r="E1290" s="1" t="s">
        <v>57</v>
      </c>
      <c r="F1290" s="1" t="s">
        <v>20</v>
      </c>
      <c r="G1290" s="1" t="s">
        <v>20</v>
      </c>
      <c r="H1290" s="1" t="s">
        <v>20</v>
      </c>
      <c r="I1290" s="1" t="s">
        <v>20</v>
      </c>
      <c r="J1290" s="1" t="s">
        <v>20</v>
      </c>
      <c r="K1290" s="1" t="s">
        <v>137</v>
      </c>
      <c r="L1290" s="1" t="s">
        <v>72</v>
      </c>
      <c r="M1290" s="1" t="s">
        <v>138</v>
      </c>
      <c r="N1290" s="1" t="s">
        <v>94</v>
      </c>
      <c r="O1290" s="1" t="s">
        <v>139</v>
      </c>
      <c r="P1290" s="1">
        <v>777.0</v>
      </c>
      <c r="Q1290" s="1">
        <f t="shared" si="1"/>
        <v>2.890421019</v>
      </c>
      <c r="R1290" s="1" t="s">
        <v>76</v>
      </c>
      <c r="S1290" s="1">
        <v>0.0</v>
      </c>
    </row>
    <row r="1291">
      <c r="A1291" s="1" t="s">
        <v>56</v>
      </c>
      <c r="B1291" s="1" t="s">
        <v>32</v>
      </c>
      <c r="C1291" s="1" t="s">
        <v>17</v>
      </c>
      <c r="D1291" s="1" t="s">
        <v>18</v>
      </c>
      <c r="E1291" s="1" t="s">
        <v>57</v>
      </c>
      <c r="K1291" s="1" t="s">
        <v>199</v>
      </c>
      <c r="L1291" s="1" t="s">
        <v>22</v>
      </c>
      <c r="M1291" s="1" t="s">
        <v>200</v>
      </c>
      <c r="N1291" s="1"/>
      <c r="O1291" s="1" t="s">
        <v>24</v>
      </c>
      <c r="P1291" s="1">
        <v>1482.0</v>
      </c>
      <c r="Q1291" s="1">
        <f t="shared" si="1"/>
        <v>3.170848204</v>
      </c>
      <c r="R1291" s="1" t="s">
        <v>37</v>
      </c>
      <c r="S1291" s="1">
        <v>0.0</v>
      </c>
    </row>
    <row r="1292">
      <c r="A1292" s="1" t="s">
        <v>56</v>
      </c>
      <c r="B1292" s="1" t="s">
        <v>32</v>
      </c>
      <c r="C1292" s="1" t="s">
        <v>17</v>
      </c>
      <c r="D1292" s="1" t="s">
        <v>18</v>
      </c>
      <c r="E1292" s="1" t="s">
        <v>57</v>
      </c>
      <c r="K1292" s="1" t="s">
        <v>202</v>
      </c>
      <c r="L1292" s="1" t="s">
        <v>22</v>
      </c>
      <c r="M1292" s="1" t="s">
        <v>203</v>
      </c>
      <c r="N1292" s="1"/>
      <c r="O1292" s="1" t="s">
        <v>24</v>
      </c>
      <c r="P1292" s="1">
        <v>12934.0</v>
      </c>
      <c r="Q1292" s="1">
        <f t="shared" si="1"/>
        <v>4.111732857</v>
      </c>
      <c r="R1292" s="1" t="s">
        <v>37</v>
      </c>
      <c r="S1292" s="1">
        <v>0.0</v>
      </c>
    </row>
    <row r="1293">
      <c r="A1293" s="1" t="s">
        <v>56</v>
      </c>
      <c r="B1293" s="1" t="s">
        <v>32</v>
      </c>
      <c r="C1293" s="1" t="s">
        <v>17</v>
      </c>
      <c r="D1293" s="1" t="s">
        <v>18</v>
      </c>
      <c r="E1293" s="1" t="s">
        <v>57</v>
      </c>
      <c r="K1293" s="1" t="s">
        <v>218</v>
      </c>
      <c r="L1293" s="1" t="s">
        <v>72</v>
      </c>
      <c r="M1293" s="1" t="s">
        <v>197</v>
      </c>
      <c r="N1293" s="1" t="s">
        <v>233</v>
      </c>
      <c r="O1293" s="1" t="s">
        <v>219</v>
      </c>
      <c r="P1293" s="1">
        <v>3188.0</v>
      </c>
      <c r="Q1293" s="1">
        <f t="shared" si="1"/>
        <v>3.503518313</v>
      </c>
      <c r="R1293" s="1" t="s">
        <v>32</v>
      </c>
      <c r="S1293" s="1">
        <v>0.0</v>
      </c>
    </row>
    <row r="1294">
      <c r="A1294" s="1" t="s">
        <v>56</v>
      </c>
      <c r="B1294" s="1" t="s">
        <v>32</v>
      </c>
      <c r="C1294" s="1" t="s">
        <v>17</v>
      </c>
      <c r="D1294" s="1" t="s">
        <v>18</v>
      </c>
      <c r="E1294" s="1" t="s">
        <v>57</v>
      </c>
      <c r="K1294" s="1" t="s">
        <v>214</v>
      </c>
      <c r="L1294" s="1" t="s">
        <v>72</v>
      </c>
      <c r="M1294" s="1" t="s">
        <v>215</v>
      </c>
      <c r="N1294" s="1" t="s">
        <v>223</v>
      </c>
      <c r="O1294" s="1" t="s">
        <v>217</v>
      </c>
      <c r="P1294" s="1">
        <v>1461.0</v>
      </c>
      <c r="Q1294" s="1">
        <f t="shared" si="1"/>
        <v>3.164650216</v>
      </c>
      <c r="R1294" s="1" t="s">
        <v>25</v>
      </c>
      <c r="S1294" s="1">
        <v>0.0</v>
      </c>
    </row>
    <row r="1295">
      <c r="A1295" s="1" t="s">
        <v>56</v>
      </c>
      <c r="B1295" s="1" t="s">
        <v>32</v>
      </c>
      <c r="C1295" s="1" t="s">
        <v>17</v>
      </c>
      <c r="D1295" s="1" t="s">
        <v>18</v>
      </c>
      <c r="E1295" s="1" t="s">
        <v>57</v>
      </c>
      <c r="K1295" s="1" t="s">
        <v>204</v>
      </c>
      <c r="L1295" s="1" t="s">
        <v>72</v>
      </c>
      <c r="M1295" s="1" t="s">
        <v>205</v>
      </c>
      <c r="N1295" s="1" t="s">
        <v>229</v>
      </c>
      <c r="O1295" s="1" t="s">
        <v>207</v>
      </c>
      <c r="P1295" s="1">
        <v>1452.0</v>
      </c>
      <c r="Q1295" s="1">
        <f t="shared" si="1"/>
        <v>3.161966616</v>
      </c>
      <c r="R1295" s="1" t="s">
        <v>32</v>
      </c>
      <c r="S1295" s="1">
        <v>0.0</v>
      </c>
    </row>
    <row r="1296">
      <c r="A1296" s="1" t="s">
        <v>56</v>
      </c>
      <c r="B1296" s="1" t="s">
        <v>32</v>
      </c>
      <c r="C1296" s="1" t="s">
        <v>17</v>
      </c>
      <c r="D1296" s="1" t="s">
        <v>18</v>
      </c>
      <c r="E1296" s="1" t="s">
        <v>57</v>
      </c>
      <c r="K1296" s="1" t="s">
        <v>211</v>
      </c>
      <c r="L1296" s="1" t="s">
        <v>72</v>
      </c>
      <c r="M1296" s="1" t="s">
        <v>212</v>
      </c>
      <c r="N1296" s="1" t="s">
        <v>229</v>
      </c>
      <c r="O1296" s="1" t="s">
        <v>213</v>
      </c>
      <c r="P1296" s="1">
        <v>1117.0</v>
      </c>
      <c r="Q1296" s="1">
        <f t="shared" si="1"/>
        <v>3.048053173</v>
      </c>
      <c r="R1296" s="1" t="s">
        <v>25</v>
      </c>
      <c r="S1296" s="1">
        <v>0.0</v>
      </c>
    </row>
    <row r="1297">
      <c r="A1297" s="1" t="s">
        <v>56</v>
      </c>
      <c r="B1297" s="1" t="s">
        <v>32</v>
      </c>
      <c r="C1297" s="1" t="s">
        <v>17</v>
      </c>
      <c r="D1297" s="1" t="s">
        <v>18</v>
      </c>
      <c r="E1297" s="1" t="s">
        <v>57</v>
      </c>
      <c r="K1297" s="1" t="s">
        <v>208</v>
      </c>
      <c r="L1297" s="1" t="s">
        <v>72</v>
      </c>
      <c r="M1297" s="1" t="s">
        <v>155</v>
      </c>
      <c r="N1297" s="1" t="s">
        <v>233</v>
      </c>
      <c r="O1297" s="1" t="s">
        <v>210</v>
      </c>
      <c r="P1297" s="1">
        <v>1401.0</v>
      </c>
      <c r="Q1297" s="1">
        <f t="shared" si="1"/>
        <v>3.146438135</v>
      </c>
      <c r="R1297" s="1" t="s">
        <v>25</v>
      </c>
      <c r="S1297" s="1">
        <v>0.0</v>
      </c>
    </row>
    <row r="1298">
      <c r="A1298" s="1" t="s">
        <v>56</v>
      </c>
      <c r="B1298" s="1" t="s">
        <v>32</v>
      </c>
      <c r="C1298" s="1" t="s">
        <v>17</v>
      </c>
      <c r="D1298" s="1" t="s">
        <v>18</v>
      </c>
      <c r="E1298" s="1" t="s">
        <v>57</v>
      </c>
      <c r="K1298" s="1" t="s">
        <v>220</v>
      </c>
      <c r="L1298" s="1" t="s">
        <v>22</v>
      </c>
      <c r="O1298" s="1" t="s">
        <v>24</v>
      </c>
      <c r="P1298" s="1">
        <v>2599.0</v>
      </c>
      <c r="Q1298" s="1">
        <f t="shared" si="1"/>
        <v>3.41480628</v>
      </c>
      <c r="R1298" s="1" t="s">
        <v>37</v>
      </c>
      <c r="S1298" s="1">
        <v>0.0</v>
      </c>
    </row>
    <row r="1299">
      <c r="A1299" s="1" t="s">
        <v>56</v>
      </c>
      <c r="B1299" s="1" t="s">
        <v>32</v>
      </c>
      <c r="C1299" s="1" t="s">
        <v>17</v>
      </c>
      <c r="D1299" s="1" t="s">
        <v>18</v>
      </c>
      <c r="E1299" s="1" t="s">
        <v>57</v>
      </c>
      <c r="K1299" s="1" t="s">
        <v>264</v>
      </c>
      <c r="L1299" s="1" t="s">
        <v>72</v>
      </c>
      <c r="M1299" s="1" t="s">
        <v>144</v>
      </c>
      <c r="N1299" s="1" t="s">
        <v>233</v>
      </c>
      <c r="O1299" s="1" t="s">
        <v>265</v>
      </c>
      <c r="P1299" s="1">
        <v>1131.0</v>
      </c>
      <c r="Q1299" s="1">
        <f t="shared" si="1"/>
        <v>3.053462605</v>
      </c>
      <c r="R1299" s="1" t="s">
        <v>25</v>
      </c>
      <c r="S1299" s="1">
        <v>0.0</v>
      </c>
    </row>
    <row r="1300">
      <c r="A1300" s="1" t="s">
        <v>56</v>
      </c>
      <c r="B1300" s="1" t="s">
        <v>32</v>
      </c>
      <c r="C1300" s="1" t="s">
        <v>17</v>
      </c>
      <c r="D1300" s="1" t="s">
        <v>18</v>
      </c>
      <c r="E1300" s="1" t="s">
        <v>57</v>
      </c>
      <c r="K1300" s="1" t="s">
        <v>279</v>
      </c>
      <c r="L1300" s="1" t="s">
        <v>72</v>
      </c>
      <c r="M1300" s="1" t="s">
        <v>280</v>
      </c>
      <c r="N1300" s="1" t="s">
        <v>223</v>
      </c>
      <c r="O1300" s="1" t="s">
        <v>281</v>
      </c>
      <c r="P1300" s="1">
        <v>1867.0</v>
      </c>
      <c r="Q1300" s="1">
        <f t="shared" si="1"/>
        <v>3.271144318</v>
      </c>
      <c r="R1300" s="1" t="s">
        <v>25</v>
      </c>
      <c r="S1300" s="1">
        <v>0.0</v>
      </c>
    </row>
    <row r="1301">
      <c r="A1301" s="1" t="s">
        <v>56</v>
      </c>
      <c r="B1301" s="1" t="s">
        <v>32</v>
      </c>
      <c r="C1301" s="1" t="s">
        <v>17</v>
      </c>
      <c r="D1301" s="1" t="s">
        <v>18</v>
      </c>
      <c r="E1301" s="1" t="s">
        <v>57</v>
      </c>
      <c r="K1301" s="1" t="s">
        <v>250</v>
      </c>
      <c r="L1301" s="1" t="s">
        <v>72</v>
      </c>
      <c r="M1301" s="1" t="s">
        <v>185</v>
      </c>
      <c r="N1301" s="1" t="s">
        <v>233</v>
      </c>
      <c r="O1301" s="1" t="s">
        <v>251</v>
      </c>
      <c r="P1301" s="1">
        <v>1182.0</v>
      </c>
      <c r="Q1301" s="1">
        <f t="shared" si="1"/>
        <v>3.072617477</v>
      </c>
      <c r="R1301" s="1" t="s">
        <v>32</v>
      </c>
      <c r="S1301" s="1">
        <v>0.0</v>
      </c>
    </row>
    <row r="1302">
      <c r="A1302" s="1" t="s">
        <v>56</v>
      </c>
      <c r="B1302" s="1" t="s">
        <v>32</v>
      </c>
      <c r="C1302" s="1" t="s">
        <v>17</v>
      </c>
      <c r="D1302" s="1" t="s">
        <v>18</v>
      </c>
      <c r="E1302" s="1" t="s">
        <v>57</v>
      </c>
      <c r="K1302" s="1" t="s">
        <v>273</v>
      </c>
      <c r="L1302" s="1" t="s">
        <v>72</v>
      </c>
      <c r="M1302" s="1" t="s">
        <v>274</v>
      </c>
      <c r="N1302" s="1" t="s">
        <v>233</v>
      </c>
      <c r="O1302" s="1" t="s">
        <v>275</v>
      </c>
      <c r="P1302" s="1">
        <v>1793.0</v>
      </c>
      <c r="Q1302" s="1">
        <f t="shared" si="1"/>
        <v>3.25358029</v>
      </c>
      <c r="R1302" s="1" t="s">
        <v>25</v>
      </c>
      <c r="S1302" s="1">
        <v>0.0</v>
      </c>
    </row>
    <row r="1303">
      <c r="A1303" s="1" t="s">
        <v>56</v>
      </c>
      <c r="B1303" s="1" t="s">
        <v>32</v>
      </c>
      <c r="C1303" s="1" t="s">
        <v>17</v>
      </c>
      <c r="D1303" s="1" t="s">
        <v>18</v>
      </c>
      <c r="E1303" s="1" t="s">
        <v>57</v>
      </c>
      <c r="K1303" s="1" t="s">
        <v>238</v>
      </c>
      <c r="L1303" s="1" t="s">
        <v>72</v>
      </c>
      <c r="M1303" s="1" t="s">
        <v>239</v>
      </c>
      <c r="N1303" s="1" t="s">
        <v>223</v>
      </c>
      <c r="O1303" s="1" t="s">
        <v>240</v>
      </c>
      <c r="P1303" s="1">
        <v>2037.0</v>
      </c>
      <c r="Q1303" s="1">
        <f t="shared" si="1"/>
        <v>3.308991029</v>
      </c>
      <c r="R1303" s="1" t="s">
        <v>25</v>
      </c>
      <c r="S1303" s="1">
        <v>1.0</v>
      </c>
    </row>
    <row r="1304">
      <c r="A1304" s="1" t="s">
        <v>56</v>
      </c>
      <c r="B1304" s="1" t="s">
        <v>32</v>
      </c>
      <c r="C1304" s="1" t="s">
        <v>17</v>
      </c>
      <c r="D1304" s="1" t="s">
        <v>18</v>
      </c>
      <c r="E1304" s="1" t="s">
        <v>57</v>
      </c>
      <c r="K1304" s="1" t="s">
        <v>295</v>
      </c>
      <c r="L1304" s="1" t="s">
        <v>72</v>
      </c>
      <c r="M1304" s="1" t="s">
        <v>296</v>
      </c>
      <c r="N1304" s="1" t="s">
        <v>223</v>
      </c>
      <c r="O1304" s="1" t="s">
        <v>297</v>
      </c>
      <c r="P1304" s="1">
        <v>2676.0</v>
      </c>
      <c r="Q1304" s="1">
        <f t="shared" si="1"/>
        <v>3.427486109</v>
      </c>
      <c r="R1304" s="1" t="s">
        <v>32</v>
      </c>
      <c r="S1304" s="1">
        <v>0.0</v>
      </c>
    </row>
    <row r="1305">
      <c r="A1305" s="1" t="s">
        <v>56</v>
      </c>
      <c r="B1305" s="1" t="s">
        <v>32</v>
      </c>
      <c r="C1305" s="1" t="s">
        <v>17</v>
      </c>
      <c r="D1305" s="1" t="s">
        <v>18</v>
      </c>
      <c r="E1305" s="1" t="s">
        <v>57</v>
      </c>
      <c r="K1305" s="1" t="s">
        <v>287</v>
      </c>
      <c r="L1305" s="1" t="s">
        <v>72</v>
      </c>
      <c r="M1305" s="1" t="s">
        <v>288</v>
      </c>
      <c r="N1305" s="1" t="s">
        <v>223</v>
      </c>
      <c r="O1305" s="1" t="s">
        <v>289</v>
      </c>
      <c r="P1305" s="1">
        <v>2159.0</v>
      </c>
      <c r="Q1305" s="1">
        <f t="shared" si="1"/>
        <v>3.334252642</v>
      </c>
      <c r="R1305" s="1" t="s">
        <v>25</v>
      </c>
      <c r="S1305" s="1">
        <v>1.0</v>
      </c>
    </row>
    <row r="1306">
      <c r="A1306" s="1" t="s">
        <v>56</v>
      </c>
      <c r="B1306" s="1" t="s">
        <v>32</v>
      </c>
      <c r="C1306" s="1" t="s">
        <v>17</v>
      </c>
      <c r="D1306" s="1" t="s">
        <v>18</v>
      </c>
      <c r="E1306" s="1" t="s">
        <v>57</v>
      </c>
      <c r="K1306" s="1" t="s">
        <v>293</v>
      </c>
      <c r="L1306" s="1" t="s">
        <v>72</v>
      </c>
      <c r="M1306" s="1" t="s">
        <v>173</v>
      </c>
      <c r="N1306" s="1" t="s">
        <v>229</v>
      </c>
      <c r="O1306" s="1" t="s">
        <v>294</v>
      </c>
      <c r="P1306" s="1">
        <v>2361.0</v>
      </c>
      <c r="Q1306" s="1">
        <f t="shared" si="1"/>
        <v>3.373095987</v>
      </c>
      <c r="R1306" s="1" t="s">
        <v>32</v>
      </c>
      <c r="S1306" s="1">
        <v>0.0</v>
      </c>
    </row>
    <row r="1307">
      <c r="A1307" s="1" t="s">
        <v>56</v>
      </c>
      <c r="B1307" s="1" t="s">
        <v>32</v>
      </c>
      <c r="C1307" s="1" t="s">
        <v>17</v>
      </c>
      <c r="D1307" s="1" t="s">
        <v>18</v>
      </c>
      <c r="E1307" s="1" t="s">
        <v>57</v>
      </c>
      <c r="K1307" s="1" t="s">
        <v>271</v>
      </c>
      <c r="L1307" s="1" t="s">
        <v>72</v>
      </c>
      <c r="M1307" s="1" t="s">
        <v>191</v>
      </c>
      <c r="N1307" s="1" t="s">
        <v>229</v>
      </c>
      <c r="O1307" s="1" t="s">
        <v>272</v>
      </c>
      <c r="P1307" s="1">
        <v>1630.0</v>
      </c>
      <c r="Q1307" s="1">
        <f t="shared" si="1"/>
        <v>3.212187604</v>
      </c>
      <c r="R1307" s="1" t="s">
        <v>32</v>
      </c>
      <c r="S1307" s="1">
        <v>0.0</v>
      </c>
    </row>
    <row r="1308">
      <c r="A1308" s="1" t="s">
        <v>56</v>
      </c>
      <c r="B1308" s="1" t="s">
        <v>32</v>
      </c>
      <c r="C1308" s="1" t="s">
        <v>17</v>
      </c>
      <c r="D1308" s="1" t="s">
        <v>18</v>
      </c>
      <c r="E1308" s="1" t="s">
        <v>57</v>
      </c>
      <c r="K1308" s="1" t="s">
        <v>246</v>
      </c>
      <c r="L1308" s="1" t="s">
        <v>72</v>
      </c>
      <c r="M1308" s="1" t="s">
        <v>158</v>
      </c>
      <c r="N1308" s="1" t="s">
        <v>233</v>
      </c>
      <c r="O1308" s="1" t="s">
        <v>247</v>
      </c>
      <c r="P1308" s="1">
        <v>1909.0</v>
      </c>
      <c r="Q1308" s="1">
        <f t="shared" si="1"/>
        <v>3.280805928</v>
      </c>
      <c r="R1308" s="1" t="s">
        <v>32</v>
      </c>
      <c r="S1308" s="1">
        <v>0.0</v>
      </c>
    </row>
    <row r="1309">
      <c r="A1309" s="1" t="s">
        <v>56</v>
      </c>
      <c r="B1309" s="1" t="s">
        <v>32</v>
      </c>
      <c r="C1309" s="1" t="s">
        <v>17</v>
      </c>
      <c r="D1309" s="1" t="s">
        <v>18</v>
      </c>
      <c r="E1309" s="1" t="s">
        <v>57</v>
      </c>
      <c r="K1309" s="1" t="s">
        <v>269</v>
      </c>
      <c r="L1309" s="1" t="s">
        <v>72</v>
      </c>
      <c r="M1309" s="1" t="s">
        <v>188</v>
      </c>
      <c r="N1309" s="1" t="s">
        <v>229</v>
      </c>
      <c r="O1309" s="1" t="s">
        <v>270</v>
      </c>
      <c r="P1309" s="1">
        <v>1326.0</v>
      </c>
      <c r="Q1309" s="1">
        <f t="shared" si="1"/>
        <v>3.122543524</v>
      </c>
      <c r="R1309" s="1" t="s">
        <v>32</v>
      </c>
      <c r="S1309" s="1">
        <v>0.0</v>
      </c>
    </row>
    <row r="1310">
      <c r="A1310" s="1" t="s">
        <v>56</v>
      </c>
      <c r="B1310" s="1" t="s">
        <v>32</v>
      </c>
      <c r="C1310" s="1" t="s">
        <v>17</v>
      </c>
      <c r="D1310" s="1" t="s">
        <v>18</v>
      </c>
      <c r="E1310" s="1" t="s">
        <v>57</v>
      </c>
      <c r="K1310" s="1" t="s">
        <v>228</v>
      </c>
      <c r="L1310" s="1" t="s">
        <v>72</v>
      </c>
      <c r="M1310" s="1" t="s">
        <v>205</v>
      </c>
      <c r="N1310" s="1" t="s">
        <v>229</v>
      </c>
      <c r="O1310" s="1" t="s">
        <v>230</v>
      </c>
      <c r="P1310" s="1">
        <v>2679.0</v>
      </c>
      <c r="Q1310" s="1">
        <f t="shared" si="1"/>
        <v>3.427972714</v>
      </c>
      <c r="R1310" s="1" t="s">
        <v>32</v>
      </c>
      <c r="S1310" s="1">
        <v>0.0</v>
      </c>
    </row>
    <row r="1311">
      <c r="A1311" s="1" t="s">
        <v>56</v>
      </c>
      <c r="B1311" s="1" t="s">
        <v>32</v>
      </c>
      <c r="C1311" s="1" t="s">
        <v>17</v>
      </c>
      <c r="D1311" s="1" t="s">
        <v>18</v>
      </c>
      <c r="E1311" s="1" t="s">
        <v>57</v>
      </c>
      <c r="K1311" s="1" t="s">
        <v>301</v>
      </c>
      <c r="L1311" s="1" t="s">
        <v>72</v>
      </c>
      <c r="M1311" s="1" t="s">
        <v>302</v>
      </c>
      <c r="N1311" s="1" t="s">
        <v>223</v>
      </c>
      <c r="O1311" s="1" t="s">
        <v>303</v>
      </c>
      <c r="P1311" s="1">
        <v>1501.0</v>
      </c>
      <c r="Q1311" s="1">
        <f t="shared" si="1"/>
        <v>3.176380692</v>
      </c>
      <c r="R1311" s="1" t="s">
        <v>32</v>
      </c>
      <c r="S1311" s="1">
        <v>0.0</v>
      </c>
    </row>
    <row r="1312">
      <c r="A1312" s="1" t="s">
        <v>56</v>
      </c>
      <c r="B1312" s="1" t="s">
        <v>32</v>
      </c>
      <c r="C1312" s="1" t="s">
        <v>17</v>
      </c>
      <c r="D1312" s="1" t="s">
        <v>18</v>
      </c>
      <c r="E1312" s="1" t="s">
        <v>57</v>
      </c>
      <c r="K1312" s="1" t="s">
        <v>266</v>
      </c>
      <c r="L1312" s="1" t="s">
        <v>72</v>
      </c>
      <c r="M1312" s="1" t="s">
        <v>267</v>
      </c>
      <c r="N1312" s="1" t="s">
        <v>233</v>
      </c>
      <c r="O1312" s="1" t="s">
        <v>268</v>
      </c>
      <c r="P1312" s="1">
        <v>1826.0</v>
      </c>
      <c r="Q1312" s="1">
        <f t="shared" si="1"/>
        <v>3.261500773</v>
      </c>
      <c r="R1312" s="1" t="s">
        <v>25</v>
      </c>
      <c r="S1312" s="1">
        <v>1.0</v>
      </c>
    </row>
    <row r="1313">
      <c r="A1313" s="1" t="s">
        <v>56</v>
      </c>
      <c r="B1313" s="1" t="s">
        <v>32</v>
      </c>
      <c r="C1313" s="1" t="s">
        <v>17</v>
      </c>
      <c r="D1313" s="1" t="s">
        <v>18</v>
      </c>
      <c r="E1313" s="1" t="s">
        <v>57</v>
      </c>
      <c r="K1313" s="1" t="s">
        <v>225</v>
      </c>
      <c r="L1313" s="1" t="s">
        <v>72</v>
      </c>
      <c r="M1313" s="1" t="s">
        <v>226</v>
      </c>
      <c r="N1313" s="1" t="s">
        <v>223</v>
      </c>
      <c r="O1313" s="1" t="s">
        <v>227</v>
      </c>
      <c r="P1313" s="1">
        <v>2414.0</v>
      </c>
      <c r="Q1313" s="1">
        <f t="shared" si="1"/>
        <v>3.382737266</v>
      </c>
      <c r="R1313" s="1" t="s">
        <v>32</v>
      </c>
      <c r="S1313" s="1">
        <v>1.0</v>
      </c>
    </row>
    <row r="1314">
      <c r="A1314" s="1" t="s">
        <v>56</v>
      </c>
      <c r="B1314" s="1" t="s">
        <v>32</v>
      </c>
      <c r="C1314" s="1" t="s">
        <v>17</v>
      </c>
      <c r="D1314" s="1" t="s">
        <v>18</v>
      </c>
      <c r="E1314" s="1" t="s">
        <v>57</v>
      </c>
      <c r="K1314" s="1" t="s">
        <v>261</v>
      </c>
      <c r="L1314" s="1" t="s">
        <v>72</v>
      </c>
      <c r="M1314" s="1" t="s">
        <v>262</v>
      </c>
      <c r="N1314" s="1" t="s">
        <v>223</v>
      </c>
      <c r="O1314" s="1" t="s">
        <v>263</v>
      </c>
      <c r="P1314" s="1">
        <v>1319.0</v>
      </c>
      <c r="Q1314" s="1">
        <f t="shared" si="1"/>
        <v>3.120244796</v>
      </c>
      <c r="R1314" s="1" t="s">
        <v>32</v>
      </c>
      <c r="S1314" s="1">
        <v>0.0</v>
      </c>
    </row>
    <row r="1315">
      <c r="A1315" s="1" t="s">
        <v>56</v>
      </c>
      <c r="B1315" s="1" t="s">
        <v>32</v>
      </c>
      <c r="C1315" s="1" t="s">
        <v>17</v>
      </c>
      <c r="D1315" s="1" t="s">
        <v>18</v>
      </c>
      <c r="E1315" s="1" t="s">
        <v>57</v>
      </c>
      <c r="K1315" s="1" t="s">
        <v>221</v>
      </c>
      <c r="L1315" s="1" t="s">
        <v>72</v>
      </c>
      <c r="M1315" s="1" t="s">
        <v>222</v>
      </c>
      <c r="N1315" s="1" t="s">
        <v>223</v>
      </c>
      <c r="O1315" s="1" t="s">
        <v>224</v>
      </c>
      <c r="P1315" s="1">
        <v>996.0</v>
      </c>
      <c r="Q1315" s="1">
        <f t="shared" si="1"/>
        <v>2.998259338</v>
      </c>
      <c r="R1315" s="1" t="s">
        <v>25</v>
      </c>
      <c r="S1315" s="1">
        <v>0.0</v>
      </c>
    </row>
    <row r="1316">
      <c r="A1316" s="1" t="s">
        <v>56</v>
      </c>
      <c r="B1316" s="1" t="s">
        <v>32</v>
      </c>
      <c r="C1316" s="1" t="s">
        <v>17</v>
      </c>
      <c r="D1316" s="1" t="s">
        <v>18</v>
      </c>
      <c r="E1316" s="1" t="s">
        <v>57</v>
      </c>
      <c r="K1316" s="1" t="s">
        <v>252</v>
      </c>
      <c r="L1316" s="1" t="s">
        <v>72</v>
      </c>
      <c r="M1316" s="1" t="s">
        <v>253</v>
      </c>
      <c r="N1316" s="1" t="s">
        <v>223</v>
      </c>
      <c r="O1316" s="1" t="s">
        <v>254</v>
      </c>
      <c r="P1316" s="1">
        <v>971.0</v>
      </c>
      <c r="Q1316" s="1">
        <f t="shared" si="1"/>
        <v>2.98721923</v>
      </c>
      <c r="R1316" s="1" t="s">
        <v>25</v>
      </c>
      <c r="S1316" s="1">
        <v>0.0</v>
      </c>
    </row>
    <row r="1317">
      <c r="A1317" s="1" t="s">
        <v>56</v>
      </c>
      <c r="B1317" s="1" t="s">
        <v>32</v>
      </c>
      <c r="C1317" s="1" t="s">
        <v>17</v>
      </c>
      <c r="D1317" s="1" t="s">
        <v>18</v>
      </c>
      <c r="E1317" s="1" t="s">
        <v>57</v>
      </c>
      <c r="K1317" s="1" t="s">
        <v>285</v>
      </c>
      <c r="L1317" s="1" t="s">
        <v>72</v>
      </c>
      <c r="M1317" s="1" t="s">
        <v>123</v>
      </c>
      <c r="N1317" s="1" t="s">
        <v>229</v>
      </c>
      <c r="O1317" s="1" t="s">
        <v>286</v>
      </c>
      <c r="P1317" s="1">
        <v>844.0</v>
      </c>
      <c r="Q1317" s="1">
        <f t="shared" si="1"/>
        <v>2.926342447</v>
      </c>
      <c r="R1317" s="1" t="s">
        <v>25</v>
      </c>
      <c r="S1317" s="1">
        <v>0.0</v>
      </c>
    </row>
    <row r="1318">
      <c r="A1318" s="1" t="s">
        <v>56</v>
      </c>
      <c r="B1318" s="1" t="s">
        <v>32</v>
      </c>
      <c r="C1318" s="1" t="s">
        <v>17</v>
      </c>
      <c r="D1318" s="1" t="s">
        <v>18</v>
      </c>
      <c r="E1318" s="1" t="s">
        <v>57</v>
      </c>
      <c r="K1318" s="1" t="s">
        <v>231</v>
      </c>
      <c r="L1318" s="1" t="s">
        <v>72</v>
      </c>
      <c r="M1318" s="1" t="s">
        <v>232</v>
      </c>
      <c r="N1318" s="1" t="s">
        <v>233</v>
      </c>
      <c r="O1318" s="1" t="s">
        <v>234</v>
      </c>
      <c r="P1318" s="1">
        <v>857.0</v>
      </c>
      <c r="Q1318" s="1">
        <f t="shared" si="1"/>
        <v>2.932980822</v>
      </c>
      <c r="R1318" s="1" t="s">
        <v>25</v>
      </c>
      <c r="S1318" s="1">
        <v>0.0</v>
      </c>
    </row>
    <row r="1319">
      <c r="A1319" s="1" t="s">
        <v>56</v>
      </c>
      <c r="B1319" s="1" t="s">
        <v>32</v>
      </c>
      <c r="C1319" s="1" t="s">
        <v>17</v>
      </c>
      <c r="D1319" s="1" t="s">
        <v>18</v>
      </c>
      <c r="E1319" s="1" t="s">
        <v>57</v>
      </c>
      <c r="K1319" s="1" t="s">
        <v>258</v>
      </c>
      <c r="L1319" s="1" t="s">
        <v>72</v>
      </c>
      <c r="M1319" s="1" t="s">
        <v>259</v>
      </c>
      <c r="N1319" s="1" t="s">
        <v>233</v>
      </c>
      <c r="O1319" s="1" t="s">
        <v>260</v>
      </c>
      <c r="P1319" s="1">
        <v>839.0</v>
      </c>
      <c r="Q1319" s="1">
        <f t="shared" si="1"/>
        <v>2.923761961</v>
      </c>
      <c r="R1319" s="1" t="s">
        <v>32</v>
      </c>
      <c r="S1319" s="1">
        <v>0.0</v>
      </c>
    </row>
    <row r="1320">
      <c r="A1320" s="1" t="s">
        <v>56</v>
      </c>
      <c r="B1320" s="1" t="s">
        <v>32</v>
      </c>
      <c r="C1320" s="1" t="s">
        <v>17</v>
      </c>
      <c r="D1320" s="1" t="s">
        <v>18</v>
      </c>
      <c r="E1320" s="1" t="s">
        <v>57</v>
      </c>
      <c r="K1320" s="1" t="s">
        <v>241</v>
      </c>
      <c r="L1320" s="1" t="s">
        <v>72</v>
      </c>
      <c r="M1320" s="1" t="s">
        <v>242</v>
      </c>
      <c r="N1320" s="1" t="s">
        <v>229</v>
      </c>
      <c r="O1320" s="1" t="s">
        <v>243</v>
      </c>
      <c r="P1320" s="1">
        <v>1712.0</v>
      </c>
      <c r="Q1320" s="1">
        <f t="shared" si="1"/>
        <v>3.23350376</v>
      </c>
      <c r="R1320" s="1" t="s">
        <v>25</v>
      </c>
      <c r="S1320" s="1">
        <v>0.0</v>
      </c>
    </row>
    <row r="1321">
      <c r="A1321" s="1" t="s">
        <v>56</v>
      </c>
      <c r="B1321" s="1" t="s">
        <v>32</v>
      </c>
      <c r="C1321" s="1" t="s">
        <v>17</v>
      </c>
      <c r="D1321" s="1" t="s">
        <v>18</v>
      </c>
      <c r="E1321" s="1" t="s">
        <v>57</v>
      </c>
      <c r="K1321" s="1" t="s">
        <v>276</v>
      </c>
      <c r="L1321" s="1" t="s">
        <v>72</v>
      </c>
      <c r="M1321" s="1" t="s">
        <v>277</v>
      </c>
      <c r="N1321" s="1" t="s">
        <v>229</v>
      </c>
      <c r="O1321" s="1" t="s">
        <v>278</v>
      </c>
      <c r="P1321" s="1">
        <v>804.0</v>
      </c>
      <c r="Q1321" s="1">
        <f t="shared" si="1"/>
        <v>2.905256049</v>
      </c>
      <c r="R1321" s="1" t="s">
        <v>25</v>
      </c>
      <c r="S1321" s="1">
        <v>0.0</v>
      </c>
    </row>
    <row r="1322">
      <c r="A1322" s="1" t="s">
        <v>56</v>
      </c>
      <c r="B1322" s="1" t="s">
        <v>32</v>
      </c>
      <c r="C1322" s="1" t="s">
        <v>17</v>
      </c>
      <c r="D1322" s="1" t="s">
        <v>18</v>
      </c>
      <c r="E1322" s="1" t="s">
        <v>57</v>
      </c>
      <c r="K1322" s="1" t="s">
        <v>255</v>
      </c>
      <c r="L1322" s="1" t="s">
        <v>72</v>
      </c>
      <c r="M1322" s="1" t="s">
        <v>256</v>
      </c>
      <c r="N1322" s="1" t="s">
        <v>223</v>
      </c>
      <c r="O1322" s="1" t="s">
        <v>257</v>
      </c>
      <c r="P1322" s="1">
        <v>850.0</v>
      </c>
      <c r="Q1322" s="1">
        <f t="shared" si="1"/>
        <v>2.929418926</v>
      </c>
      <c r="R1322" s="1" t="s">
        <v>32</v>
      </c>
      <c r="S1322" s="1">
        <v>0.0</v>
      </c>
    </row>
    <row r="1323">
      <c r="A1323" s="1" t="s">
        <v>56</v>
      </c>
      <c r="B1323" s="1" t="s">
        <v>32</v>
      </c>
      <c r="C1323" s="1" t="s">
        <v>17</v>
      </c>
      <c r="D1323" s="1" t="s">
        <v>18</v>
      </c>
      <c r="E1323" s="1" t="s">
        <v>57</v>
      </c>
      <c r="K1323" s="1" t="s">
        <v>235</v>
      </c>
      <c r="L1323" s="1" t="s">
        <v>72</v>
      </c>
      <c r="M1323" s="1" t="s">
        <v>236</v>
      </c>
      <c r="N1323" s="1" t="s">
        <v>233</v>
      </c>
      <c r="O1323" s="1" t="s">
        <v>237</v>
      </c>
      <c r="P1323" s="1">
        <v>842.0</v>
      </c>
      <c r="Q1323" s="1">
        <f t="shared" si="1"/>
        <v>2.925312091</v>
      </c>
      <c r="R1323" s="1" t="s">
        <v>25</v>
      </c>
      <c r="S1323" s="1">
        <v>0.0</v>
      </c>
    </row>
    <row r="1324">
      <c r="A1324" s="1" t="s">
        <v>56</v>
      </c>
      <c r="B1324" s="1" t="s">
        <v>32</v>
      </c>
      <c r="C1324" s="1" t="s">
        <v>17</v>
      </c>
      <c r="D1324" s="1" t="s">
        <v>18</v>
      </c>
      <c r="E1324" s="1" t="s">
        <v>57</v>
      </c>
      <c r="K1324" s="1" t="s">
        <v>298</v>
      </c>
      <c r="L1324" s="1" t="s">
        <v>72</v>
      </c>
      <c r="M1324" s="1" t="s">
        <v>299</v>
      </c>
      <c r="N1324" s="1" t="s">
        <v>229</v>
      </c>
      <c r="O1324" s="1" t="s">
        <v>300</v>
      </c>
      <c r="P1324" s="1">
        <v>990.0</v>
      </c>
      <c r="Q1324" s="1">
        <f t="shared" si="1"/>
        <v>2.995635195</v>
      </c>
      <c r="R1324" s="1" t="s">
        <v>25</v>
      </c>
      <c r="S1324" s="1">
        <v>0.0</v>
      </c>
    </row>
    <row r="1325">
      <c r="A1325" s="1" t="s">
        <v>56</v>
      </c>
      <c r="B1325" s="1" t="s">
        <v>32</v>
      </c>
      <c r="C1325" s="1" t="s">
        <v>17</v>
      </c>
      <c r="D1325" s="1" t="s">
        <v>18</v>
      </c>
      <c r="E1325" s="1" t="s">
        <v>57</v>
      </c>
      <c r="K1325" s="1" t="s">
        <v>290</v>
      </c>
      <c r="L1325" s="1" t="s">
        <v>72</v>
      </c>
      <c r="M1325" s="1" t="s">
        <v>291</v>
      </c>
      <c r="N1325" s="1" t="s">
        <v>229</v>
      </c>
      <c r="O1325" s="1" t="s">
        <v>292</v>
      </c>
      <c r="P1325" s="1">
        <v>876.0</v>
      </c>
      <c r="Q1325" s="1">
        <f t="shared" si="1"/>
        <v>2.942504106</v>
      </c>
      <c r="R1325" s="1" t="s">
        <v>25</v>
      </c>
      <c r="S1325" s="1">
        <v>0.0</v>
      </c>
    </row>
    <row r="1326">
      <c r="A1326" s="1" t="s">
        <v>56</v>
      </c>
      <c r="B1326" s="1" t="s">
        <v>32</v>
      </c>
      <c r="C1326" s="1" t="s">
        <v>17</v>
      </c>
      <c r="D1326" s="1" t="s">
        <v>18</v>
      </c>
      <c r="E1326" s="1" t="s">
        <v>57</v>
      </c>
      <c r="K1326" s="1" t="s">
        <v>244</v>
      </c>
      <c r="L1326" s="1" t="s">
        <v>72</v>
      </c>
      <c r="M1326" s="1" t="s">
        <v>182</v>
      </c>
      <c r="N1326" s="1" t="s">
        <v>229</v>
      </c>
      <c r="O1326" s="1" t="s">
        <v>245</v>
      </c>
      <c r="P1326" s="1">
        <v>1101.0</v>
      </c>
      <c r="Q1326" s="1">
        <f t="shared" si="1"/>
        <v>3.041787319</v>
      </c>
      <c r="R1326" s="1" t="s">
        <v>32</v>
      </c>
      <c r="S1326" s="1">
        <v>0.0</v>
      </c>
    </row>
    <row r="1327">
      <c r="A1327" s="1" t="s">
        <v>56</v>
      </c>
      <c r="B1327" s="1" t="s">
        <v>32</v>
      </c>
      <c r="C1327" s="1" t="s">
        <v>17</v>
      </c>
      <c r="D1327" s="1" t="s">
        <v>18</v>
      </c>
      <c r="E1327" s="1" t="s">
        <v>57</v>
      </c>
      <c r="K1327" s="1" t="s">
        <v>282</v>
      </c>
      <c r="L1327" s="1" t="s">
        <v>72</v>
      </c>
      <c r="M1327" s="1" t="s">
        <v>283</v>
      </c>
      <c r="N1327" s="1" t="s">
        <v>233</v>
      </c>
      <c r="O1327" s="1" t="s">
        <v>284</v>
      </c>
      <c r="P1327" s="1">
        <v>997.0</v>
      </c>
      <c r="Q1327" s="1">
        <f t="shared" si="1"/>
        <v>2.998695158</v>
      </c>
      <c r="R1327" s="1" t="s">
        <v>32</v>
      </c>
      <c r="S1327" s="1">
        <v>0.0</v>
      </c>
    </row>
    <row r="1328">
      <c r="A1328" s="1" t="s">
        <v>56</v>
      </c>
      <c r="B1328" s="1" t="s">
        <v>32</v>
      </c>
      <c r="C1328" s="1" t="s">
        <v>17</v>
      </c>
      <c r="D1328" s="1" t="s">
        <v>18</v>
      </c>
      <c r="E1328" s="1" t="s">
        <v>57</v>
      </c>
      <c r="K1328" s="1" t="s">
        <v>248</v>
      </c>
      <c r="L1328" s="1" t="s">
        <v>72</v>
      </c>
      <c r="M1328" s="1" t="s">
        <v>197</v>
      </c>
      <c r="N1328" s="1" t="s">
        <v>233</v>
      </c>
      <c r="O1328" s="1" t="s">
        <v>249</v>
      </c>
      <c r="P1328" s="1">
        <v>921.0</v>
      </c>
      <c r="Q1328" s="1">
        <f t="shared" si="1"/>
        <v>2.96425963</v>
      </c>
      <c r="R1328" s="1" t="s">
        <v>32</v>
      </c>
      <c r="S1328" s="1">
        <v>0.0</v>
      </c>
    </row>
    <row r="1329">
      <c r="A1329" s="1" t="s">
        <v>56</v>
      </c>
      <c r="B1329" s="1" t="s">
        <v>32</v>
      </c>
      <c r="C1329" s="1" t="s">
        <v>17</v>
      </c>
      <c r="D1329" s="1" t="s">
        <v>18</v>
      </c>
      <c r="E1329" s="1" t="s">
        <v>57</v>
      </c>
      <c r="K1329" s="1" t="s">
        <v>304</v>
      </c>
      <c r="L1329" s="1" t="s">
        <v>22</v>
      </c>
      <c r="O1329" s="1" t="s">
        <v>24</v>
      </c>
      <c r="P1329" s="1">
        <v>2318.0</v>
      </c>
      <c r="Q1329" s="1">
        <f t="shared" si="1"/>
        <v>3.365113432</v>
      </c>
      <c r="R1329" s="1" t="s">
        <v>37</v>
      </c>
      <c r="S1329" s="1">
        <v>0.0</v>
      </c>
    </row>
    <row r="1330">
      <c r="A1330" s="1" t="s">
        <v>58</v>
      </c>
      <c r="B1330" s="1" t="s">
        <v>32</v>
      </c>
      <c r="C1330" s="1" t="s">
        <v>17</v>
      </c>
      <c r="D1330" s="1" t="s">
        <v>18</v>
      </c>
      <c r="E1330" s="1" t="s">
        <v>59</v>
      </c>
      <c r="K1330" s="1" t="s">
        <v>21</v>
      </c>
      <c r="L1330" s="1" t="s">
        <v>22</v>
      </c>
      <c r="M1330" s="1" t="s">
        <v>23</v>
      </c>
      <c r="N1330" s="1"/>
      <c r="O1330" s="1" t="s">
        <v>24</v>
      </c>
      <c r="P1330" s="1">
        <v>9253.0</v>
      </c>
      <c r="Q1330" s="1">
        <f t="shared" si="1"/>
        <v>3.966282562</v>
      </c>
      <c r="R1330" s="1" t="s">
        <v>32</v>
      </c>
      <c r="S1330" s="1">
        <v>0.0</v>
      </c>
    </row>
    <row r="1331">
      <c r="A1331" s="1" t="s">
        <v>58</v>
      </c>
      <c r="B1331" s="1" t="s">
        <v>32</v>
      </c>
      <c r="C1331" s="1" t="s">
        <v>17</v>
      </c>
      <c r="D1331" s="1" t="s">
        <v>18</v>
      </c>
      <c r="E1331" s="1" t="s">
        <v>59</v>
      </c>
      <c r="K1331" s="1" t="s">
        <v>68</v>
      </c>
      <c r="L1331" s="1" t="s">
        <v>22</v>
      </c>
      <c r="O1331" s="1" t="s">
        <v>24</v>
      </c>
      <c r="P1331" s="1">
        <v>20125.0</v>
      </c>
      <c r="Q1331" s="1">
        <f t="shared" si="1"/>
        <v>4.303735889</v>
      </c>
      <c r="R1331" s="1" t="s">
        <v>37</v>
      </c>
      <c r="S1331" s="1">
        <v>0.0</v>
      </c>
    </row>
    <row r="1332">
      <c r="A1332" s="1" t="s">
        <v>58</v>
      </c>
      <c r="B1332" s="1" t="s">
        <v>32</v>
      </c>
      <c r="C1332" s="1" t="s">
        <v>17</v>
      </c>
      <c r="D1332" s="1" t="s">
        <v>18</v>
      </c>
      <c r="E1332" s="1" t="s">
        <v>59</v>
      </c>
      <c r="K1332" s="1" t="s">
        <v>70</v>
      </c>
      <c r="L1332" s="1" t="s">
        <v>22</v>
      </c>
      <c r="O1332" s="1" t="s">
        <v>24</v>
      </c>
      <c r="P1332" s="1">
        <v>2161.0</v>
      </c>
      <c r="Q1332" s="1">
        <f t="shared" si="1"/>
        <v>3.334654767</v>
      </c>
      <c r="R1332" s="1" t="s">
        <v>37</v>
      </c>
      <c r="S1332" s="1">
        <v>0.0</v>
      </c>
    </row>
    <row r="1333">
      <c r="A1333" s="1" t="s">
        <v>58</v>
      </c>
      <c r="B1333" s="1" t="s">
        <v>32</v>
      </c>
      <c r="C1333" s="1" t="s">
        <v>17</v>
      </c>
      <c r="D1333" s="1" t="s">
        <v>18</v>
      </c>
      <c r="E1333" s="1" t="s">
        <v>59</v>
      </c>
      <c r="F1333" s="1" t="s">
        <v>20</v>
      </c>
      <c r="G1333" s="1" t="s">
        <v>20</v>
      </c>
      <c r="H1333" s="1" t="s">
        <v>20</v>
      </c>
      <c r="I1333" s="1" t="s">
        <v>20</v>
      </c>
      <c r="J1333" s="1" t="s">
        <v>20</v>
      </c>
      <c r="K1333" s="1" t="s">
        <v>71</v>
      </c>
      <c r="L1333" s="1" t="s">
        <v>72</v>
      </c>
      <c r="M1333" s="1" t="s">
        <v>73</v>
      </c>
      <c r="N1333" s="1" t="s">
        <v>74</v>
      </c>
      <c r="O1333" s="1" t="s">
        <v>75</v>
      </c>
      <c r="P1333" s="1">
        <v>1082.0</v>
      </c>
      <c r="Q1333" s="1">
        <f t="shared" si="1"/>
        <v>3.034227261</v>
      </c>
      <c r="R1333" s="1" t="s">
        <v>76</v>
      </c>
      <c r="S1333" s="1">
        <v>0.0</v>
      </c>
    </row>
    <row r="1334">
      <c r="A1334" s="1" t="s">
        <v>58</v>
      </c>
      <c r="B1334" s="1" t="s">
        <v>32</v>
      </c>
      <c r="C1334" s="1" t="s">
        <v>17</v>
      </c>
      <c r="D1334" s="1" t="s">
        <v>18</v>
      </c>
      <c r="E1334" s="1" t="s">
        <v>59</v>
      </c>
      <c r="F1334" s="1" t="s">
        <v>20</v>
      </c>
      <c r="G1334" s="1" t="s">
        <v>20</v>
      </c>
      <c r="H1334" s="1" t="s">
        <v>20</v>
      </c>
      <c r="I1334" s="1" t="s">
        <v>20</v>
      </c>
      <c r="J1334" s="1" t="s">
        <v>20</v>
      </c>
      <c r="K1334" s="1" t="s">
        <v>84</v>
      </c>
      <c r="L1334" s="1" t="s">
        <v>72</v>
      </c>
      <c r="M1334" s="1" t="s">
        <v>85</v>
      </c>
      <c r="N1334" s="1" t="s">
        <v>74</v>
      </c>
      <c r="O1334" s="1" t="s">
        <v>86</v>
      </c>
      <c r="P1334" s="1">
        <v>846.0</v>
      </c>
      <c r="Q1334" s="1">
        <f t="shared" si="1"/>
        <v>2.927370363</v>
      </c>
      <c r="R1334" s="1" t="s">
        <v>87</v>
      </c>
      <c r="S1334" s="1">
        <v>0.0</v>
      </c>
    </row>
    <row r="1335">
      <c r="A1335" s="1" t="s">
        <v>58</v>
      </c>
      <c r="B1335" s="1" t="s">
        <v>32</v>
      </c>
      <c r="C1335" s="1" t="s">
        <v>17</v>
      </c>
      <c r="D1335" s="1" t="s">
        <v>18</v>
      </c>
      <c r="E1335" s="1" t="s">
        <v>59</v>
      </c>
      <c r="F1335" s="1" t="s">
        <v>20</v>
      </c>
      <c r="G1335" s="1" t="s">
        <v>20</v>
      </c>
      <c r="H1335" s="1" t="s">
        <v>20</v>
      </c>
      <c r="I1335" s="1" t="s">
        <v>20</v>
      </c>
      <c r="J1335" s="1" t="s">
        <v>20</v>
      </c>
      <c r="K1335" s="1" t="s">
        <v>88</v>
      </c>
      <c r="L1335" s="1" t="s">
        <v>72</v>
      </c>
      <c r="M1335" s="1" t="s">
        <v>89</v>
      </c>
      <c r="N1335" s="1" t="s">
        <v>82</v>
      </c>
      <c r="O1335" s="1" t="s">
        <v>90</v>
      </c>
      <c r="P1335" s="1">
        <v>565.0</v>
      </c>
      <c r="Q1335" s="1">
        <f t="shared" si="1"/>
        <v>2.752048448</v>
      </c>
      <c r="R1335" s="1" t="s">
        <v>87</v>
      </c>
      <c r="S1335" s="1">
        <v>0.0</v>
      </c>
    </row>
    <row r="1336">
      <c r="A1336" s="1" t="s">
        <v>58</v>
      </c>
      <c r="B1336" s="1" t="s">
        <v>32</v>
      </c>
      <c r="C1336" s="1" t="s">
        <v>17</v>
      </c>
      <c r="D1336" s="1" t="s">
        <v>18</v>
      </c>
      <c r="E1336" s="1" t="s">
        <v>59</v>
      </c>
      <c r="F1336" s="1" t="s">
        <v>20</v>
      </c>
      <c r="G1336" s="1" t="s">
        <v>20</v>
      </c>
      <c r="H1336" s="1" t="s">
        <v>20</v>
      </c>
      <c r="I1336" s="1" t="s">
        <v>20</v>
      </c>
      <c r="J1336" s="1" t="s">
        <v>20</v>
      </c>
      <c r="K1336" s="1" t="s">
        <v>80</v>
      </c>
      <c r="L1336" s="1" t="s">
        <v>72</v>
      </c>
      <c r="M1336" s="1" t="s">
        <v>81</v>
      </c>
      <c r="N1336" s="1" t="s">
        <v>82</v>
      </c>
      <c r="O1336" s="1" t="s">
        <v>83</v>
      </c>
      <c r="P1336" s="1">
        <v>534.0</v>
      </c>
      <c r="Q1336" s="1">
        <f t="shared" si="1"/>
        <v>2.727541257</v>
      </c>
      <c r="R1336" s="1" t="s">
        <v>76</v>
      </c>
      <c r="S1336" s="1">
        <v>0.0</v>
      </c>
    </row>
    <row r="1337">
      <c r="A1337" s="1" t="s">
        <v>58</v>
      </c>
      <c r="B1337" s="1" t="s">
        <v>32</v>
      </c>
      <c r="C1337" s="1" t="s">
        <v>17</v>
      </c>
      <c r="D1337" s="1" t="s">
        <v>18</v>
      </c>
      <c r="E1337" s="1" t="s">
        <v>59</v>
      </c>
      <c r="F1337" s="1" t="s">
        <v>20</v>
      </c>
      <c r="G1337" s="1" t="s">
        <v>20</v>
      </c>
      <c r="H1337" s="1" t="s">
        <v>20</v>
      </c>
      <c r="I1337" s="1" t="s">
        <v>20</v>
      </c>
      <c r="J1337" s="1" t="s">
        <v>20</v>
      </c>
      <c r="K1337" s="1" t="s">
        <v>77</v>
      </c>
      <c r="L1337" s="1" t="s">
        <v>72</v>
      </c>
      <c r="M1337" s="1" t="s">
        <v>78</v>
      </c>
      <c r="N1337" s="1" t="s">
        <v>74</v>
      </c>
      <c r="O1337" s="1" t="s">
        <v>79</v>
      </c>
      <c r="P1337" s="1">
        <v>477.0</v>
      </c>
      <c r="Q1337" s="1">
        <f t="shared" si="1"/>
        <v>2.678518379</v>
      </c>
      <c r="R1337" s="1" t="s">
        <v>76</v>
      </c>
      <c r="S1337" s="1">
        <v>0.0</v>
      </c>
    </row>
    <row r="1338">
      <c r="A1338" s="1" t="s">
        <v>58</v>
      </c>
      <c r="B1338" s="1" t="s">
        <v>32</v>
      </c>
      <c r="C1338" s="1" t="s">
        <v>17</v>
      </c>
      <c r="D1338" s="1" t="s">
        <v>18</v>
      </c>
      <c r="E1338" s="1" t="s">
        <v>59</v>
      </c>
      <c r="K1338" s="1" t="s">
        <v>91</v>
      </c>
      <c r="L1338" s="1" t="s">
        <v>22</v>
      </c>
      <c r="O1338" s="1" t="s">
        <v>24</v>
      </c>
      <c r="P1338" s="1">
        <v>5649.0</v>
      </c>
      <c r="Q1338" s="1">
        <f t="shared" si="1"/>
        <v>3.751971575</v>
      </c>
      <c r="R1338" s="1" t="s">
        <v>37</v>
      </c>
      <c r="S1338" s="1">
        <v>0.0</v>
      </c>
    </row>
    <row r="1339">
      <c r="A1339" s="1" t="s">
        <v>58</v>
      </c>
      <c r="B1339" s="1" t="s">
        <v>32</v>
      </c>
      <c r="C1339" s="1" t="s">
        <v>17</v>
      </c>
      <c r="D1339" s="1" t="s">
        <v>18</v>
      </c>
      <c r="E1339" s="1" t="s">
        <v>59</v>
      </c>
      <c r="F1339" s="1" t="s">
        <v>20</v>
      </c>
      <c r="G1339" s="1" t="s">
        <v>20</v>
      </c>
      <c r="H1339" s="1" t="s">
        <v>20</v>
      </c>
      <c r="I1339" s="1" t="s">
        <v>20</v>
      </c>
      <c r="J1339" s="1" t="s">
        <v>20</v>
      </c>
      <c r="K1339" s="1" t="s">
        <v>172</v>
      </c>
      <c r="L1339" s="1" t="s">
        <v>72</v>
      </c>
      <c r="M1339" s="1" t="s">
        <v>173</v>
      </c>
      <c r="N1339" s="1" t="s">
        <v>107</v>
      </c>
      <c r="O1339" s="1" t="s">
        <v>174</v>
      </c>
      <c r="P1339" s="1">
        <v>1096.0</v>
      </c>
      <c r="Q1339" s="1">
        <f t="shared" si="1"/>
        <v>3.039810554</v>
      </c>
      <c r="R1339" s="1" t="s">
        <v>87</v>
      </c>
      <c r="S1339" s="1">
        <v>0.0</v>
      </c>
    </row>
    <row r="1340">
      <c r="A1340" s="1" t="s">
        <v>58</v>
      </c>
      <c r="B1340" s="1" t="s">
        <v>32</v>
      </c>
      <c r="C1340" s="1" t="s">
        <v>17</v>
      </c>
      <c r="D1340" s="1" t="s">
        <v>18</v>
      </c>
      <c r="E1340" s="1" t="s">
        <v>59</v>
      </c>
      <c r="F1340" s="1" t="s">
        <v>20</v>
      </c>
      <c r="G1340" s="1" t="s">
        <v>20</v>
      </c>
      <c r="H1340" s="1" t="s">
        <v>20</v>
      </c>
      <c r="I1340" s="1" t="s">
        <v>20</v>
      </c>
      <c r="J1340" s="1" t="s">
        <v>20</v>
      </c>
      <c r="K1340" s="1" t="s">
        <v>157</v>
      </c>
      <c r="L1340" s="1" t="s">
        <v>72</v>
      </c>
      <c r="M1340" s="1" t="s">
        <v>158</v>
      </c>
      <c r="N1340" s="1" t="s">
        <v>111</v>
      </c>
      <c r="O1340" s="1" t="s">
        <v>159</v>
      </c>
      <c r="P1340" s="1">
        <v>575.0</v>
      </c>
      <c r="Q1340" s="1">
        <f t="shared" si="1"/>
        <v>2.759667845</v>
      </c>
      <c r="R1340" s="1" t="s">
        <v>76</v>
      </c>
      <c r="S1340" s="1">
        <v>0.0</v>
      </c>
    </row>
    <row r="1341">
      <c r="A1341" s="1" t="s">
        <v>58</v>
      </c>
      <c r="B1341" s="1" t="s">
        <v>32</v>
      </c>
      <c r="C1341" s="1" t="s">
        <v>17</v>
      </c>
      <c r="D1341" s="1" t="s">
        <v>18</v>
      </c>
      <c r="E1341" s="1" t="s">
        <v>59</v>
      </c>
      <c r="F1341" s="1" t="s">
        <v>20</v>
      </c>
      <c r="G1341" s="1" t="s">
        <v>20</v>
      </c>
      <c r="H1341" s="1" t="s">
        <v>20</v>
      </c>
      <c r="I1341" s="1" t="s">
        <v>20</v>
      </c>
      <c r="J1341" s="1" t="s">
        <v>20</v>
      </c>
      <c r="K1341" s="1" t="s">
        <v>122</v>
      </c>
      <c r="L1341" s="1" t="s">
        <v>72</v>
      </c>
      <c r="M1341" s="1" t="s">
        <v>123</v>
      </c>
      <c r="N1341" s="1" t="s">
        <v>107</v>
      </c>
      <c r="O1341" s="1" t="s">
        <v>124</v>
      </c>
      <c r="P1341" s="1">
        <v>538.0</v>
      </c>
      <c r="Q1341" s="1">
        <f t="shared" si="1"/>
        <v>2.730782276</v>
      </c>
      <c r="R1341" s="1" t="s">
        <v>76</v>
      </c>
      <c r="S1341" s="1">
        <v>0.0</v>
      </c>
    </row>
    <row r="1342">
      <c r="A1342" s="1" t="s">
        <v>58</v>
      </c>
      <c r="B1342" s="1" t="s">
        <v>32</v>
      </c>
      <c r="C1342" s="1" t="s">
        <v>17</v>
      </c>
      <c r="D1342" s="1" t="s">
        <v>18</v>
      </c>
      <c r="E1342" s="1" t="s">
        <v>59</v>
      </c>
      <c r="F1342" s="1" t="s">
        <v>20</v>
      </c>
      <c r="G1342" s="1" t="s">
        <v>20</v>
      </c>
      <c r="H1342" s="1" t="s">
        <v>20</v>
      </c>
      <c r="I1342" s="1" t="s">
        <v>20</v>
      </c>
      <c r="J1342" s="1" t="s">
        <v>20</v>
      </c>
      <c r="K1342" s="1" t="s">
        <v>169</v>
      </c>
      <c r="L1342" s="1" t="s">
        <v>72</v>
      </c>
      <c r="M1342" s="1" t="s">
        <v>170</v>
      </c>
      <c r="N1342" s="1" t="s">
        <v>107</v>
      </c>
      <c r="O1342" s="1" t="s">
        <v>171</v>
      </c>
      <c r="P1342" s="1">
        <v>445.0</v>
      </c>
      <c r="Q1342" s="1">
        <f t="shared" si="1"/>
        <v>2.648360011</v>
      </c>
      <c r="R1342" s="1" t="s">
        <v>76</v>
      </c>
      <c r="S1342" s="1">
        <v>0.0</v>
      </c>
    </row>
    <row r="1343">
      <c r="A1343" s="1" t="s">
        <v>58</v>
      </c>
      <c r="B1343" s="1" t="s">
        <v>32</v>
      </c>
      <c r="C1343" s="1" t="s">
        <v>17</v>
      </c>
      <c r="D1343" s="1" t="s">
        <v>18</v>
      </c>
      <c r="E1343" s="1" t="s">
        <v>59</v>
      </c>
      <c r="F1343" s="1" t="s">
        <v>20</v>
      </c>
      <c r="G1343" s="1" t="s">
        <v>20</v>
      </c>
      <c r="H1343" s="1" t="s">
        <v>20</v>
      </c>
      <c r="I1343" s="1" t="s">
        <v>20</v>
      </c>
      <c r="J1343" s="1" t="s">
        <v>20</v>
      </c>
      <c r="K1343" s="1" t="s">
        <v>128</v>
      </c>
      <c r="L1343" s="1" t="s">
        <v>72</v>
      </c>
      <c r="M1343" s="1" t="s">
        <v>129</v>
      </c>
      <c r="N1343" s="1" t="s">
        <v>107</v>
      </c>
      <c r="O1343" s="1" t="s">
        <v>130</v>
      </c>
      <c r="P1343" s="1">
        <v>469.0</v>
      </c>
      <c r="Q1343" s="1">
        <f t="shared" si="1"/>
        <v>2.671172843</v>
      </c>
      <c r="R1343" s="1" t="s">
        <v>76</v>
      </c>
      <c r="S1343" s="1">
        <v>0.0</v>
      </c>
    </row>
    <row r="1344">
      <c r="A1344" s="1" t="s">
        <v>58</v>
      </c>
      <c r="B1344" s="1" t="s">
        <v>32</v>
      </c>
      <c r="C1344" s="1" t="s">
        <v>17</v>
      </c>
      <c r="D1344" s="1" t="s">
        <v>18</v>
      </c>
      <c r="E1344" s="1" t="s">
        <v>59</v>
      </c>
      <c r="F1344" s="1" t="s">
        <v>20</v>
      </c>
      <c r="G1344" s="1" t="s">
        <v>20</v>
      </c>
      <c r="H1344" s="1" t="s">
        <v>20</v>
      </c>
      <c r="I1344" s="1" t="s">
        <v>20</v>
      </c>
      <c r="J1344" s="1" t="s">
        <v>20</v>
      </c>
      <c r="K1344" s="1" t="s">
        <v>151</v>
      </c>
      <c r="L1344" s="1" t="s">
        <v>72</v>
      </c>
      <c r="M1344" s="1" t="s">
        <v>152</v>
      </c>
      <c r="N1344" s="1" t="s">
        <v>94</v>
      </c>
      <c r="O1344" s="1" t="s">
        <v>153</v>
      </c>
      <c r="P1344" s="1">
        <v>570.0</v>
      </c>
      <c r="Q1344" s="1">
        <f t="shared" si="1"/>
        <v>2.755874856</v>
      </c>
      <c r="R1344" s="1" t="s">
        <v>87</v>
      </c>
      <c r="S1344" s="1">
        <v>0.0</v>
      </c>
    </row>
    <row r="1345">
      <c r="A1345" s="1" t="s">
        <v>58</v>
      </c>
      <c r="B1345" s="1" t="s">
        <v>32</v>
      </c>
      <c r="C1345" s="1" t="s">
        <v>17</v>
      </c>
      <c r="D1345" s="1" t="s">
        <v>18</v>
      </c>
      <c r="E1345" s="1" t="s">
        <v>59</v>
      </c>
      <c r="F1345" s="1" t="s">
        <v>20</v>
      </c>
      <c r="G1345" s="1" t="s">
        <v>20</v>
      </c>
      <c r="H1345" s="1" t="s">
        <v>20</v>
      </c>
      <c r="I1345" s="1" t="s">
        <v>20</v>
      </c>
      <c r="J1345" s="1" t="s">
        <v>20</v>
      </c>
      <c r="K1345" s="1" t="s">
        <v>181</v>
      </c>
      <c r="L1345" s="1" t="s">
        <v>72</v>
      </c>
      <c r="M1345" s="1" t="s">
        <v>182</v>
      </c>
      <c r="N1345" s="1" t="s">
        <v>107</v>
      </c>
      <c r="O1345" s="1" t="s">
        <v>183</v>
      </c>
      <c r="P1345" s="1">
        <v>563.0</v>
      </c>
      <c r="Q1345" s="1">
        <f t="shared" si="1"/>
        <v>2.750508395</v>
      </c>
      <c r="R1345" s="1" t="s">
        <v>87</v>
      </c>
      <c r="S1345" s="1">
        <v>0.0</v>
      </c>
    </row>
    <row r="1346">
      <c r="A1346" s="1" t="s">
        <v>58</v>
      </c>
      <c r="B1346" s="1" t="s">
        <v>32</v>
      </c>
      <c r="C1346" s="1" t="s">
        <v>17</v>
      </c>
      <c r="D1346" s="1" t="s">
        <v>18</v>
      </c>
      <c r="E1346" s="1" t="s">
        <v>59</v>
      </c>
      <c r="F1346" s="1" t="s">
        <v>20</v>
      </c>
      <c r="G1346" s="1" t="s">
        <v>20</v>
      </c>
      <c r="H1346" s="1" t="s">
        <v>20</v>
      </c>
      <c r="I1346" s="1" t="s">
        <v>20</v>
      </c>
      <c r="J1346" s="1" t="s">
        <v>20</v>
      </c>
      <c r="K1346" s="1" t="s">
        <v>160</v>
      </c>
      <c r="L1346" s="1" t="s">
        <v>72</v>
      </c>
      <c r="M1346" s="1" t="s">
        <v>161</v>
      </c>
      <c r="N1346" s="1" t="s">
        <v>94</v>
      </c>
      <c r="O1346" s="1" t="s">
        <v>162</v>
      </c>
      <c r="P1346" s="1">
        <v>436.0</v>
      </c>
      <c r="Q1346" s="1">
        <f t="shared" si="1"/>
        <v>2.639486489</v>
      </c>
      <c r="R1346" s="1" t="s">
        <v>87</v>
      </c>
      <c r="S1346" s="1">
        <v>0.0</v>
      </c>
    </row>
    <row r="1347">
      <c r="A1347" s="1" t="s">
        <v>58</v>
      </c>
      <c r="B1347" s="1" t="s">
        <v>32</v>
      </c>
      <c r="C1347" s="1" t="s">
        <v>17</v>
      </c>
      <c r="D1347" s="1" t="s">
        <v>18</v>
      </c>
      <c r="E1347" s="1" t="s">
        <v>59</v>
      </c>
      <c r="F1347" s="1" t="s">
        <v>20</v>
      </c>
      <c r="G1347" s="1" t="s">
        <v>20</v>
      </c>
      <c r="H1347" s="1" t="s">
        <v>20</v>
      </c>
      <c r="I1347" s="1" t="s">
        <v>20</v>
      </c>
      <c r="J1347" s="1" t="s">
        <v>20</v>
      </c>
      <c r="K1347" s="1" t="s">
        <v>119</v>
      </c>
      <c r="L1347" s="1" t="s">
        <v>72</v>
      </c>
      <c r="M1347" s="1" t="s">
        <v>120</v>
      </c>
      <c r="N1347" s="1" t="s">
        <v>107</v>
      </c>
      <c r="O1347" s="1" t="s">
        <v>121</v>
      </c>
      <c r="P1347" s="1">
        <v>434.0</v>
      </c>
      <c r="Q1347" s="1">
        <f t="shared" si="1"/>
        <v>2.63748973</v>
      </c>
      <c r="R1347" s="1" t="s">
        <v>87</v>
      </c>
      <c r="S1347" s="1">
        <v>0.0</v>
      </c>
    </row>
    <row r="1348">
      <c r="A1348" s="1" t="s">
        <v>58</v>
      </c>
      <c r="B1348" s="1" t="s">
        <v>32</v>
      </c>
      <c r="C1348" s="1" t="s">
        <v>17</v>
      </c>
      <c r="D1348" s="1" t="s">
        <v>18</v>
      </c>
      <c r="E1348" s="1" t="s">
        <v>59</v>
      </c>
      <c r="F1348" s="1" t="s">
        <v>20</v>
      </c>
      <c r="G1348" s="1" t="s">
        <v>20</v>
      </c>
      <c r="H1348" s="1" t="s">
        <v>20</v>
      </c>
      <c r="I1348" s="1" t="s">
        <v>20</v>
      </c>
      <c r="J1348" s="1" t="s">
        <v>20</v>
      </c>
      <c r="K1348" s="1" t="s">
        <v>92</v>
      </c>
      <c r="L1348" s="1" t="s">
        <v>72</v>
      </c>
      <c r="M1348" s="1" t="s">
        <v>93</v>
      </c>
      <c r="N1348" s="1" t="s">
        <v>94</v>
      </c>
      <c r="O1348" s="1" t="s">
        <v>95</v>
      </c>
      <c r="P1348" s="1">
        <v>440.0</v>
      </c>
      <c r="Q1348" s="1">
        <f t="shared" si="1"/>
        <v>2.643452676</v>
      </c>
      <c r="R1348" s="1" t="s">
        <v>87</v>
      </c>
      <c r="S1348" s="1">
        <v>0.0</v>
      </c>
    </row>
    <row r="1349">
      <c r="A1349" s="1" t="s">
        <v>58</v>
      </c>
      <c r="B1349" s="1" t="s">
        <v>32</v>
      </c>
      <c r="C1349" s="1" t="s">
        <v>17</v>
      </c>
      <c r="D1349" s="1" t="s">
        <v>18</v>
      </c>
      <c r="E1349" s="1" t="s">
        <v>59</v>
      </c>
      <c r="F1349" s="1" t="s">
        <v>20</v>
      </c>
      <c r="G1349" s="1" t="s">
        <v>20</v>
      </c>
      <c r="H1349" s="1" t="s">
        <v>20</v>
      </c>
      <c r="I1349" s="1" t="s">
        <v>20</v>
      </c>
      <c r="J1349" s="1" t="s">
        <v>20</v>
      </c>
      <c r="K1349" s="1" t="s">
        <v>146</v>
      </c>
      <c r="L1349" s="1" t="s">
        <v>72</v>
      </c>
      <c r="M1349" s="1" t="s">
        <v>147</v>
      </c>
      <c r="N1349" s="1" t="s">
        <v>94</v>
      </c>
      <c r="O1349" s="1" t="s">
        <v>148</v>
      </c>
      <c r="P1349" s="1">
        <v>522.0</v>
      </c>
      <c r="Q1349" s="1">
        <f t="shared" si="1"/>
        <v>2.717670503</v>
      </c>
      <c r="R1349" s="1" t="s">
        <v>76</v>
      </c>
      <c r="S1349" s="1">
        <v>0.0</v>
      </c>
    </row>
    <row r="1350">
      <c r="A1350" s="1" t="s">
        <v>58</v>
      </c>
      <c r="B1350" s="1" t="s">
        <v>32</v>
      </c>
      <c r="C1350" s="1" t="s">
        <v>17</v>
      </c>
      <c r="D1350" s="1" t="s">
        <v>18</v>
      </c>
      <c r="E1350" s="1" t="s">
        <v>59</v>
      </c>
      <c r="F1350" s="1" t="s">
        <v>20</v>
      </c>
      <c r="G1350" s="1" t="s">
        <v>20</v>
      </c>
      <c r="H1350" s="1" t="s">
        <v>20</v>
      </c>
      <c r="I1350" s="1" t="s">
        <v>20</v>
      </c>
      <c r="J1350" s="1" t="s">
        <v>20</v>
      </c>
      <c r="K1350" s="1" t="s">
        <v>196</v>
      </c>
      <c r="L1350" s="1" t="s">
        <v>72</v>
      </c>
      <c r="M1350" s="1" t="s">
        <v>197</v>
      </c>
      <c r="N1350" s="1" t="s">
        <v>107</v>
      </c>
      <c r="O1350" s="1" t="s">
        <v>198</v>
      </c>
      <c r="P1350" s="1">
        <v>420.0</v>
      </c>
      <c r="Q1350" s="1">
        <f t="shared" si="1"/>
        <v>2.62324929</v>
      </c>
      <c r="R1350" s="1" t="s">
        <v>76</v>
      </c>
      <c r="S1350" s="1">
        <v>0.0</v>
      </c>
    </row>
    <row r="1351">
      <c r="A1351" s="1" t="s">
        <v>58</v>
      </c>
      <c r="B1351" s="1" t="s">
        <v>32</v>
      </c>
      <c r="C1351" s="1" t="s">
        <v>17</v>
      </c>
      <c r="D1351" s="1" t="s">
        <v>18</v>
      </c>
      <c r="E1351" s="1" t="s">
        <v>59</v>
      </c>
      <c r="F1351" s="1" t="s">
        <v>20</v>
      </c>
      <c r="G1351" s="1" t="s">
        <v>20</v>
      </c>
      <c r="H1351" s="1" t="s">
        <v>20</v>
      </c>
      <c r="I1351" s="1" t="s">
        <v>20</v>
      </c>
      <c r="J1351" s="1" t="s">
        <v>20</v>
      </c>
      <c r="K1351" s="1" t="s">
        <v>190</v>
      </c>
      <c r="L1351" s="1" t="s">
        <v>72</v>
      </c>
      <c r="M1351" s="1" t="s">
        <v>191</v>
      </c>
      <c r="N1351" s="1" t="s">
        <v>107</v>
      </c>
      <c r="O1351" s="1" t="s">
        <v>192</v>
      </c>
      <c r="P1351" s="1">
        <v>512.0</v>
      </c>
      <c r="Q1351" s="1">
        <f t="shared" si="1"/>
        <v>2.709269961</v>
      </c>
      <c r="R1351" s="1" t="s">
        <v>87</v>
      </c>
      <c r="S1351" s="1">
        <v>0.0</v>
      </c>
    </row>
    <row r="1352">
      <c r="A1352" s="1" t="s">
        <v>58</v>
      </c>
      <c r="B1352" s="1" t="s">
        <v>32</v>
      </c>
      <c r="C1352" s="1" t="s">
        <v>17</v>
      </c>
      <c r="D1352" s="1" t="s">
        <v>18</v>
      </c>
      <c r="E1352" s="1" t="s">
        <v>59</v>
      </c>
      <c r="F1352" s="1" t="s">
        <v>20</v>
      </c>
      <c r="G1352" s="1" t="s">
        <v>20</v>
      </c>
      <c r="H1352" s="1" t="s">
        <v>20</v>
      </c>
      <c r="I1352" s="1" t="s">
        <v>20</v>
      </c>
      <c r="J1352" s="1" t="s">
        <v>20</v>
      </c>
      <c r="K1352" s="1" t="s">
        <v>193</v>
      </c>
      <c r="L1352" s="1" t="s">
        <v>72</v>
      </c>
      <c r="M1352" s="1" t="s">
        <v>194</v>
      </c>
      <c r="N1352" s="1" t="s">
        <v>94</v>
      </c>
      <c r="O1352" s="1" t="s">
        <v>195</v>
      </c>
      <c r="P1352" s="1">
        <v>493.0</v>
      </c>
      <c r="Q1352" s="1">
        <f t="shared" si="1"/>
        <v>2.692846919</v>
      </c>
      <c r="R1352" s="1" t="s">
        <v>76</v>
      </c>
      <c r="S1352" s="1">
        <v>0.0</v>
      </c>
    </row>
    <row r="1353">
      <c r="A1353" s="1" t="s">
        <v>58</v>
      </c>
      <c r="B1353" s="1" t="s">
        <v>32</v>
      </c>
      <c r="C1353" s="1" t="s">
        <v>17</v>
      </c>
      <c r="D1353" s="1" t="s">
        <v>18</v>
      </c>
      <c r="E1353" s="1" t="s">
        <v>59</v>
      </c>
      <c r="F1353" s="1" t="s">
        <v>20</v>
      </c>
      <c r="G1353" s="1" t="s">
        <v>20</v>
      </c>
      <c r="H1353" s="1" t="s">
        <v>20</v>
      </c>
      <c r="I1353" s="1" t="s">
        <v>20</v>
      </c>
      <c r="J1353" s="1" t="s">
        <v>20</v>
      </c>
      <c r="K1353" s="1" t="s">
        <v>149</v>
      </c>
      <c r="L1353" s="1" t="s">
        <v>72</v>
      </c>
      <c r="M1353" s="1" t="s">
        <v>150</v>
      </c>
      <c r="N1353" s="1" t="s">
        <v>94</v>
      </c>
      <c r="O1353" s="1" t="s">
        <v>305</v>
      </c>
      <c r="P1353" s="1">
        <v>449.0</v>
      </c>
      <c r="Q1353" s="1">
        <f t="shared" si="1"/>
        <v>2.652246341</v>
      </c>
      <c r="R1353" s="1" t="s">
        <v>87</v>
      </c>
      <c r="S1353" s="1">
        <v>0.0</v>
      </c>
    </row>
    <row r="1354">
      <c r="A1354" s="1" t="s">
        <v>58</v>
      </c>
      <c r="B1354" s="1" t="s">
        <v>32</v>
      </c>
      <c r="C1354" s="1" t="s">
        <v>17</v>
      </c>
      <c r="D1354" s="1" t="s">
        <v>18</v>
      </c>
      <c r="E1354" s="1" t="s">
        <v>59</v>
      </c>
      <c r="F1354" s="1" t="s">
        <v>20</v>
      </c>
      <c r="G1354" s="1" t="s">
        <v>20</v>
      </c>
      <c r="H1354" s="1" t="s">
        <v>20</v>
      </c>
      <c r="I1354" s="1" t="s">
        <v>20</v>
      </c>
      <c r="J1354" s="1" t="s">
        <v>20</v>
      </c>
      <c r="K1354" s="1" t="s">
        <v>102</v>
      </c>
      <c r="L1354" s="1" t="s">
        <v>72</v>
      </c>
      <c r="M1354" s="1" t="s">
        <v>103</v>
      </c>
      <c r="N1354" s="1" t="s">
        <v>94</v>
      </c>
      <c r="O1354" s="1" t="s">
        <v>104</v>
      </c>
      <c r="P1354" s="1">
        <v>516.0</v>
      </c>
      <c r="Q1354" s="1">
        <f t="shared" si="1"/>
        <v>2.712649702</v>
      </c>
      <c r="R1354" s="1" t="s">
        <v>87</v>
      </c>
      <c r="S1354" s="1">
        <v>0.0</v>
      </c>
    </row>
    <row r="1355">
      <c r="A1355" s="1" t="s">
        <v>58</v>
      </c>
      <c r="B1355" s="1" t="s">
        <v>32</v>
      </c>
      <c r="C1355" s="1" t="s">
        <v>17</v>
      </c>
      <c r="D1355" s="1" t="s">
        <v>18</v>
      </c>
      <c r="E1355" s="1" t="s">
        <v>59</v>
      </c>
      <c r="F1355" s="1" t="s">
        <v>20</v>
      </c>
      <c r="G1355" s="1" t="s">
        <v>20</v>
      </c>
      <c r="H1355" s="1" t="s">
        <v>20</v>
      </c>
      <c r="I1355" s="1" t="s">
        <v>20</v>
      </c>
      <c r="J1355" s="1" t="s">
        <v>20</v>
      </c>
      <c r="K1355" s="1" t="s">
        <v>187</v>
      </c>
      <c r="L1355" s="1" t="s">
        <v>72</v>
      </c>
      <c r="M1355" s="1" t="s">
        <v>188</v>
      </c>
      <c r="N1355" s="1" t="s">
        <v>107</v>
      </c>
      <c r="O1355" s="1" t="s">
        <v>189</v>
      </c>
      <c r="P1355" s="1">
        <v>447.0</v>
      </c>
      <c r="Q1355" s="1">
        <f t="shared" si="1"/>
        <v>2.650307523</v>
      </c>
      <c r="R1355" s="1" t="s">
        <v>87</v>
      </c>
      <c r="S1355" s="1">
        <v>0.0</v>
      </c>
    </row>
    <row r="1356">
      <c r="A1356" s="1" t="s">
        <v>58</v>
      </c>
      <c r="B1356" s="1" t="s">
        <v>32</v>
      </c>
      <c r="C1356" s="1" t="s">
        <v>17</v>
      </c>
      <c r="D1356" s="1" t="s">
        <v>18</v>
      </c>
      <c r="E1356" s="1" t="s">
        <v>59</v>
      </c>
      <c r="F1356" s="1" t="s">
        <v>20</v>
      </c>
      <c r="G1356" s="1" t="s">
        <v>20</v>
      </c>
      <c r="H1356" s="1" t="s">
        <v>20</v>
      </c>
      <c r="I1356" s="1" t="s">
        <v>20</v>
      </c>
      <c r="J1356" s="1" t="s">
        <v>20</v>
      </c>
      <c r="K1356" s="1" t="s">
        <v>140</v>
      </c>
      <c r="L1356" s="1" t="s">
        <v>72</v>
      </c>
      <c r="M1356" s="1" t="s">
        <v>141</v>
      </c>
      <c r="N1356" s="1" t="s">
        <v>94</v>
      </c>
      <c r="O1356" s="1" t="s">
        <v>142</v>
      </c>
      <c r="P1356" s="1">
        <v>476.0</v>
      </c>
      <c r="Q1356" s="1">
        <f t="shared" si="1"/>
        <v>2.677606953</v>
      </c>
      <c r="R1356" s="1" t="s">
        <v>76</v>
      </c>
      <c r="S1356" s="1">
        <v>0.0</v>
      </c>
    </row>
    <row r="1357">
      <c r="A1357" s="1" t="s">
        <v>58</v>
      </c>
      <c r="B1357" s="1" t="s">
        <v>32</v>
      </c>
      <c r="C1357" s="1" t="s">
        <v>17</v>
      </c>
      <c r="D1357" s="1" t="s">
        <v>18</v>
      </c>
      <c r="E1357" s="1" t="s">
        <v>59</v>
      </c>
      <c r="F1357" s="1" t="s">
        <v>20</v>
      </c>
      <c r="G1357" s="1" t="s">
        <v>20</v>
      </c>
      <c r="H1357" s="1" t="s">
        <v>20</v>
      </c>
      <c r="I1357" s="1" t="s">
        <v>20</v>
      </c>
      <c r="J1357" s="1" t="s">
        <v>20</v>
      </c>
      <c r="K1357" s="1" t="s">
        <v>166</v>
      </c>
      <c r="L1357" s="1" t="s">
        <v>72</v>
      </c>
      <c r="M1357" s="1" t="s">
        <v>167</v>
      </c>
      <c r="N1357" s="1" t="s">
        <v>111</v>
      </c>
      <c r="O1357" s="1" t="s">
        <v>168</v>
      </c>
      <c r="P1357" s="1">
        <v>531.0</v>
      </c>
      <c r="Q1357" s="1">
        <f t="shared" si="1"/>
        <v>2.725094521</v>
      </c>
      <c r="R1357" s="1" t="s">
        <v>87</v>
      </c>
      <c r="S1357" s="1">
        <v>0.0</v>
      </c>
    </row>
    <row r="1358">
      <c r="A1358" s="1" t="s">
        <v>58</v>
      </c>
      <c r="B1358" s="1" t="s">
        <v>32</v>
      </c>
      <c r="C1358" s="1" t="s">
        <v>17</v>
      </c>
      <c r="D1358" s="1" t="s">
        <v>18</v>
      </c>
      <c r="E1358" s="1" t="s">
        <v>59</v>
      </c>
      <c r="F1358" s="1" t="s">
        <v>20</v>
      </c>
      <c r="G1358" s="1" t="s">
        <v>20</v>
      </c>
      <c r="H1358" s="1" t="s">
        <v>20</v>
      </c>
      <c r="I1358" s="1" t="s">
        <v>20</v>
      </c>
      <c r="J1358" s="1" t="s">
        <v>20</v>
      </c>
      <c r="K1358" s="1" t="s">
        <v>178</v>
      </c>
      <c r="L1358" s="1" t="s">
        <v>72</v>
      </c>
      <c r="M1358" s="1" t="s">
        <v>179</v>
      </c>
      <c r="N1358" s="1" t="s">
        <v>111</v>
      </c>
      <c r="O1358" s="1" t="s">
        <v>180</v>
      </c>
      <c r="P1358" s="1">
        <v>490.0</v>
      </c>
      <c r="Q1358" s="1">
        <f t="shared" si="1"/>
        <v>2.69019608</v>
      </c>
      <c r="R1358" s="1" t="s">
        <v>87</v>
      </c>
      <c r="S1358" s="1">
        <v>0.0</v>
      </c>
    </row>
    <row r="1359">
      <c r="A1359" s="1" t="s">
        <v>58</v>
      </c>
      <c r="B1359" s="1" t="s">
        <v>32</v>
      </c>
      <c r="C1359" s="1" t="s">
        <v>17</v>
      </c>
      <c r="D1359" s="1" t="s">
        <v>18</v>
      </c>
      <c r="E1359" s="1" t="s">
        <v>59</v>
      </c>
      <c r="F1359" s="1" t="s">
        <v>20</v>
      </c>
      <c r="G1359" s="1" t="s">
        <v>20</v>
      </c>
      <c r="H1359" s="1" t="s">
        <v>20</v>
      </c>
      <c r="I1359" s="1" t="s">
        <v>20</v>
      </c>
      <c r="J1359" s="1" t="s">
        <v>20</v>
      </c>
      <c r="K1359" s="1" t="s">
        <v>131</v>
      </c>
      <c r="L1359" s="1" t="s">
        <v>72</v>
      </c>
      <c r="M1359" s="1" t="s">
        <v>132</v>
      </c>
      <c r="N1359" s="1" t="s">
        <v>111</v>
      </c>
      <c r="O1359" s="1" t="s">
        <v>133</v>
      </c>
      <c r="P1359" s="1">
        <v>513.0</v>
      </c>
      <c r="Q1359" s="1">
        <f t="shared" si="1"/>
        <v>2.710117365</v>
      </c>
      <c r="R1359" s="1" t="s">
        <v>76</v>
      </c>
      <c r="S1359" s="1">
        <v>0.0</v>
      </c>
    </row>
    <row r="1360">
      <c r="A1360" s="1" t="s">
        <v>58</v>
      </c>
      <c r="B1360" s="1" t="s">
        <v>32</v>
      </c>
      <c r="C1360" s="1" t="s">
        <v>17</v>
      </c>
      <c r="D1360" s="1" t="s">
        <v>18</v>
      </c>
      <c r="E1360" s="1" t="s">
        <v>59</v>
      </c>
      <c r="F1360" s="1" t="s">
        <v>20</v>
      </c>
      <c r="G1360" s="1" t="s">
        <v>20</v>
      </c>
      <c r="H1360" s="1" t="s">
        <v>20</v>
      </c>
      <c r="I1360" s="1" t="s">
        <v>20</v>
      </c>
      <c r="J1360" s="1" t="s">
        <v>20</v>
      </c>
      <c r="K1360" s="1" t="s">
        <v>184</v>
      </c>
      <c r="L1360" s="1" t="s">
        <v>72</v>
      </c>
      <c r="M1360" s="1" t="s">
        <v>185</v>
      </c>
      <c r="N1360" s="1" t="s">
        <v>111</v>
      </c>
      <c r="O1360" s="1" t="s">
        <v>186</v>
      </c>
      <c r="P1360" s="1">
        <v>463.0</v>
      </c>
      <c r="Q1360" s="1">
        <f t="shared" si="1"/>
        <v>2.665580991</v>
      </c>
      <c r="R1360" s="1" t="s">
        <v>76</v>
      </c>
      <c r="S1360" s="1">
        <v>0.0</v>
      </c>
    </row>
    <row r="1361">
      <c r="A1361" s="1" t="s">
        <v>58</v>
      </c>
      <c r="B1361" s="1" t="s">
        <v>32</v>
      </c>
      <c r="C1361" s="1" t="s">
        <v>17</v>
      </c>
      <c r="D1361" s="1" t="s">
        <v>18</v>
      </c>
      <c r="E1361" s="1" t="s">
        <v>59</v>
      </c>
      <c r="F1361" s="1" t="s">
        <v>20</v>
      </c>
      <c r="G1361" s="1" t="s">
        <v>20</v>
      </c>
      <c r="H1361" s="1" t="s">
        <v>20</v>
      </c>
      <c r="I1361" s="1" t="s">
        <v>20</v>
      </c>
      <c r="J1361" s="1" t="s">
        <v>20</v>
      </c>
      <c r="K1361" s="1" t="s">
        <v>143</v>
      </c>
      <c r="L1361" s="1" t="s">
        <v>72</v>
      </c>
      <c r="M1361" s="1" t="s">
        <v>144</v>
      </c>
      <c r="N1361" s="1" t="s">
        <v>111</v>
      </c>
      <c r="O1361" s="1" t="s">
        <v>145</v>
      </c>
      <c r="P1361" s="1">
        <v>561.0</v>
      </c>
      <c r="Q1361" s="1">
        <f t="shared" si="1"/>
        <v>2.748962861</v>
      </c>
      <c r="R1361" s="1" t="s">
        <v>87</v>
      </c>
      <c r="S1361" s="1">
        <v>0.0</v>
      </c>
    </row>
    <row r="1362">
      <c r="A1362" s="1" t="s">
        <v>58</v>
      </c>
      <c r="B1362" s="1" t="s">
        <v>32</v>
      </c>
      <c r="C1362" s="1" t="s">
        <v>17</v>
      </c>
      <c r="D1362" s="1" t="s">
        <v>18</v>
      </c>
      <c r="E1362" s="1" t="s">
        <v>59</v>
      </c>
      <c r="F1362" s="1" t="s">
        <v>20</v>
      </c>
      <c r="G1362" s="1" t="s">
        <v>20</v>
      </c>
      <c r="H1362" s="1" t="s">
        <v>20</v>
      </c>
      <c r="I1362" s="1" t="s">
        <v>20</v>
      </c>
      <c r="J1362" s="1" t="s">
        <v>20</v>
      </c>
      <c r="K1362" s="1" t="s">
        <v>116</v>
      </c>
      <c r="L1362" s="1" t="s">
        <v>72</v>
      </c>
      <c r="M1362" s="1" t="s">
        <v>117</v>
      </c>
      <c r="N1362" s="1" t="s">
        <v>111</v>
      </c>
      <c r="O1362" s="1" t="s">
        <v>118</v>
      </c>
      <c r="P1362" s="1">
        <v>478.0</v>
      </c>
      <c r="Q1362" s="1">
        <f t="shared" si="1"/>
        <v>2.679427897</v>
      </c>
      <c r="R1362" s="1" t="s">
        <v>76</v>
      </c>
      <c r="S1362" s="1">
        <v>0.0</v>
      </c>
    </row>
    <row r="1363">
      <c r="A1363" s="1" t="s">
        <v>58</v>
      </c>
      <c r="B1363" s="1" t="s">
        <v>32</v>
      </c>
      <c r="C1363" s="1" t="s">
        <v>17</v>
      </c>
      <c r="D1363" s="1" t="s">
        <v>18</v>
      </c>
      <c r="E1363" s="1" t="s">
        <v>59</v>
      </c>
      <c r="F1363" s="1" t="s">
        <v>20</v>
      </c>
      <c r="G1363" s="1" t="s">
        <v>20</v>
      </c>
      <c r="H1363" s="1" t="s">
        <v>20</v>
      </c>
      <c r="I1363" s="1" t="s">
        <v>20</v>
      </c>
      <c r="J1363" s="1" t="s">
        <v>20</v>
      </c>
      <c r="K1363" s="1" t="s">
        <v>163</v>
      </c>
      <c r="L1363" s="1" t="s">
        <v>72</v>
      </c>
      <c r="M1363" s="1" t="s">
        <v>164</v>
      </c>
      <c r="N1363" s="1" t="s">
        <v>94</v>
      </c>
      <c r="O1363" s="1" t="s">
        <v>165</v>
      </c>
      <c r="P1363" s="1">
        <v>535.0</v>
      </c>
      <c r="Q1363" s="1">
        <f t="shared" si="1"/>
        <v>2.728353782</v>
      </c>
      <c r="R1363" s="1" t="s">
        <v>87</v>
      </c>
      <c r="S1363" s="1">
        <v>0.0</v>
      </c>
    </row>
    <row r="1364">
      <c r="A1364" s="1" t="s">
        <v>58</v>
      </c>
      <c r="B1364" s="1" t="s">
        <v>32</v>
      </c>
      <c r="C1364" s="1" t="s">
        <v>17</v>
      </c>
      <c r="D1364" s="1" t="s">
        <v>18</v>
      </c>
      <c r="E1364" s="1" t="s">
        <v>59</v>
      </c>
      <c r="F1364" s="1" t="s">
        <v>20</v>
      </c>
      <c r="G1364" s="1" t="s">
        <v>20</v>
      </c>
      <c r="H1364" s="1" t="s">
        <v>20</v>
      </c>
      <c r="I1364" s="1" t="s">
        <v>20</v>
      </c>
      <c r="J1364" s="1" t="s">
        <v>20</v>
      </c>
      <c r="K1364" s="1" t="s">
        <v>105</v>
      </c>
      <c r="L1364" s="1" t="s">
        <v>72</v>
      </c>
      <c r="M1364" s="1" t="s">
        <v>106</v>
      </c>
      <c r="N1364" s="1" t="s">
        <v>107</v>
      </c>
      <c r="O1364" s="1" t="s">
        <v>108</v>
      </c>
      <c r="P1364" s="1">
        <v>537.0</v>
      </c>
      <c r="Q1364" s="1">
        <f t="shared" si="1"/>
        <v>2.729974286</v>
      </c>
      <c r="R1364" s="1" t="s">
        <v>76</v>
      </c>
      <c r="S1364" s="1">
        <v>0.0</v>
      </c>
    </row>
    <row r="1365">
      <c r="A1365" s="1" t="s">
        <v>58</v>
      </c>
      <c r="B1365" s="1" t="s">
        <v>32</v>
      </c>
      <c r="C1365" s="1" t="s">
        <v>17</v>
      </c>
      <c r="D1365" s="1" t="s">
        <v>18</v>
      </c>
      <c r="E1365" s="1" t="s">
        <v>59</v>
      </c>
      <c r="F1365" s="1" t="s">
        <v>20</v>
      </c>
      <c r="G1365" s="1" t="s">
        <v>20</v>
      </c>
      <c r="H1365" s="1" t="s">
        <v>20</v>
      </c>
      <c r="I1365" s="1" t="s">
        <v>20</v>
      </c>
      <c r="J1365" s="1" t="s">
        <v>20</v>
      </c>
      <c r="K1365" s="1" t="s">
        <v>109</v>
      </c>
      <c r="L1365" s="1" t="s">
        <v>72</v>
      </c>
      <c r="M1365" s="1" t="s">
        <v>110</v>
      </c>
      <c r="N1365" s="1" t="s">
        <v>111</v>
      </c>
      <c r="O1365" s="1" t="s">
        <v>112</v>
      </c>
      <c r="P1365" s="1">
        <v>631.0</v>
      </c>
      <c r="Q1365" s="1">
        <f t="shared" si="1"/>
        <v>2.800029359</v>
      </c>
      <c r="R1365" s="1" t="s">
        <v>87</v>
      </c>
      <c r="S1365" s="1">
        <v>0.0</v>
      </c>
    </row>
    <row r="1366">
      <c r="A1366" s="1" t="s">
        <v>58</v>
      </c>
      <c r="B1366" s="1" t="s">
        <v>32</v>
      </c>
      <c r="C1366" s="1" t="s">
        <v>17</v>
      </c>
      <c r="D1366" s="1" t="s">
        <v>18</v>
      </c>
      <c r="E1366" s="1" t="s">
        <v>59</v>
      </c>
      <c r="F1366" s="1" t="s">
        <v>20</v>
      </c>
      <c r="G1366" s="1" t="s">
        <v>20</v>
      </c>
      <c r="H1366" s="1" t="s">
        <v>20</v>
      </c>
      <c r="I1366" s="1" t="s">
        <v>20</v>
      </c>
      <c r="J1366" s="1" t="s">
        <v>20</v>
      </c>
      <c r="K1366" s="1" t="s">
        <v>154</v>
      </c>
      <c r="L1366" s="1" t="s">
        <v>72</v>
      </c>
      <c r="M1366" s="1" t="s">
        <v>155</v>
      </c>
      <c r="N1366" s="1" t="s">
        <v>111</v>
      </c>
      <c r="O1366" s="1" t="s">
        <v>156</v>
      </c>
      <c r="P1366" s="1">
        <v>502.0</v>
      </c>
      <c r="Q1366" s="1">
        <f t="shared" si="1"/>
        <v>2.700703717</v>
      </c>
      <c r="R1366" s="1" t="s">
        <v>87</v>
      </c>
      <c r="S1366" s="1">
        <v>0.0</v>
      </c>
    </row>
    <row r="1367">
      <c r="A1367" s="1" t="s">
        <v>58</v>
      </c>
      <c r="B1367" s="1" t="s">
        <v>32</v>
      </c>
      <c r="C1367" s="1" t="s">
        <v>17</v>
      </c>
      <c r="D1367" s="1" t="s">
        <v>18</v>
      </c>
      <c r="E1367" s="1" t="s">
        <v>59</v>
      </c>
      <c r="F1367" s="1" t="s">
        <v>20</v>
      </c>
      <c r="G1367" s="1" t="s">
        <v>20</v>
      </c>
      <c r="H1367" s="1" t="s">
        <v>20</v>
      </c>
      <c r="I1367" s="1" t="s">
        <v>20</v>
      </c>
      <c r="J1367" s="1" t="s">
        <v>20</v>
      </c>
      <c r="K1367" s="1" t="s">
        <v>96</v>
      </c>
      <c r="L1367" s="1" t="s">
        <v>72</v>
      </c>
      <c r="M1367" s="1" t="s">
        <v>97</v>
      </c>
      <c r="N1367" s="1" t="s">
        <v>94</v>
      </c>
      <c r="O1367" s="1" t="s">
        <v>98</v>
      </c>
      <c r="P1367" s="1">
        <v>610.0</v>
      </c>
      <c r="Q1367" s="1">
        <f t="shared" si="1"/>
        <v>2.785329835</v>
      </c>
      <c r="R1367" s="1" t="s">
        <v>76</v>
      </c>
      <c r="S1367" s="1">
        <v>0.0</v>
      </c>
    </row>
    <row r="1368">
      <c r="A1368" s="1" t="s">
        <v>58</v>
      </c>
      <c r="B1368" s="1" t="s">
        <v>32</v>
      </c>
      <c r="C1368" s="1" t="s">
        <v>17</v>
      </c>
      <c r="D1368" s="1" t="s">
        <v>18</v>
      </c>
      <c r="E1368" s="1" t="s">
        <v>59</v>
      </c>
      <c r="F1368" s="1" t="s">
        <v>20</v>
      </c>
      <c r="G1368" s="1" t="s">
        <v>20</v>
      </c>
      <c r="H1368" s="1" t="s">
        <v>20</v>
      </c>
      <c r="I1368" s="1" t="s">
        <v>20</v>
      </c>
      <c r="J1368" s="1" t="s">
        <v>20</v>
      </c>
      <c r="K1368" s="1" t="s">
        <v>175</v>
      </c>
      <c r="L1368" s="1" t="s">
        <v>72</v>
      </c>
      <c r="M1368" s="1" t="s">
        <v>176</v>
      </c>
      <c r="N1368" s="1" t="s">
        <v>94</v>
      </c>
      <c r="O1368" s="1" t="s">
        <v>177</v>
      </c>
      <c r="P1368" s="1">
        <v>472.0</v>
      </c>
      <c r="Q1368" s="1">
        <f t="shared" si="1"/>
        <v>2.673941999</v>
      </c>
      <c r="R1368" s="1" t="s">
        <v>76</v>
      </c>
      <c r="S1368" s="1">
        <v>0.0</v>
      </c>
    </row>
    <row r="1369">
      <c r="A1369" s="1" t="s">
        <v>58</v>
      </c>
      <c r="B1369" s="1" t="s">
        <v>32</v>
      </c>
      <c r="C1369" s="1" t="s">
        <v>17</v>
      </c>
      <c r="D1369" s="1" t="s">
        <v>18</v>
      </c>
      <c r="E1369" s="1" t="s">
        <v>59</v>
      </c>
      <c r="F1369" s="1" t="s">
        <v>20</v>
      </c>
      <c r="G1369" s="1" t="s">
        <v>20</v>
      </c>
      <c r="H1369" s="1" t="s">
        <v>20</v>
      </c>
      <c r="I1369" s="1" t="s">
        <v>20</v>
      </c>
      <c r="J1369" s="1" t="s">
        <v>20</v>
      </c>
      <c r="K1369" s="1" t="s">
        <v>137</v>
      </c>
      <c r="L1369" s="1" t="s">
        <v>72</v>
      </c>
      <c r="M1369" s="1" t="s">
        <v>138</v>
      </c>
      <c r="N1369" s="1" t="s">
        <v>94</v>
      </c>
      <c r="O1369" s="1" t="s">
        <v>139</v>
      </c>
      <c r="P1369" s="1">
        <v>530.0</v>
      </c>
      <c r="Q1369" s="1">
        <f t="shared" si="1"/>
        <v>2.72427587</v>
      </c>
      <c r="R1369" s="1" t="s">
        <v>76</v>
      </c>
      <c r="S1369" s="1">
        <v>0.0</v>
      </c>
    </row>
    <row r="1370">
      <c r="A1370" s="1" t="s">
        <v>58</v>
      </c>
      <c r="B1370" s="1" t="s">
        <v>32</v>
      </c>
      <c r="C1370" s="1" t="s">
        <v>17</v>
      </c>
      <c r="D1370" s="1" t="s">
        <v>18</v>
      </c>
      <c r="E1370" s="1" t="s">
        <v>59</v>
      </c>
      <c r="F1370" s="1" t="s">
        <v>20</v>
      </c>
      <c r="G1370" s="1" t="s">
        <v>20</v>
      </c>
      <c r="H1370" s="1" t="s">
        <v>20</v>
      </c>
      <c r="I1370" s="1" t="s">
        <v>20</v>
      </c>
      <c r="J1370" s="1" t="s">
        <v>20</v>
      </c>
      <c r="K1370" s="1" t="s">
        <v>125</v>
      </c>
      <c r="L1370" s="1" t="s">
        <v>72</v>
      </c>
      <c r="M1370" s="1" t="s">
        <v>126</v>
      </c>
      <c r="N1370" s="1" t="s">
        <v>107</v>
      </c>
      <c r="O1370" s="1" t="s">
        <v>127</v>
      </c>
      <c r="P1370" s="1">
        <v>439.0</v>
      </c>
      <c r="Q1370" s="1">
        <f t="shared" si="1"/>
        <v>2.64246452</v>
      </c>
      <c r="R1370" s="1" t="s">
        <v>76</v>
      </c>
      <c r="S1370" s="1">
        <v>0.0</v>
      </c>
    </row>
    <row r="1371">
      <c r="A1371" s="1" t="s">
        <v>58</v>
      </c>
      <c r="B1371" s="1" t="s">
        <v>32</v>
      </c>
      <c r="C1371" s="1" t="s">
        <v>17</v>
      </c>
      <c r="D1371" s="1" t="s">
        <v>18</v>
      </c>
      <c r="E1371" s="1" t="s">
        <v>59</v>
      </c>
      <c r="F1371" s="1" t="s">
        <v>20</v>
      </c>
      <c r="G1371" s="1" t="s">
        <v>20</v>
      </c>
      <c r="H1371" s="1" t="s">
        <v>20</v>
      </c>
      <c r="I1371" s="1" t="s">
        <v>20</v>
      </c>
      <c r="J1371" s="1" t="s">
        <v>20</v>
      </c>
      <c r="K1371" s="1" t="s">
        <v>134</v>
      </c>
      <c r="L1371" s="1" t="s">
        <v>72</v>
      </c>
      <c r="M1371" s="1" t="s">
        <v>135</v>
      </c>
      <c r="N1371" s="1" t="s">
        <v>107</v>
      </c>
      <c r="O1371" s="1" t="s">
        <v>136</v>
      </c>
      <c r="P1371" s="1">
        <v>439.0</v>
      </c>
      <c r="Q1371" s="1">
        <f t="shared" si="1"/>
        <v>2.64246452</v>
      </c>
      <c r="R1371" s="1" t="s">
        <v>76</v>
      </c>
      <c r="S1371" s="1">
        <v>0.0</v>
      </c>
    </row>
    <row r="1372">
      <c r="A1372" s="1" t="s">
        <v>58</v>
      </c>
      <c r="B1372" s="1" t="s">
        <v>32</v>
      </c>
      <c r="C1372" s="1" t="s">
        <v>17</v>
      </c>
      <c r="D1372" s="1" t="s">
        <v>18</v>
      </c>
      <c r="E1372" s="1" t="s">
        <v>59</v>
      </c>
      <c r="F1372" s="1" t="s">
        <v>20</v>
      </c>
      <c r="G1372" s="1" t="s">
        <v>20</v>
      </c>
      <c r="H1372" s="1" t="s">
        <v>20</v>
      </c>
      <c r="I1372" s="1" t="s">
        <v>20</v>
      </c>
      <c r="J1372" s="1" t="s">
        <v>20</v>
      </c>
      <c r="K1372" s="1" t="s">
        <v>113</v>
      </c>
      <c r="L1372" s="1" t="s">
        <v>72</v>
      </c>
      <c r="M1372" s="1" t="s">
        <v>114</v>
      </c>
      <c r="N1372" s="1" t="s">
        <v>107</v>
      </c>
      <c r="O1372" s="1" t="s">
        <v>115</v>
      </c>
      <c r="P1372" s="1">
        <v>600.0</v>
      </c>
      <c r="Q1372" s="1">
        <f t="shared" si="1"/>
        <v>2.77815125</v>
      </c>
      <c r="R1372" s="1" t="s">
        <v>87</v>
      </c>
      <c r="S1372" s="1">
        <v>0.0</v>
      </c>
    </row>
    <row r="1373">
      <c r="A1373" s="1" t="s">
        <v>58</v>
      </c>
      <c r="B1373" s="1" t="s">
        <v>32</v>
      </c>
      <c r="C1373" s="1" t="s">
        <v>17</v>
      </c>
      <c r="D1373" s="1" t="s">
        <v>18</v>
      </c>
      <c r="E1373" s="1" t="s">
        <v>59</v>
      </c>
      <c r="F1373" s="1" t="s">
        <v>20</v>
      </c>
      <c r="G1373" s="1" t="s">
        <v>20</v>
      </c>
      <c r="H1373" s="1" t="s">
        <v>20</v>
      </c>
      <c r="I1373" s="1" t="s">
        <v>20</v>
      </c>
      <c r="J1373" s="1" t="s">
        <v>20</v>
      </c>
      <c r="K1373" s="1" t="s">
        <v>99</v>
      </c>
      <c r="L1373" s="1" t="s">
        <v>72</v>
      </c>
      <c r="M1373" s="1" t="s">
        <v>100</v>
      </c>
      <c r="N1373" s="1" t="s">
        <v>94</v>
      </c>
      <c r="O1373" s="1" t="s">
        <v>101</v>
      </c>
      <c r="P1373" s="1">
        <v>478.0</v>
      </c>
      <c r="Q1373" s="1">
        <f t="shared" si="1"/>
        <v>2.679427897</v>
      </c>
      <c r="R1373" s="1" t="s">
        <v>87</v>
      </c>
      <c r="S1373" s="1">
        <v>0.0</v>
      </c>
    </row>
    <row r="1374">
      <c r="A1374" s="1" t="s">
        <v>58</v>
      </c>
      <c r="B1374" s="1" t="s">
        <v>32</v>
      </c>
      <c r="C1374" s="1" t="s">
        <v>17</v>
      </c>
      <c r="D1374" s="1" t="s">
        <v>18</v>
      </c>
      <c r="E1374" s="1" t="s">
        <v>59</v>
      </c>
      <c r="K1374" s="1" t="s">
        <v>199</v>
      </c>
      <c r="L1374" s="1" t="s">
        <v>22</v>
      </c>
      <c r="M1374" s="1" t="s">
        <v>200</v>
      </c>
      <c r="N1374" s="1"/>
      <c r="O1374" s="1" t="s">
        <v>24</v>
      </c>
      <c r="P1374" s="1">
        <v>1695.0</v>
      </c>
      <c r="Q1374" s="1">
        <f t="shared" si="1"/>
        <v>3.229169703</v>
      </c>
      <c r="R1374" s="1" t="s">
        <v>37</v>
      </c>
      <c r="S1374" s="1">
        <v>0.0</v>
      </c>
    </row>
    <row r="1375">
      <c r="A1375" s="1" t="s">
        <v>58</v>
      </c>
      <c r="B1375" s="1" t="s">
        <v>32</v>
      </c>
      <c r="C1375" s="1" t="s">
        <v>17</v>
      </c>
      <c r="D1375" s="1" t="s">
        <v>18</v>
      </c>
      <c r="E1375" s="1" t="s">
        <v>59</v>
      </c>
      <c r="K1375" s="1" t="s">
        <v>202</v>
      </c>
      <c r="L1375" s="1" t="s">
        <v>22</v>
      </c>
      <c r="M1375" s="1" t="s">
        <v>203</v>
      </c>
      <c r="N1375" s="1"/>
      <c r="O1375" s="1" t="s">
        <v>24</v>
      </c>
      <c r="P1375" s="1">
        <v>11556.0</v>
      </c>
      <c r="Q1375" s="1">
        <f t="shared" si="1"/>
        <v>4.062807533</v>
      </c>
      <c r="R1375" s="1" t="s">
        <v>37</v>
      </c>
      <c r="S1375" s="1">
        <v>0.0</v>
      </c>
    </row>
    <row r="1376">
      <c r="A1376" s="1" t="s">
        <v>58</v>
      </c>
      <c r="B1376" s="1" t="s">
        <v>32</v>
      </c>
      <c r="C1376" s="1" t="s">
        <v>17</v>
      </c>
      <c r="D1376" s="1" t="s">
        <v>18</v>
      </c>
      <c r="E1376" s="1" t="s">
        <v>59</v>
      </c>
      <c r="K1376" s="1" t="s">
        <v>208</v>
      </c>
      <c r="L1376" s="1" t="s">
        <v>72</v>
      </c>
      <c r="M1376" s="1" t="s">
        <v>155</v>
      </c>
      <c r="N1376" s="1" t="s">
        <v>233</v>
      </c>
      <c r="O1376" s="1" t="s">
        <v>210</v>
      </c>
      <c r="P1376" s="1">
        <v>2938.0</v>
      </c>
      <c r="Q1376" s="1">
        <f t="shared" si="1"/>
        <v>3.468051791</v>
      </c>
      <c r="R1376" s="1" t="s">
        <v>25</v>
      </c>
      <c r="S1376" s="1">
        <v>0.0</v>
      </c>
    </row>
    <row r="1377">
      <c r="A1377" s="1" t="s">
        <v>58</v>
      </c>
      <c r="B1377" s="1" t="s">
        <v>32</v>
      </c>
      <c r="C1377" s="1" t="s">
        <v>17</v>
      </c>
      <c r="D1377" s="1" t="s">
        <v>18</v>
      </c>
      <c r="E1377" s="1" t="s">
        <v>59</v>
      </c>
      <c r="K1377" s="1" t="s">
        <v>218</v>
      </c>
      <c r="L1377" s="1" t="s">
        <v>72</v>
      </c>
      <c r="M1377" s="1" t="s">
        <v>197</v>
      </c>
      <c r="N1377" s="1" t="s">
        <v>233</v>
      </c>
      <c r="O1377" s="1" t="s">
        <v>219</v>
      </c>
      <c r="P1377" s="1">
        <v>1228.0</v>
      </c>
      <c r="Q1377" s="1">
        <f t="shared" si="1"/>
        <v>3.089198367</v>
      </c>
      <c r="R1377" s="1" t="s">
        <v>32</v>
      </c>
      <c r="S1377" s="1">
        <v>0.0</v>
      </c>
    </row>
    <row r="1378">
      <c r="A1378" s="1" t="s">
        <v>58</v>
      </c>
      <c r="B1378" s="1" t="s">
        <v>32</v>
      </c>
      <c r="C1378" s="1" t="s">
        <v>17</v>
      </c>
      <c r="D1378" s="1" t="s">
        <v>18</v>
      </c>
      <c r="E1378" s="1" t="s">
        <v>59</v>
      </c>
      <c r="K1378" s="1" t="s">
        <v>204</v>
      </c>
      <c r="L1378" s="1" t="s">
        <v>72</v>
      </c>
      <c r="M1378" s="1" t="s">
        <v>205</v>
      </c>
      <c r="N1378" s="1" t="s">
        <v>229</v>
      </c>
      <c r="O1378" s="1" t="s">
        <v>207</v>
      </c>
      <c r="P1378" s="1">
        <v>930.0</v>
      </c>
      <c r="Q1378" s="1">
        <f t="shared" si="1"/>
        <v>2.968482949</v>
      </c>
      <c r="R1378" s="1" t="s">
        <v>32</v>
      </c>
      <c r="S1378" s="1">
        <v>0.0</v>
      </c>
    </row>
    <row r="1379">
      <c r="A1379" s="1" t="s">
        <v>58</v>
      </c>
      <c r="B1379" s="1" t="s">
        <v>32</v>
      </c>
      <c r="C1379" s="1" t="s">
        <v>17</v>
      </c>
      <c r="D1379" s="1" t="s">
        <v>18</v>
      </c>
      <c r="E1379" s="1" t="s">
        <v>59</v>
      </c>
      <c r="K1379" s="1" t="s">
        <v>214</v>
      </c>
      <c r="L1379" s="1" t="s">
        <v>72</v>
      </c>
      <c r="M1379" s="1" t="s">
        <v>215</v>
      </c>
      <c r="N1379" s="1" t="s">
        <v>223</v>
      </c>
      <c r="O1379" s="1" t="s">
        <v>217</v>
      </c>
      <c r="P1379" s="1">
        <v>1201.0</v>
      </c>
      <c r="Q1379" s="1">
        <f t="shared" si="1"/>
        <v>3.079543007</v>
      </c>
      <c r="R1379" s="1" t="s">
        <v>25</v>
      </c>
      <c r="S1379" s="1">
        <v>0.0</v>
      </c>
    </row>
    <row r="1380">
      <c r="A1380" s="1" t="s">
        <v>58</v>
      </c>
      <c r="B1380" s="1" t="s">
        <v>32</v>
      </c>
      <c r="C1380" s="1" t="s">
        <v>17</v>
      </c>
      <c r="D1380" s="1" t="s">
        <v>18</v>
      </c>
      <c r="E1380" s="1" t="s">
        <v>59</v>
      </c>
      <c r="K1380" s="1" t="s">
        <v>211</v>
      </c>
      <c r="L1380" s="1" t="s">
        <v>72</v>
      </c>
      <c r="M1380" s="1" t="s">
        <v>212</v>
      </c>
      <c r="N1380" s="1" t="s">
        <v>229</v>
      </c>
      <c r="O1380" s="1" t="s">
        <v>213</v>
      </c>
      <c r="P1380" s="1">
        <v>1295.0</v>
      </c>
      <c r="Q1380" s="1">
        <f t="shared" si="1"/>
        <v>3.112269768</v>
      </c>
      <c r="R1380" s="1" t="s">
        <v>25</v>
      </c>
      <c r="S1380" s="1">
        <v>0.0</v>
      </c>
    </row>
    <row r="1381">
      <c r="A1381" s="1" t="s">
        <v>58</v>
      </c>
      <c r="B1381" s="1" t="s">
        <v>32</v>
      </c>
      <c r="C1381" s="1" t="s">
        <v>17</v>
      </c>
      <c r="D1381" s="1" t="s">
        <v>18</v>
      </c>
      <c r="E1381" s="1" t="s">
        <v>59</v>
      </c>
      <c r="K1381" s="1" t="s">
        <v>220</v>
      </c>
      <c r="L1381" s="1" t="s">
        <v>22</v>
      </c>
      <c r="O1381" s="1" t="s">
        <v>24</v>
      </c>
      <c r="P1381" s="1">
        <v>1049.0</v>
      </c>
      <c r="Q1381" s="1">
        <f t="shared" si="1"/>
        <v>3.020775488</v>
      </c>
      <c r="R1381" s="1" t="s">
        <v>37</v>
      </c>
      <c r="S1381" s="1">
        <v>0.0</v>
      </c>
    </row>
    <row r="1382">
      <c r="A1382" s="1" t="s">
        <v>58</v>
      </c>
      <c r="B1382" s="1" t="s">
        <v>32</v>
      </c>
      <c r="C1382" s="1" t="s">
        <v>17</v>
      </c>
      <c r="D1382" s="1" t="s">
        <v>18</v>
      </c>
      <c r="E1382" s="1" t="s">
        <v>59</v>
      </c>
      <c r="K1382" s="1" t="s">
        <v>279</v>
      </c>
      <c r="L1382" s="1" t="s">
        <v>72</v>
      </c>
      <c r="M1382" s="1" t="s">
        <v>280</v>
      </c>
      <c r="N1382" s="1" t="s">
        <v>223</v>
      </c>
      <c r="O1382" s="1" t="s">
        <v>281</v>
      </c>
      <c r="P1382" s="1">
        <v>4163.0</v>
      </c>
      <c r="Q1382" s="1">
        <f t="shared" si="1"/>
        <v>3.619406411</v>
      </c>
      <c r="R1382" s="1" t="s">
        <v>25</v>
      </c>
      <c r="S1382" s="1">
        <v>0.0</v>
      </c>
    </row>
    <row r="1383">
      <c r="A1383" s="1" t="s">
        <v>58</v>
      </c>
      <c r="B1383" s="1" t="s">
        <v>32</v>
      </c>
      <c r="C1383" s="1" t="s">
        <v>17</v>
      </c>
      <c r="D1383" s="1" t="s">
        <v>18</v>
      </c>
      <c r="E1383" s="1" t="s">
        <v>59</v>
      </c>
      <c r="K1383" s="1" t="s">
        <v>228</v>
      </c>
      <c r="L1383" s="1" t="s">
        <v>72</v>
      </c>
      <c r="M1383" s="1" t="s">
        <v>205</v>
      </c>
      <c r="N1383" s="1" t="s">
        <v>229</v>
      </c>
      <c r="O1383" s="1" t="s">
        <v>230</v>
      </c>
      <c r="P1383" s="1">
        <v>828.0</v>
      </c>
      <c r="Q1383" s="1">
        <f t="shared" si="1"/>
        <v>2.918030337</v>
      </c>
      <c r="R1383" s="1" t="s">
        <v>32</v>
      </c>
      <c r="S1383" s="1">
        <v>0.0</v>
      </c>
    </row>
    <row r="1384">
      <c r="A1384" s="1" t="s">
        <v>58</v>
      </c>
      <c r="B1384" s="1" t="s">
        <v>32</v>
      </c>
      <c r="C1384" s="1" t="s">
        <v>17</v>
      </c>
      <c r="D1384" s="1" t="s">
        <v>18</v>
      </c>
      <c r="E1384" s="1" t="s">
        <v>59</v>
      </c>
      <c r="K1384" s="1" t="s">
        <v>261</v>
      </c>
      <c r="L1384" s="1" t="s">
        <v>72</v>
      </c>
      <c r="M1384" s="1" t="s">
        <v>262</v>
      </c>
      <c r="N1384" s="1" t="s">
        <v>223</v>
      </c>
      <c r="O1384" s="1" t="s">
        <v>263</v>
      </c>
      <c r="P1384" s="1">
        <v>1016.0</v>
      </c>
      <c r="Q1384" s="1">
        <f t="shared" si="1"/>
        <v>3.006893708</v>
      </c>
      <c r="R1384" s="1" t="s">
        <v>32</v>
      </c>
      <c r="S1384" s="1">
        <v>0.0</v>
      </c>
    </row>
    <row r="1385">
      <c r="A1385" s="1" t="s">
        <v>58</v>
      </c>
      <c r="B1385" s="1" t="s">
        <v>32</v>
      </c>
      <c r="C1385" s="1" t="s">
        <v>17</v>
      </c>
      <c r="D1385" s="1" t="s">
        <v>18</v>
      </c>
      <c r="E1385" s="1" t="s">
        <v>59</v>
      </c>
      <c r="K1385" s="1" t="s">
        <v>248</v>
      </c>
      <c r="L1385" s="1" t="s">
        <v>72</v>
      </c>
      <c r="M1385" s="1" t="s">
        <v>197</v>
      </c>
      <c r="N1385" s="1" t="s">
        <v>233</v>
      </c>
      <c r="O1385" s="1" t="s">
        <v>249</v>
      </c>
      <c r="P1385" s="1">
        <v>838.0</v>
      </c>
      <c r="Q1385" s="1">
        <f t="shared" si="1"/>
        <v>2.923244019</v>
      </c>
      <c r="R1385" s="1" t="s">
        <v>32</v>
      </c>
      <c r="S1385" s="1">
        <v>0.0</v>
      </c>
    </row>
    <row r="1386">
      <c r="A1386" s="1" t="s">
        <v>58</v>
      </c>
      <c r="B1386" s="1" t="s">
        <v>32</v>
      </c>
      <c r="C1386" s="1" t="s">
        <v>17</v>
      </c>
      <c r="D1386" s="1" t="s">
        <v>18</v>
      </c>
      <c r="E1386" s="1" t="s">
        <v>59</v>
      </c>
      <c r="K1386" s="1" t="s">
        <v>298</v>
      </c>
      <c r="L1386" s="1" t="s">
        <v>72</v>
      </c>
      <c r="M1386" s="1" t="s">
        <v>299</v>
      </c>
      <c r="N1386" s="1" t="s">
        <v>229</v>
      </c>
      <c r="O1386" s="1" t="s">
        <v>300</v>
      </c>
      <c r="P1386" s="1">
        <v>760.0</v>
      </c>
      <c r="Q1386" s="1">
        <f t="shared" si="1"/>
        <v>2.880813592</v>
      </c>
      <c r="R1386" s="1" t="s">
        <v>25</v>
      </c>
      <c r="S1386" s="1">
        <v>0.0</v>
      </c>
    </row>
    <row r="1387">
      <c r="A1387" s="1" t="s">
        <v>58</v>
      </c>
      <c r="B1387" s="1" t="s">
        <v>32</v>
      </c>
      <c r="C1387" s="1" t="s">
        <v>17</v>
      </c>
      <c r="D1387" s="1" t="s">
        <v>18</v>
      </c>
      <c r="E1387" s="1" t="s">
        <v>59</v>
      </c>
      <c r="K1387" s="1" t="s">
        <v>295</v>
      </c>
      <c r="L1387" s="1" t="s">
        <v>72</v>
      </c>
      <c r="M1387" s="1" t="s">
        <v>296</v>
      </c>
      <c r="N1387" s="1" t="s">
        <v>223</v>
      </c>
      <c r="O1387" s="1" t="s">
        <v>297</v>
      </c>
      <c r="P1387" s="1">
        <v>1070.0</v>
      </c>
      <c r="Q1387" s="1">
        <f t="shared" si="1"/>
        <v>3.029383778</v>
      </c>
      <c r="R1387" s="1" t="s">
        <v>32</v>
      </c>
      <c r="S1387" s="1">
        <v>0.0</v>
      </c>
    </row>
    <row r="1388">
      <c r="A1388" s="1" t="s">
        <v>58</v>
      </c>
      <c r="B1388" s="1" t="s">
        <v>32</v>
      </c>
      <c r="C1388" s="1" t="s">
        <v>17</v>
      </c>
      <c r="D1388" s="1" t="s">
        <v>18</v>
      </c>
      <c r="E1388" s="1" t="s">
        <v>59</v>
      </c>
      <c r="K1388" s="1" t="s">
        <v>225</v>
      </c>
      <c r="L1388" s="1" t="s">
        <v>72</v>
      </c>
      <c r="M1388" s="1" t="s">
        <v>226</v>
      </c>
      <c r="N1388" s="1" t="s">
        <v>223</v>
      </c>
      <c r="O1388" s="1" t="s">
        <v>227</v>
      </c>
      <c r="P1388" s="1">
        <v>780.0</v>
      </c>
      <c r="Q1388" s="1">
        <f t="shared" si="1"/>
        <v>2.892094603</v>
      </c>
      <c r="R1388" s="1" t="s">
        <v>32</v>
      </c>
      <c r="S1388" s="1">
        <v>0.0</v>
      </c>
    </row>
    <row r="1389">
      <c r="A1389" s="1" t="s">
        <v>58</v>
      </c>
      <c r="B1389" s="1" t="s">
        <v>32</v>
      </c>
      <c r="C1389" s="1" t="s">
        <v>17</v>
      </c>
      <c r="D1389" s="1" t="s">
        <v>18</v>
      </c>
      <c r="E1389" s="1" t="s">
        <v>59</v>
      </c>
      <c r="K1389" s="1" t="s">
        <v>235</v>
      </c>
      <c r="L1389" s="1" t="s">
        <v>72</v>
      </c>
      <c r="M1389" s="1" t="s">
        <v>236</v>
      </c>
      <c r="N1389" s="1" t="s">
        <v>233</v>
      </c>
      <c r="O1389" s="1" t="s">
        <v>237</v>
      </c>
      <c r="P1389" s="1">
        <v>758.0</v>
      </c>
      <c r="Q1389" s="1">
        <f t="shared" si="1"/>
        <v>2.879669206</v>
      </c>
      <c r="R1389" s="1" t="s">
        <v>25</v>
      </c>
      <c r="S1389" s="1">
        <v>0.0</v>
      </c>
    </row>
    <row r="1390">
      <c r="A1390" s="1" t="s">
        <v>58</v>
      </c>
      <c r="B1390" s="1" t="s">
        <v>32</v>
      </c>
      <c r="C1390" s="1" t="s">
        <v>17</v>
      </c>
      <c r="D1390" s="1" t="s">
        <v>18</v>
      </c>
      <c r="E1390" s="1" t="s">
        <v>59</v>
      </c>
      <c r="K1390" s="1" t="s">
        <v>273</v>
      </c>
      <c r="L1390" s="1" t="s">
        <v>72</v>
      </c>
      <c r="M1390" s="1" t="s">
        <v>274</v>
      </c>
      <c r="N1390" s="1" t="s">
        <v>233</v>
      </c>
      <c r="O1390" s="1" t="s">
        <v>275</v>
      </c>
      <c r="P1390" s="1">
        <v>685.0</v>
      </c>
      <c r="Q1390" s="1">
        <f t="shared" si="1"/>
        <v>2.835690571</v>
      </c>
      <c r="R1390" s="1" t="s">
        <v>25</v>
      </c>
      <c r="S1390" s="1">
        <v>0.0</v>
      </c>
    </row>
    <row r="1391">
      <c r="A1391" s="1" t="s">
        <v>58</v>
      </c>
      <c r="B1391" s="1" t="s">
        <v>32</v>
      </c>
      <c r="C1391" s="1" t="s">
        <v>17</v>
      </c>
      <c r="D1391" s="1" t="s">
        <v>18</v>
      </c>
      <c r="E1391" s="1" t="s">
        <v>59</v>
      </c>
      <c r="K1391" s="1" t="s">
        <v>244</v>
      </c>
      <c r="L1391" s="1" t="s">
        <v>72</v>
      </c>
      <c r="M1391" s="1" t="s">
        <v>182</v>
      </c>
      <c r="N1391" s="1" t="s">
        <v>229</v>
      </c>
      <c r="O1391" s="1" t="s">
        <v>245</v>
      </c>
      <c r="P1391" s="1">
        <v>958.0</v>
      </c>
      <c r="Q1391" s="1">
        <f t="shared" si="1"/>
        <v>2.981365509</v>
      </c>
      <c r="R1391" s="1" t="s">
        <v>32</v>
      </c>
      <c r="S1391" s="1">
        <v>0.0</v>
      </c>
    </row>
    <row r="1392">
      <c r="A1392" s="1" t="s">
        <v>58</v>
      </c>
      <c r="B1392" s="1" t="s">
        <v>32</v>
      </c>
      <c r="C1392" s="1" t="s">
        <v>17</v>
      </c>
      <c r="D1392" s="1" t="s">
        <v>18</v>
      </c>
      <c r="E1392" s="1" t="s">
        <v>59</v>
      </c>
      <c r="K1392" s="1" t="s">
        <v>221</v>
      </c>
      <c r="L1392" s="1" t="s">
        <v>72</v>
      </c>
      <c r="M1392" s="1" t="s">
        <v>222</v>
      </c>
      <c r="N1392" s="1" t="s">
        <v>223</v>
      </c>
      <c r="O1392" s="1" t="s">
        <v>224</v>
      </c>
      <c r="P1392" s="1">
        <v>1154.0</v>
      </c>
      <c r="Q1392" s="1">
        <f t="shared" si="1"/>
        <v>3.062205809</v>
      </c>
      <c r="R1392" s="1" t="s">
        <v>25</v>
      </c>
      <c r="S1392" s="1">
        <v>0.0</v>
      </c>
    </row>
    <row r="1393">
      <c r="A1393" s="1" t="s">
        <v>58</v>
      </c>
      <c r="B1393" s="1" t="s">
        <v>32</v>
      </c>
      <c r="C1393" s="1" t="s">
        <v>17</v>
      </c>
      <c r="D1393" s="1" t="s">
        <v>18</v>
      </c>
      <c r="E1393" s="1" t="s">
        <v>59</v>
      </c>
      <c r="K1393" s="1" t="s">
        <v>246</v>
      </c>
      <c r="L1393" s="1" t="s">
        <v>72</v>
      </c>
      <c r="M1393" s="1" t="s">
        <v>158</v>
      </c>
      <c r="N1393" s="1" t="s">
        <v>233</v>
      </c>
      <c r="O1393" s="1" t="s">
        <v>247</v>
      </c>
      <c r="P1393" s="1">
        <v>2008.0</v>
      </c>
      <c r="Q1393" s="1">
        <f t="shared" si="1"/>
        <v>3.302763708</v>
      </c>
      <c r="R1393" s="1" t="s">
        <v>32</v>
      </c>
      <c r="S1393" s="1">
        <v>0.0</v>
      </c>
    </row>
    <row r="1394">
      <c r="A1394" s="1" t="s">
        <v>58</v>
      </c>
      <c r="B1394" s="1" t="s">
        <v>32</v>
      </c>
      <c r="C1394" s="1" t="s">
        <v>17</v>
      </c>
      <c r="D1394" s="1" t="s">
        <v>18</v>
      </c>
      <c r="E1394" s="1" t="s">
        <v>59</v>
      </c>
      <c r="K1394" s="1" t="s">
        <v>276</v>
      </c>
      <c r="L1394" s="1" t="s">
        <v>72</v>
      </c>
      <c r="M1394" s="1" t="s">
        <v>277</v>
      </c>
      <c r="N1394" s="1" t="s">
        <v>229</v>
      </c>
      <c r="O1394" s="1" t="s">
        <v>278</v>
      </c>
      <c r="P1394" s="1">
        <v>1045.0</v>
      </c>
      <c r="Q1394" s="1">
        <f t="shared" si="1"/>
        <v>3.01911629</v>
      </c>
      <c r="R1394" s="1" t="s">
        <v>25</v>
      </c>
      <c r="S1394" s="1">
        <v>0.0</v>
      </c>
    </row>
    <row r="1395">
      <c r="A1395" s="1" t="s">
        <v>58</v>
      </c>
      <c r="B1395" s="1" t="s">
        <v>32</v>
      </c>
      <c r="C1395" s="1" t="s">
        <v>17</v>
      </c>
      <c r="D1395" s="1" t="s">
        <v>18</v>
      </c>
      <c r="E1395" s="1" t="s">
        <v>59</v>
      </c>
      <c r="K1395" s="1" t="s">
        <v>231</v>
      </c>
      <c r="L1395" s="1" t="s">
        <v>72</v>
      </c>
      <c r="M1395" s="1" t="s">
        <v>232</v>
      </c>
      <c r="N1395" s="1" t="s">
        <v>233</v>
      </c>
      <c r="O1395" s="1" t="s">
        <v>234</v>
      </c>
      <c r="P1395" s="1">
        <v>708.0</v>
      </c>
      <c r="Q1395" s="1">
        <f t="shared" si="1"/>
        <v>2.850033258</v>
      </c>
      <c r="R1395" s="1" t="s">
        <v>25</v>
      </c>
      <c r="S1395" s="1">
        <v>0.0</v>
      </c>
    </row>
    <row r="1396">
      <c r="A1396" s="1" t="s">
        <v>58</v>
      </c>
      <c r="B1396" s="1" t="s">
        <v>32</v>
      </c>
      <c r="C1396" s="1" t="s">
        <v>17</v>
      </c>
      <c r="D1396" s="1" t="s">
        <v>18</v>
      </c>
      <c r="E1396" s="1" t="s">
        <v>59</v>
      </c>
      <c r="K1396" s="1" t="s">
        <v>255</v>
      </c>
      <c r="L1396" s="1" t="s">
        <v>72</v>
      </c>
      <c r="M1396" s="1" t="s">
        <v>256</v>
      </c>
      <c r="N1396" s="1" t="s">
        <v>223</v>
      </c>
      <c r="O1396" s="1" t="s">
        <v>257</v>
      </c>
      <c r="P1396" s="1">
        <v>807.0</v>
      </c>
      <c r="Q1396" s="1">
        <f t="shared" si="1"/>
        <v>2.906873535</v>
      </c>
      <c r="R1396" s="1" t="s">
        <v>32</v>
      </c>
      <c r="S1396" s="1">
        <v>0.0</v>
      </c>
    </row>
    <row r="1397">
      <c r="A1397" s="1" t="s">
        <v>58</v>
      </c>
      <c r="B1397" s="1" t="s">
        <v>32</v>
      </c>
      <c r="C1397" s="1" t="s">
        <v>17</v>
      </c>
      <c r="D1397" s="1" t="s">
        <v>18</v>
      </c>
      <c r="E1397" s="1" t="s">
        <v>59</v>
      </c>
      <c r="K1397" s="1" t="s">
        <v>250</v>
      </c>
      <c r="L1397" s="1" t="s">
        <v>72</v>
      </c>
      <c r="M1397" s="1" t="s">
        <v>185</v>
      </c>
      <c r="N1397" s="1" t="s">
        <v>233</v>
      </c>
      <c r="O1397" s="1" t="s">
        <v>251</v>
      </c>
      <c r="P1397" s="1">
        <v>971.0</v>
      </c>
      <c r="Q1397" s="1">
        <f t="shared" si="1"/>
        <v>2.98721923</v>
      </c>
      <c r="R1397" s="1" t="s">
        <v>32</v>
      </c>
      <c r="S1397" s="1">
        <v>0.0</v>
      </c>
    </row>
    <row r="1398">
      <c r="A1398" s="1" t="s">
        <v>58</v>
      </c>
      <c r="B1398" s="1" t="s">
        <v>32</v>
      </c>
      <c r="C1398" s="1" t="s">
        <v>17</v>
      </c>
      <c r="D1398" s="1" t="s">
        <v>18</v>
      </c>
      <c r="E1398" s="1" t="s">
        <v>59</v>
      </c>
      <c r="K1398" s="1" t="s">
        <v>287</v>
      </c>
      <c r="L1398" s="1" t="s">
        <v>72</v>
      </c>
      <c r="M1398" s="1" t="s">
        <v>288</v>
      </c>
      <c r="N1398" s="1" t="s">
        <v>223</v>
      </c>
      <c r="O1398" s="1" t="s">
        <v>289</v>
      </c>
      <c r="P1398" s="1">
        <v>876.0</v>
      </c>
      <c r="Q1398" s="1">
        <f t="shared" si="1"/>
        <v>2.942504106</v>
      </c>
      <c r="R1398" s="1" t="s">
        <v>25</v>
      </c>
      <c r="S1398" s="1">
        <v>0.0</v>
      </c>
    </row>
    <row r="1399">
      <c r="A1399" s="1" t="s">
        <v>58</v>
      </c>
      <c r="B1399" s="1" t="s">
        <v>32</v>
      </c>
      <c r="C1399" s="1" t="s">
        <v>17</v>
      </c>
      <c r="D1399" s="1" t="s">
        <v>18</v>
      </c>
      <c r="E1399" s="1" t="s">
        <v>59</v>
      </c>
      <c r="K1399" s="1" t="s">
        <v>301</v>
      </c>
      <c r="L1399" s="1" t="s">
        <v>72</v>
      </c>
      <c r="M1399" s="1" t="s">
        <v>302</v>
      </c>
      <c r="N1399" s="1" t="s">
        <v>223</v>
      </c>
      <c r="O1399" s="1" t="s">
        <v>303</v>
      </c>
      <c r="P1399" s="1">
        <v>760.0</v>
      </c>
      <c r="Q1399" s="1">
        <f t="shared" si="1"/>
        <v>2.880813592</v>
      </c>
      <c r="R1399" s="1" t="s">
        <v>32</v>
      </c>
      <c r="S1399" s="1">
        <v>0.0</v>
      </c>
    </row>
    <row r="1400">
      <c r="A1400" s="1" t="s">
        <v>58</v>
      </c>
      <c r="B1400" s="1" t="s">
        <v>32</v>
      </c>
      <c r="C1400" s="1" t="s">
        <v>17</v>
      </c>
      <c r="D1400" s="1" t="s">
        <v>18</v>
      </c>
      <c r="E1400" s="1" t="s">
        <v>59</v>
      </c>
      <c r="K1400" s="1" t="s">
        <v>269</v>
      </c>
      <c r="L1400" s="1" t="s">
        <v>72</v>
      </c>
      <c r="M1400" s="1" t="s">
        <v>188</v>
      </c>
      <c r="N1400" s="1" t="s">
        <v>229</v>
      </c>
      <c r="O1400" s="1" t="s">
        <v>270</v>
      </c>
      <c r="P1400" s="1">
        <v>725.0</v>
      </c>
      <c r="Q1400" s="1">
        <f t="shared" si="1"/>
        <v>2.860338007</v>
      </c>
      <c r="R1400" s="1" t="s">
        <v>32</v>
      </c>
      <c r="S1400" s="1">
        <v>0.0</v>
      </c>
    </row>
    <row r="1401">
      <c r="A1401" s="1" t="s">
        <v>58</v>
      </c>
      <c r="B1401" s="1" t="s">
        <v>32</v>
      </c>
      <c r="C1401" s="1" t="s">
        <v>17</v>
      </c>
      <c r="D1401" s="1" t="s">
        <v>18</v>
      </c>
      <c r="E1401" s="1" t="s">
        <v>59</v>
      </c>
      <c r="K1401" s="1" t="s">
        <v>252</v>
      </c>
      <c r="L1401" s="1" t="s">
        <v>72</v>
      </c>
      <c r="M1401" s="1" t="s">
        <v>253</v>
      </c>
      <c r="N1401" s="1" t="s">
        <v>223</v>
      </c>
      <c r="O1401" s="1" t="s">
        <v>254</v>
      </c>
      <c r="P1401" s="1">
        <v>696.0</v>
      </c>
      <c r="Q1401" s="1">
        <f t="shared" si="1"/>
        <v>2.84260924</v>
      </c>
      <c r="R1401" s="1" t="s">
        <v>25</v>
      </c>
      <c r="S1401" s="1">
        <v>0.0</v>
      </c>
    </row>
    <row r="1402">
      <c r="A1402" s="1" t="s">
        <v>58</v>
      </c>
      <c r="B1402" s="1" t="s">
        <v>32</v>
      </c>
      <c r="C1402" s="1" t="s">
        <v>17</v>
      </c>
      <c r="D1402" s="1" t="s">
        <v>18</v>
      </c>
      <c r="E1402" s="1" t="s">
        <v>59</v>
      </c>
      <c r="K1402" s="1" t="s">
        <v>258</v>
      </c>
      <c r="L1402" s="1" t="s">
        <v>72</v>
      </c>
      <c r="M1402" s="1" t="s">
        <v>259</v>
      </c>
      <c r="N1402" s="1" t="s">
        <v>233</v>
      </c>
      <c r="O1402" s="1" t="s">
        <v>260</v>
      </c>
      <c r="P1402" s="1">
        <v>779.0</v>
      </c>
      <c r="Q1402" s="1">
        <f t="shared" si="1"/>
        <v>2.891537458</v>
      </c>
      <c r="R1402" s="1" t="s">
        <v>32</v>
      </c>
      <c r="S1402" s="1">
        <v>0.0</v>
      </c>
    </row>
    <row r="1403">
      <c r="A1403" s="1" t="s">
        <v>58</v>
      </c>
      <c r="B1403" s="1" t="s">
        <v>32</v>
      </c>
      <c r="C1403" s="1" t="s">
        <v>17</v>
      </c>
      <c r="D1403" s="1" t="s">
        <v>18</v>
      </c>
      <c r="E1403" s="1" t="s">
        <v>59</v>
      </c>
      <c r="K1403" s="1" t="s">
        <v>241</v>
      </c>
      <c r="L1403" s="1" t="s">
        <v>72</v>
      </c>
      <c r="M1403" s="1" t="s">
        <v>242</v>
      </c>
      <c r="N1403" s="1" t="s">
        <v>229</v>
      </c>
      <c r="O1403" s="1" t="s">
        <v>243</v>
      </c>
      <c r="P1403" s="1">
        <v>1001.0</v>
      </c>
      <c r="Q1403" s="1">
        <f t="shared" si="1"/>
        <v>3.000434077</v>
      </c>
      <c r="R1403" s="1" t="s">
        <v>25</v>
      </c>
      <c r="S1403" s="1">
        <v>0.0</v>
      </c>
    </row>
    <row r="1404">
      <c r="A1404" s="1" t="s">
        <v>58</v>
      </c>
      <c r="B1404" s="1" t="s">
        <v>32</v>
      </c>
      <c r="C1404" s="1" t="s">
        <v>17</v>
      </c>
      <c r="D1404" s="1" t="s">
        <v>18</v>
      </c>
      <c r="E1404" s="1" t="s">
        <v>59</v>
      </c>
      <c r="K1404" s="1" t="s">
        <v>285</v>
      </c>
      <c r="L1404" s="1" t="s">
        <v>72</v>
      </c>
      <c r="M1404" s="1" t="s">
        <v>123</v>
      </c>
      <c r="N1404" s="1" t="s">
        <v>229</v>
      </c>
      <c r="O1404" s="1" t="s">
        <v>286</v>
      </c>
      <c r="P1404" s="1">
        <v>687.0</v>
      </c>
      <c r="Q1404" s="1">
        <f t="shared" si="1"/>
        <v>2.836956737</v>
      </c>
      <c r="R1404" s="1" t="s">
        <v>25</v>
      </c>
      <c r="S1404" s="1">
        <v>0.0</v>
      </c>
    </row>
    <row r="1405">
      <c r="A1405" s="1" t="s">
        <v>58</v>
      </c>
      <c r="B1405" s="1" t="s">
        <v>32</v>
      </c>
      <c r="C1405" s="1" t="s">
        <v>17</v>
      </c>
      <c r="D1405" s="1" t="s">
        <v>18</v>
      </c>
      <c r="E1405" s="1" t="s">
        <v>59</v>
      </c>
      <c r="K1405" s="1" t="s">
        <v>266</v>
      </c>
      <c r="L1405" s="1" t="s">
        <v>72</v>
      </c>
      <c r="M1405" s="1" t="s">
        <v>267</v>
      </c>
      <c r="N1405" s="1" t="s">
        <v>233</v>
      </c>
      <c r="O1405" s="1" t="s">
        <v>268</v>
      </c>
      <c r="P1405" s="1">
        <v>875.0</v>
      </c>
      <c r="Q1405" s="1">
        <f t="shared" si="1"/>
        <v>2.942008053</v>
      </c>
      <c r="R1405" s="1" t="s">
        <v>25</v>
      </c>
      <c r="S1405" s="1">
        <v>0.0</v>
      </c>
    </row>
    <row r="1406">
      <c r="A1406" s="1" t="s">
        <v>58</v>
      </c>
      <c r="B1406" s="1" t="s">
        <v>32</v>
      </c>
      <c r="C1406" s="1" t="s">
        <v>17</v>
      </c>
      <c r="D1406" s="1" t="s">
        <v>18</v>
      </c>
      <c r="E1406" s="1" t="s">
        <v>59</v>
      </c>
      <c r="K1406" s="1" t="s">
        <v>264</v>
      </c>
      <c r="L1406" s="1" t="s">
        <v>72</v>
      </c>
      <c r="M1406" s="1" t="s">
        <v>144</v>
      </c>
      <c r="N1406" s="1" t="s">
        <v>233</v>
      </c>
      <c r="O1406" s="1" t="s">
        <v>265</v>
      </c>
      <c r="P1406" s="1">
        <v>693.0</v>
      </c>
      <c r="Q1406" s="1">
        <f t="shared" si="1"/>
        <v>2.840733235</v>
      </c>
      <c r="R1406" s="1" t="s">
        <v>25</v>
      </c>
      <c r="S1406" s="1">
        <v>0.0</v>
      </c>
    </row>
    <row r="1407">
      <c r="A1407" s="1" t="s">
        <v>58</v>
      </c>
      <c r="B1407" s="1" t="s">
        <v>32</v>
      </c>
      <c r="C1407" s="1" t="s">
        <v>17</v>
      </c>
      <c r="D1407" s="1" t="s">
        <v>18</v>
      </c>
      <c r="E1407" s="1" t="s">
        <v>59</v>
      </c>
      <c r="K1407" s="1" t="s">
        <v>293</v>
      </c>
      <c r="L1407" s="1" t="s">
        <v>72</v>
      </c>
      <c r="M1407" s="1" t="s">
        <v>173</v>
      </c>
      <c r="N1407" s="1" t="s">
        <v>229</v>
      </c>
      <c r="O1407" s="1" t="s">
        <v>294</v>
      </c>
      <c r="P1407" s="1">
        <v>698.0</v>
      </c>
      <c r="Q1407" s="1">
        <f t="shared" si="1"/>
        <v>2.843855423</v>
      </c>
      <c r="R1407" s="1" t="s">
        <v>32</v>
      </c>
      <c r="S1407" s="1">
        <v>0.0</v>
      </c>
    </row>
    <row r="1408">
      <c r="A1408" s="1" t="s">
        <v>58</v>
      </c>
      <c r="B1408" s="1" t="s">
        <v>32</v>
      </c>
      <c r="C1408" s="1" t="s">
        <v>17</v>
      </c>
      <c r="D1408" s="1" t="s">
        <v>18</v>
      </c>
      <c r="E1408" s="1" t="s">
        <v>59</v>
      </c>
      <c r="K1408" s="1" t="s">
        <v>238</v>
      </c>
      <c r="L1408" s="1" t="s">
        <v>72</v>
      </c>
      <c r="M1408" s="1" t="s">
        <v>239</v>
      </c>
      <c r="N1408" s="1" t="s">
        <v>223</v>
      </c>
      <c r="O1408" s="1" t="s">
        <v>240</v>
      </c>
      <c r="P1408" s="1">
        <v>782.0</v>
      </c>
      <c r="Q1408" s="1">
        <f t="shared" si="1"/>
        <v>2.893206753</v>
      </c>
      <c r="R1408" s="1" t="s">
        <v>25</v>
      </c>
      <c r="S1408" s="1">
        <v>0.0</v>
      </c>
    </row>
    <row r="1409">
      <c r="A1409" s="1" t="s">
        <v>58</v>
      </c>
      <c r="B1409" s="1" t="s">
        <v>32</v>
      </c>
      <c r="C1409" s="1" t="s">
        <v>17</v>
      </c>
      <c r="D1409" s="1" t="s">
        <v>18</v>
      </c>
      <c r="E1409" s="1" t="s">
        <v>59</v>
      </c>
      <c r="K1409" s="1" t="s">
        <v>271</v>
      </c>
      <c r="L1409" s="1" t="s">
        <v>72</v>
      </c>
      <c r="M1409" s="1" t="s">
        <v>191</v>
      </c>
      <c r="N1409" s="1" t="s">
        <v>229</v>
      </c>
      <c r="O1409" s="1" t="s">
        <v>272</v>
      </c>
      <c r="P1409" s="1">
        <v>688.0</v>
      </c>
      <c r="Q1409" s="1">
        <f t="shared" si="1"/>
        <v>2.837588438</v>
      </c>
      <c r="R1409" s="1" t="s">
        <v>32</v>
      </c>
      <c r="S1409" s="1">
        <v>0.0</v>
      </c>
    </row>
    <row r="1410">
      <c r="A1410" s="1" t="s">
        <v>58</v>
      </c>
      <c r="B1410" s="1" t="s">
        <v>32</v>
      </c>
      <c r="C1410" s="1" t="s">
        <v>17</v>
      </c>
      <c r="D1410" s="1" t="s">
        <v>18</v>
      </c>
      <c r="E1410" s="1" t="s">
        <v>59</v>
      </c>
      <c r="K1410" s="1" t="s">
        <v>282</v>
      </c>
      <c r="L1410" s="1" t="s">
        <v>72</v>
      </c>
      <c r="M1410" s="1" t="s">
        <v>283</v>
      </c>
      <c r="N1410" s="1" t="s">
        <v>233</v>
      </c>
      <c r="O1410" s="1" t="s">
        <v>284</v>
      </c>
      <c r="P1410" s="1">
        <v>2245.0</v>
      </c>
      <c r="Q1410" s="1">
        <f t="shared" si="1"/>
        <v>3.351216345</v>
      </c>
      <c r="R1410" s="1" t="s">
        <v>32</v>
      </c>
      <c r="S1410" s="1">
        <v>1.0</v>
      </c>
    </row>
    <row r="1411">
      <c r="A1411" s="1" t="s">
        <v>58</v>
      </c>
      <c r="B1411" s="1" t="s">
        <v>32</v>
      </c>
      <c r="C1411" s="1" t="s">
        <v>17</v>
      </c>
      <c r="D1411" s="1" t="s">
        <v>18</v>
      </c>
      <c r="E1411" s="1" t="s">
        <v>59</v>
      </c>
      <c r="K1411" s="1" t="s">
        <v>290</v>
      </c>
      <c r="L1411" s="1" t="s">
        <v>72</v>
      </c>
      <c r="M1411" s="1" t="s">
        <v>291</v>
      </c>
      <c r="N1411" s="1" t="s">
        <v>229</v>
      </c>
      <c r="O1411" s="1" t="s">
        <v>292</v>
      </c>
      <c r="P1411" s="1">
        <v>723.0</v>
      </c>
      <c r="Q1411" s="1">
        <f t="shared" si="1"/>
        <v>2.859138297</v>
      </c>
      <c r="R1411" s="1" t="s">
        <v>25</v>
      </c>
      <c r="S1411" s="1">
        <v>0.0</v>
      </c>
    </row>
    <row r="1412">
      <c r="A1412" s="1" t="s">
        <v>58</v>
      </c>
      <c r="B1412" s="1" t="s">
        <v>32</v>
      </c>
      <c r="C1412" s="1" t="s">
        <v>17</v>
      </c>
      <c r="D1412" s="1" t="s">
        <v>18</v>
      </c>
      <c r="E1412" s="1" t="s">
        <v>59</v>
      </c>
      <c r="K1412" s="1" t="s">
        <v>304</v>
      </c>
      <c r="L1412" s="1" t="s">
        <v>22</v>
      </c>
      <c r="O1412" s="1" t="s">
        <v>24</v>
      </c>
      <c r="P1412" s="1">
        <v>1211.0</v>
      </c>
      <c r="Q1412" s="1">
        <f t="shared" si="1"/>
        <v>3.083144143</v>
      </c>
      <c r="R1412" s="1" t="s">
        <v>37</v>
      </c>
      <c r="S1412" s="1">
        <v>0.0</v>
      </c>
    </row>
    <row r="1413">
      <c r="A1413" s="1" t="s">
        <v>60</v>
      </c>
      <c r="B1413" s="1" t="s">
        <v>25</v>
      </c>
      <c r="C1413" s="1" t="s">
        <v>17</v>
      </c>
      <c r="D1413" s="1" t="s">
        <v>18</v>
      </c>
      <c r="E1413" s="1" t="s">
        <v>61</v>
      </c>
      <c r="K1413" s="1" t="s">
        <v>21</v>
      </c>
      <c r="L1413" s="1" t="s">
        <v>22</v>
      </c>
      <c r="M1413" s="1" t="s">
        <v>23</v>
      </c>
      <c r="N1413" s="1"/>
      <c r="O1413" s="1" t="s">
        <v>24</v>
      </c>
      <c r="P1413" s="1">
        <v>6484.0</v>
      </c>
      <c r="Q1413" s="1">
        <f t="shared" si="1"/>
        <v>3.811843006</v>
      </c>
      <c r="R1413" s="1" t="s">
        <v>25</v>
      </c>
      <c r="S1413" s="1">
        <v>0.0</v>
      </c>
    </row>
    <row r="1414">
      <c r="A1414" s="1" t="s">
        <v>60</v>
      </c>
      <c r="B1414" s="1" t="s">
        <v>25</v>
      </c>
      <c r="C1414" s="1" t="s">
        <v>17</v>
      </c>
      <c r="D1414" s="1" t="s">
        <v>18</v>
      </c>
      <c r="E1414" s="1" t="s">
        <v>61</v>
      </c>
      <c r="K1414" s="1" t="s">
        <v>68</v>
      </c>
      <c r="L1414" s="1" t="s">
        <v>22</v>
      </c>
      <c r="O1414" s="1" t="s">
        <v>24</v>
      </c>
      <c r="P1414" s="1">
        <v>1169.0</v>
      </c>
      <c r="Q1414" s="1">
        <f t="shared" si="1"/>
        <v>3.067814511</v>
      </c>
      <c r="R1414" s="1" t="s">
        <v>37</v>
      </c>
      <c r="S1414" s="1">
        <v>0.0</v>
      </c>
    </row>
    <row r="1415">
      <c r="A1415" s="1" t="s">
        <v>60</v>
      </c>
      <c r="B1415" s="1" t="s">
        <v>25</v>
      </c>
      <c r="C1415" s="1" t="s">
        <v>17</v>
      </c>
      <c r="D1415" s="1" t="s">
        <v>18</v>
      </c>
      <c r="E1415" s="1" t="s">
        <v>61</v>
      </c>
      <c r="K1415" s="1" t="s">
        <v>70</v>
      </c>
      <c r="L1415" s="1" t="s">
        <v>22</v>
      </c>
      <c r="O1415" s="1" t="s">
        <v>24</v>
      </c>
      <c r="P1415" s="1">
        <v>854.0</v>
      </c>
      <c r="Q1415" s="1">
        <f t="shared" si="1"/>
        <v>2.931457871</v>
      </c>
      <c r="R1415" s="1" t="s">
        <v>37</v>
      </c>
      <c r="S1415" s="1">
        <v>0.0</v>
      </c>
    </row>
    <row r="1416">
      <c r="A1416" s="1" t="s">
        <v>60</v>
      </c>
      <c r="B1416" s="1" t="s">
        <v>25</v>
      </c>
      <c r="C1416" s="1" t="s">
        <v>17</v>
      </c>
      <c r="D1416" s="1" t="s">
        <v>18</v>
      </c>
      <c r="E1416" s="1" t="s">
        <v>61</v>
      </c>
      <c r="F1416" s="1" t="s">
        <v>20</v>
      </c>
      <c r="G1416" s="1" t="s">
        <v>20</v>
      </c>
      <c r="H1416" s="1" t="s">
        <v>20</v>
      </c>
      <c r="I1416" s="1" t="s">
        <v>20</v>
      </c>
      <c r="J1416" s="1" t="s">
        <v>20</v>
      </c>
      <c r="K1416" s="1" t="s">
        <v>80</v>
      </c>
      <c r="L1416" s="1" t="s">
        <v>72</v>
      </c>
      <c r="M1416" s="1" t="s">
        <v>81</v>
      </c>
      <c r="N1416" s="1" t="s">
        <v>82</v>
      </c>
      <c r="O1416" s="1" t="s">
        <v>83</v>
      </c>
      <c r="P1416" s="1">
        <v>1230.0</v>
      </c>
      <c r="Q1416" s="1">
        <f t="shared" si="1"/>
        <v>3.089905111</v>
      </c>
      <c r="R1416" s="1" t="s">
        <v>76</v>
      </c>
      <c r="S1416" s="1">
        <v>0.0</v>
      </c>
    </row>
    <row r="1417">
      <c r="A1417" s="1" t="s">
        <v>60</v>
      </c>
      <c r="B1417" s="1" t="s">
        <v>25</v>
      </c>
      <c r="C1417" s="1" t="s">
        <v>17</v>
      </c>
      <c r="D1417" s="1" t="s">
        <v>18</v>
      </c>
      <c r="E1417" s="1" t="s">
        <v>61</v>
      </c>
      <c r="F1417" s="1" t="s">
        <v>20</v>
      </c>
      <c r="G1417" s="1" t="s">
        <v>20</v>
      </c>
      <c r="H1417" s="1" t="s">
        <v>20</v>
      </c>
      <c r="I1417" s="1" t="s">
        <v>20</v>
      </c>
      <c r="J1417" s="1" t="s">
        <v>20</v>
      </c>
      <c r="K1417" s="1" t="s">
        <v>71</v>
      </c>
      <c r="L1417" s="1" t="s">
        <v>72</v>
      </c>
      <c r="M1417" s="1" t="s">
        <v>73</v>
      </c>
      <c r="N1417" s="1" t="s">
        <v>74</v>
      </c>
      <c r="O1417" s="1" t="s">
        <v>75</v>
      </c>
      <c r="P1417" s="1">
        <v>755.0</v>
      </c>
      <c r="Q1417" s="1">
        <f t="shared" si="1"/>
        <v>2.877946952</v>
      </c>
      <c r="R1417" s="1" t="s">
        <v>76</v>
      </c>
      <c r="S1417" s="1">
        <v>0.0</v>
      </c>
    </row>
    <row r="1418">
      <c r="A1418" s="1" t="s">
        <v>60</v>
      </c>
      <c r="B1418" s="1" t="s">
        <v>25</v>
      </c>
      <c r="C1418" s="1" t="s">
        <v>17</v>
      </c>
      <c r="D1418" s="1" t="s">
        <v>18</v>
      </c>
      <c r="E1418" s="1" t="s">
        <v>61</v>
      </c>
      <c r="F1418" s="1" t="s">
        <v>20</v>
      </c>
      <c r="G1418" s="1" t="s">
        <v>20</v>
      </c>
      <c r="H1418" s="1" t="s">
        <v>20</v>
      </c>
      <c r="I1418" s="1" t="s">
        <v>20</v>
      </c>
      <c r="J1418" s="1" t="s">
        <v>20</v>
      </c>
      <c r="K1418" s="1" t="s">
        <v>84</v>
      </c>
      <c r="L1418" s="1" t="s">
        <v>72</v>
      </c>
      <c r="M1418" s="1" t="s">
        <v>85</v>
      </c>
      <c r="N1418" s="1" t="s">
        <v>74</v>
      </c>
      <c r="O1418" s="1" t="s">
        <v>86</v>
      </c>
      <c r="P1418" s="1">
        <v>861.0</v>
      </c>
      <c r="Q1418" s="1">
        <f t="shared" si="1"/>
        <v>2.935003151</v>
      </c>
      <c r="R1418" s="1" t="s">
        <v>87</v>
      </c>
      <c r="S1418" s="1">
        <v>0.0</v>
      </c>
    </row>
    <row r="1419">
      <c r="A1419" s="1" t="s">
        <v>60</v>
      </c>
      <c r="B1419" s="1" t="s">
        <v>25</v>
      </c>
      <c r="C1419" s="1" t="s">
        <v>17</v>
      </c>
      <c r="D1419" s="1" t="s">
        <v>18</v>
      </c>
      <c r="E1419" s="1" t="s">
        <v>61</v>
      </c>
      <c r="F1419" s="1" t="s">
        <v>20</v>
      </c>
      <c r="G1419" s="1" t="s">
        <v>20</v>
      </c>
      <c r="H1419" s="1" t="s">
        <v>20</v>
      </c>
      <c r="I1419" s="1" t="s">
        <v>20</v>
      </c>
      <c r="J1419" s="1" t="s">
        <v>20</v>
      </c>
      <c r="K1419" s="1" t="s">
        <v>77</v>
      </c>
      <c r="L1419" s="1" t="s">
        <v>72</v>
      </c>
      <c r="M1419" s="1" t="s">
        <v>78</v>
      </c>
      <c r="N1419" s="1" t="s">
        <v>74</v>
      </c>
      <c r="O1419" s="1" t="s">
        <v>79</v>
      </c>
      <c r="P1419" s="1">
        <v>734.0</v>
      </c>
      <c r="Q1419" s="1">
        <f t="shared" si="1"/>
        <v>2.86569606</v>
      </c>
      <c r="R1419" s="1" t="s">
        <v>76</v>
      </c>
      <c r="S1419" s="1">
        <v>0.0</v>
      </c>
    </row>
    <row r="1420">
      <c r="A1420" s="1" t="s">
        <v>60</v>
      </c>
      <c r="B1420" s="1" t="s">
        <v>25</v>
      </c>
      <c r="C1420" s="1" t="s">
        <v>17</v>
      </c>
      <c r="D1420" s="1" t="s">
        <v>18</v>
      </c>
      <c r="E1420" s="1" t="s">
        <v>61</v>
      </c>
      <c r="F1420" s="1" t="s">
        <v>20</v>
      </c>
      <c r="G1420" s="1" t="s">
        <v>20</v>
      </c>
      <c r="H1420" s="1" t="s">
        <v>20</v>
      </c>
      <c r="I1420" s="1" t="s">
        <v>20</v>
      </c>
      <c r="J1420" s="1" t="s">
        <v>20</v>
      </c>
      <c r="K1420" s="1" t="s">
        <v>88</v>
      </c>
      <c r="L1420" s="1" t="s">
        <v>72</v>
      </c>
      <c r="M1420" s="1" t="s">
        <v>89</v>
      </c>
      <c r="N1420" s="1" t="s">
        <v>82</v>
      </c>
      <c r="O1420" s="1" t="s">
        <v>90</v>
      </c>
      <c r="P1420" s="1">
        <v>584.0</v>
      </c>
      <c r="Q1420" s="1">
        <f t="shared" si="1"/>
        <v>2.766412847</v>
      </c>
      <c r="R1420" s="1" t="s">
        <v>87</v>
      </c>
      <c r="S1420" s="1">
        <v>0.0</v>
      </c>
    </row>
    <row r="1421">
      <c r="A1421" s="1" t="s">
        <v>60</v>
      </c>
      <c r="B1421" s="1" t="s">
        <v>25</v>
      </c>
      <c r="C1421" s="1" t="s">
        <v>17</v>
      </c>
      <c r="D1421" s="1" t="s">
        <v>18</v>
      </c>
      <c r="E1421" s="1" t="s">
        <v>61</v>
      </c>
      <c r="K1421" s="1" t="s">
        <v>91</v>
      </c>
      <c r="L1421" s="1" t="s">
        <v>22</v>
      </c>
      <c r="O1421" s="1" t="s">
        <v>24</v>
      </c>
      <c r="P1421" s="1">
        <v>1112.0</v>
      </c>
      <c r="Q1421" s="1">
        <f t="shared" si="1"/>
        <v>3.046104787</v>
      </c>
      <c r="R1421" s="1" t="s">
        <v>37</v>
      </c>
      <c r="S1421" s="1">
        <v>0.0</v>
      </c>
    </row>
    <row r="1422">
      <c r="A1422" s="1" t="s">
        <v>60</v>
      </c>
      <c r="B1422" s="1" t="s">
        <v>25</v>
      </c>
      <c r="C1422" s="1" t="s">
        <v>17</v>
      </c>
      <c r="D1422" s="1" t="s">
        <v>18</v>
      </c>
      <c r="E1422" s="1" t="s">
        <v>61</v>
      </c>
      <c r="F1422" s="1" t="s">
        <v>20</v>
      </c>
      <c r="G1422" s="1" t="s">
        <v>20</v>
      </c>
      <c r="H1422" s="1" t="s">
        <v>20</v>
      </c>
      <c r="I1422" s="1" t="s">
        <v>20</v>
      </c>
      <c r="J1422" s="1" t="s">
        <v>20</v>
      </c>
      <c r="K1422" s="1" t="s">
        <v>119</v>
      </c>
      <c r="L1422" s="1" t="s">
        <v>72</v>
      </c>
      <c r="M1422" s="1" t="s">
        <v>120</v>
      </c>
      <c r="N1422" s="1" t="s">
        <v>107</v>
      </c>
      <c r="O1422" s="1" t="s">
        <v>121</v>
      </c>
      <c r="P1422" s="1">
        <v>802.0</v>
      </c>
      <c r="Q1422" s="1">
        <f t="shared" si="1"/>
        <v>2.904174368</v>
      </c>
      <c r="R1422" s="1" t="s">
        <v>87</v>
      </c>
      <c r="S1422" s="1">
        <v>0.0</v>
      </c>
    </row>
    <row r="1423">
      <c r="A1423" s="1" t="s">
        <v>60</v>
      </c>
      <c r="B1423" s="1" t="s">
        <v>25</v>
      </c>
      <c r="C1423" s="1" t="s">
        <v>17</v>
      </c>
      <c r="D1423" s="1" t="s">
        <v>18</v>
      </c>
      <c r="E1423" s="1" t="s">
        <v>61</v>
      </c>
      <c r="F1423" s="1" t="s">
        <v>20</v>
      </c>
      <c r="G1423" s="1" t="s">
        <v>20</v>
      </c>
      <c r="H1423" s="1" t="s">
        <v>20</v>
      </c>
      <c r="I1423" s="1" t="s">
        <v>20</v>
      </c>
      <c r="J1423" s="1" t="s">
        <v>20</v>
      </c>
      <c r="K1423" s="1" t="s">
        <v>92</v>
      </c>
      <c r="L1423" s="1" t="s">
        <v>72</v>
      </c>
      <c r="M1423" s="1" t="s">
        <v>93</v>
      </c>
      <c r="N1423" s="1" t="s">
        <v>94</v>
      </c>
      <c r="O1423" s="1" t="s">
        <v>95</v>
      </c>
      <c r="P1423" s="1">
        <v>506.0</v>
      </c>
      <c r="Q1423" s="1">
        <f t="shared" si="1"/>
        <v>2.704150517</v>
      </c>
      <c r="R1423" s="1" t="s">
        <v>87</v>
      </c>
      <c r="S1423" s="1">
        <v>0.0</v>
      </c>
    </row>
    <row r="1424">
      <c r="A1424" s="1" t="s">
        <v>60</v>
      </c>
      <c r="B1424" s="1" t="s">
        <v>25</v>
      </c>
      <c r="C1424" s="1" t="s">
        <v>17</v>
      </c>
      <c r="D1424" s="1" t="s">
        <v>18</v>
      </c>
      <c r="E1424" s="1" t="s">
        <v>61</v>
      </c>
      <c r="F1424" s="1" t="s">
        <v>20</v>
      </c>
      <c r="G1424" s="1" t="s">
        <v>20</v>
      </c>
      <c r="H1424" s="1" t="s">
        <v>20</v>
      </c>
      <c r="I1424" s="1" t="s">
        <v>20</v>
      </c>
      <c r="J1424" s="1" t="s">
        <v>20</v>
      </c>
      <c r="K1424" s="1" t="s">
        <v>99</v>
      </c>
      <c r="L1424" s="1" t="s">
        <v>72</v>
      </c>
      <c r="M1424" s="1" t="s">
        <v>100</v>
      </c>
      <c r="N1424" s="1" t="s">
        <v>94</v>
      </c>
      <c r="O1424" s="1" t="s">
        <v>101</v>
      </c>
      <c r="P1424" s="1">
        <v>470.0</v>
      </c>
      <c r="Q1424" s="1">
        <f t="shared" si="1"/>
        <v>2.672097858</v>
      </c>
      <c r="R1424" s="1" t="s">
        <v>87</v>
      </c>
      <c r="S1424" s="1">
        <v>0.0</v>
      </c>
    </row>
    <row r="1425">
      <c r="A1425" s="1" t="s">
        <v>60</v>
      </c>
      <c r="B1425" s="1" t="s">
        <v>25</v>
      </c>
      <c r="C1425" s="1" t="s">
        <v>17</v>
      </c>
      <c r="D1425" s="1" t="s">
        <v>18</v>
      </c>
      <c r="E1425" s="1" t="s">
        <v>61</v>
      </c>
      <c r="F1425" s="1" t="s">
        <v>20</v>
      </c>
      <c r="G1425" s="1" t="s">
        <v>20</v>
      </c>
      <c r="H1425" s="1" t="s">
        <v>20</v>
      </c>
      <c r="I1425" s="1" t="s">
        <v>20</v>
      </c>
      <c r="J1425" s="1" t="s">
        <v>20</v>
      </c>
      <c r="K1425" s="1" t="s">
        <v>190</v>
      </c>
      <c r="L1425" s="1" t="s">
        <v>72</v>
      </c>
      <c r="M1425" s="1" t="s">
        <v>191</v>
      </c>
      <c r="N1425" s="1" t="s">
        <v>107</v>
      </c>
      <c r="O1425" s="1" t="s">
        <v>192</v>
      </c>
      <c r="P1425" s="1">
        <v>460.0</v>
      </c>
      <c r="Q1425" s="1">
        <f t="shared" si="1"/>
        <v>2.662757832</v>
      </c>
      <c r="R1425" s="1" t="s">
        <v>87</v>
      </c>
      <c r="S1425" s="1">
        <v>0.0</v>
      </c>
    </row>
    <row r="1426">
      <c r="A1426" s="1" t="s">
        <v>60</v>
      </c>
      <c r="B1426" s="1" t="s">
        <v>25</v>
      </c>
      <c r="C1426" s="1" t="s">
        <v>17</v>
      </c>
      <c r="D1426" s="1" t="s">
        <v>18</v>
      </c>
      <c r="E1426" s="1" t="s">
        <v>61</v>
      </c>
      <c r="F1426" s="1" t="s">
        <v>20</v>
      </c>
      <c r="G1426" s="1" t="s">
        <v>20</v>
      </c>
      <c r="H1426" s="1" t="s">
        <v>20</v>
      </c>
      <c r="I1426" s="1" t="s">
        <v>20</v>
      </c>
      <c r="J1426" s="1" t="s">
        <v>20</v>
      </c>
      <c r="K1426" s="1" t="s">
        <v>160</v>
      </c>
      <c r="L1426" s="1" t="s">
        <v>72</v>
      </c>
      <c r="M1426" s="1" t="s">
        <v>161</v>
      </c>
      <c r="N1426" s="1" t="s">
        <v>94</v>
      </c>
      <c r="O1426" s="1" t="s">
        <v>162</v>
      </c>
      <c r="P1426" s="1">
        <v>449.0</v>
      </c>
      <c r="Q1426" s="1">
        <f t="shared" si="1"/>
        <v>2.652246341</v>
      </c>
      <c r="R1426" s="1" t="s">
        <v>87</v>
      </c>
      <c r="S1426" s="1">
        <v>0.0</v>
      </c>
    </row>
    <row r="1427">
      <c r="A1427" s="1" t="s">
        <v>60</v>
      </c>
      <c r="B1427" s="1" t="s">
        <v>25</v>
      </c>
      <c r="C1427" s="1" t="s">
        <v>17</v>
      </c>
      <c r="D1427" s="1" t="s">
        <v>18</v>
      </c>
      <c r="E1427" s="1" t="s">
        <v>61</v>
      </c>
      <c r="F1427" s="1" t="s">
        <v>20</v>
      </c>
      <c r="G1427" s="1" t="s">
        <v>20</v>
      </c>
      <c r="H1427" s="1" t="s">
        <v>20</v>
      </c>
      <c r="I1427" s="1" t="s">
        <v>20</v>
      </c>
      <c r="J1427" s="1" t="s">
        <v>20</v>
      </c>
      <c r="K1427" s="1" t="s">
        <v>134</v>
      </c>
      <c r="L1427" s="1" t="s">
        <v>72</v>
      </c>
      <c r="M1427" s="1" t="s">
        <v>135</v>
      </c>
      <c r="N1427" s="1" t="s">
        <v>107</v>
      </c>
      <c r="O1427" s="1" t="s">
        <v>136</v>
      </c>
      <c r="P1427" s="1">
        <v>491.0</v>
      </c>
      <c r="Q1427" s="1">
        <f t="shared" si="1"/>
        <v>2.691081492</v>
      </c>
      <c r="R1427" s="1" t="s">
        <v>76</v>
      </c>
      <c r="S1427" s="1">
        <v>0.0</v>
      </c>
    </row>
    <row r="1428">
      <c r="A1428" s="1" t="s">
        <v>60</v>
      </c>
      <c r="B1428" s="1" t="s">
        <v>25</v>
      </c>
      <c r="C1428" s="1" t="s">
        <v>17</v>
      </c>
      <c r="D1428" s="1" t="s">
        <v>18</v>
      </c>
      <c r="E1428" s="1" t="s">
        <v>61</v>
      </c>
      <c r="F1428" s="1" t="s">
        <v>20</v>
      </c>
      <c r="G1428" s="1" t="s">
        <v>20</v>
      </c>
      <c r="H1428" s="1" t="s">
        <v>20</v>
      </c>
      <c r="I1428" s="1" t="s">
        <v>20</v>
      </c>
      <c r="J1428" s="1" t="s">
        <v>20</v>
      </c>
      <c r="K1428" s="1" t="s">
        <v>193</v>
      </c>
      <c r="L1428" s="1" t="s">
        <v>72</v>
      </c>
      <c r="M1428" s="1" t="s">
        <v>194</v>
      </c>
      <c r="N1428" s="1" t="s">
        <v>94</v>
      </c>
      <c r="O1428" s="1" t="s">
        <v>195</v>
      </c>
      <c r="P1428" s="1">
        <v>448.0</v>
      </c>
      <c r="Q1428" s="1">
        <f t="shared" si="1"/>
        <v>2.651278014</v>
      </c>
      <c r="R1428" s="1" t="s">
        <v>76</v>
      </c>
      <c r="S1428" s="1">
        <v>0.0</v>
      </c>
    </row>
    <row r="1429">
      <c r="A1429" s="1" t="s">
        <v>60</v>
      </c>
      <c r="B1429" s="1" t="s">
        <v>25</v>
      </c>
      <c r="C1429" s="1" t="s">
        <v>17</v>
      </c>
      <c r="D1429" s="1" t="s">
        <v>18</v>
      </c>
      <c r="E1429" s="1" t="s">
        <v>61</v>
      </c>
      <c r="F1429" s="1" t="s">
        <v>20</v>
      </c>
      <c r="G1429" s="1" t="s">
        <v>20</v>
      </c>
      <c r="H1429" s="1" t="s">
        <v>20</v>
      </c>
      <c r="I1429" s="1" t="s">
        <v>20</v>
      </c>
      <c r="J1429" s="1" t="s">
        <v>20</v>
      </c>
      <c r="K1429" s="1" t="s">
        <v>149</v>
      </c>
      <c r="L1429" s="1" t="s">
        <v>72</v>
      </c>
      <c r="M1429" s="1" t="s">
        <v>150</v>
      </c>
      <c r="N1429" s="1" t="s">
        <v>94</v>
      </c>
      <c r="O1429" s="1" t="s">
        <v>305</v>
      </c>
      <c r="P1429" s="1">
        <v>535.0</v>
      </c>
      <c r="Q1429" s="1">
        <f t="shared" si="1"/>
        <v>2.728353782</v>
      </c>
      <c r="R1429" s="1" t="s">
        <v>87</v>
      </c>
      <c r="S1429" s="1">
        <v>0.0</v>
      </c>
    </row>
    <row r="1430">
      <c r="A1430" s="1" t="s">
        <v>60</v>
      </c>
      <c r="B1430" s="1" t="s">
        <v>25</v>
      </c>
      <c r="C1430" s="1" t="s">
        <v>17</v>
      </c>
      <c r="D1430" s="1" t="s">
        <v>18</v>
      </c>
      <c r="E1430" s="1" t="s">
        <v>61</v>
      </c>
      <c r="F1430" s="1" t="s">
        <v>20</v>
      </c>
      <c r="G1430" s="1" t="s">
        <v>20</v>
      </c>
      <c r="H1430" s="1" t="s">
        <v>20</v>
      </c>
      <c r="I1430" s="1" t="s">
        <v>20</v>
      </c>
      <c r="J1430" s="1" t="s">
        <v>20</v>
      </c>
      <c r="K1430" s="1" t="s">
        <v>128</v>
      </c>
      <c r="L1430" s="1" t="s">
        <v>72</v>
      </c>
      <c r="M1430" s="1" t="s">
        <v>129</v>
      </c>
      <c r="N1430" s="1" t="s">
        <v>107</v>
      </c>
      <c r="O1430" s="1" t="s">
        <v>130</v>
      </c>
      <c r="P1430" s="1">
        <v>617.0</v>
      </c>
      <c r="Q1430" s="1">
        <f t="shared" si="1"/>
        <v>2.790285164</v>
      </c>
      <c r="R1430" s="1" t="s">
        <v>76</v>
      </c>
      <c r="S1430" s="1">
        <v>0.0</v>
      </c>
    </row>
    <row r="1431">
      <c r="A1431" s="1" t="s">
        <v>60</v>
      </c>
      <c r="B1431" s="1" t="s">
        <v>25</v>
      </c>
      <c r="C1431" s="1" t="s">
        <v>17</v>
      </c>
      <c r="D1431" s="1" t="s">
        <v>18</v>
      </c>
      <c r="E1431" s="1" t="s">
        <v>61</v>
      </c>
      <c r="F1431" s="1" t="s">
        <v>20</v>
      </c>
      <c r="G1431" s="1" t="s">
        <v>20</v>
      </c>
      <c r="H1431" s="1" t="s">
        <v>20</v>
      </c>
      <c r="I1431" s="1" t="s">
        <v>20</v>
      </c>
      <c r="J1431" s="1" t="s">
        <v>20</v>
      </c>
      <c r="K1431" s="1" t="s">
        <v>109</v>
      </c>
      <c r="L1431" s="1" t="s">
        <v>72</v>
      </c>
      <c r="M1431" s="1" t="s">
        <v>110</v>
      </c>
      <c r="N1431" s="1" t="s">
        <v>111</v>
      </c>
      <c r="O1431" s="1" t="s">
        <v>112</v>
      </c>
      <c r="P1431" s="1">
        <v>504.0</v>
      </c>
      <c r="Q1431" s="1">
        <f t="shared" si="1"/>
        <v>2.702430536</v>
      </c>
      <c r="R1431" s="1" t="s">
        <v>87</v>
      </c>
      <c r="S1431" s="1">
        <v>0.0</v>
      </c>
    </row>
    <row r="1432">
      <c r="A1432" s="1" t="s">
        <v>60</v>
      </c>
      <c r="B1432" s="1" t="s">
        <v>25</v>
      </c>
      <c r="C1432" s="1" t="s">
        <v>17</v>
      </c>
      <c r="D1432" s="1" t="s">
        <v>18</v>
      </c>
      <c r="E1432" s="1" t="s">
        <v>61</v>
      </c>
      <c r="F1432" s="1" t="s">
        <v>20</v>
      </c>
      <c r="G1432" s="1" t="s">
        <v>20</v>
      </c>
      <c r="H1432" s="1" t="s">
        <v>20</v>
      </c>
      <c r="I1432" s="1" t="s">
        <v>20</v>
      </c>
      <c r="J1432" s="1" t="s">
        <v>20</v>
      </c>
      <c r="K1432" s="1" t="s">
        <v>187</v>
      </c>
      <c r="L1432" s="1" t="s">
        <v>72</v>
      </c>
      <c r="M1432" s="1" t="s">
        <v>188</v>
      </c>
      <c r="N1432" s="1" t="s">
        <v>107</v>
      </c>
      <c r="O1432" s="1" t="s">
        <v>189</v>
      </c>
      <c r="P1432" s="1">
        <v>475.0</v>
      </c>
      <c r="Q1432" s="1">
        <f t="shared" si="1"/>
        <v>2.67669361</v>
      </c>
      <c r="R1432" s="1" t="s">
        <v>87</v>
      </c>
      <c r="S1432" s="1">
        <v>0.0</v>
      </c>
    </row>
    <row r="1433">
      <c r="A1433" s="1" t="s">
        <v>60</v>
      </c>
      <c r="B1433" s="1" t="s">
        <v>25</v>
      </c>
      <c r="C1433" s="1" t="s">
        <v>17</v>
      </c>
      <c r="D1433" s="1" t="s">
        <v>18</v>
      </c>
      <c r="E1433" s="1" t="s">
        <v>61</v>
      </c>
      <c r="F1433" s="1" t="s">
        <v>20</v>
      </c>
      <c r="G1433" s="1" t="s">
        <v>20</v>
      </c>
      <c r="H1433" s="1" t="s">
        <v>20</v>
      </c>
      <c r="I1433" s="1" t="s">
        <v>20</v>
      </c>
      <c r="J1433" s="1" t="s">
        <v>20</v>
      </c>
      <c r="K1433" s="1" t="s">
        <v>166</v>
      </c>
      <c r="L1433" s="1" t="s">
        <v>72</v>
      </c>
      <c r="M1433" s="1" t="s">
        <v>167</v>
      </c>
      <c r="N1433" s="1" t="s">
        <v>111</v>
      </c>
      <c r="O1433" s="1" t="s">
        <v>168</v>
      </c>
      <c r="P1433" s="1">
        <v>442.0</v>
      </c>
      <c r="Q1433" s="1">
        <f t="shared" si="1"/>
        <v>2.645422269</v>
      </c>
      <c r="R1433" s="1" t="s">
        <v>87</v>
      </c>
      <c r="S1433" s="1">
        <v>0.0</v>
      </c>
    </row>
    <row r="1434">
      <c r="A1434" s="1" t="s">
        <v>60</v>
      </c>
      <c r="B1434" s="1" t="s">
        <v>25</v>
      </c>
      <c r="C1434" s="1" t="s">
        <v>17</v>
      </c>
      <c r="D1434" s="1" t="s">
        <v>18</v>
      </c>
      <c r="E1434" s="1" t="s">
        <v>61</v>
      </c>
      <c r="F1434" s="1" t="s">
        <v>20</v>
      </c>
      <c r="G1434" s="1" t="s">
        <v>20</v>
      </c>
      <c r="H1434" s="1" t="s">
        <v>20</v>
      </c>
      <c r="I1434" s="1" t="s">
        <v>20</v>
      </c>
      <c r="J1434" s="1" t="s">
        <v>20</v>
      </c>
      <c r="K1434" s="1" t="s">
        <v>96</v>
      </c>
      <c r="L1434" s="1" t="s">
        <v>72</v>
      </c>
      <c r="M1434" s="1" t="s">
        <v>97</v>
      </c>
      <c r="N1434" s="1" t="s">
        <v>94</v>
      </c>
      <c r="O1434" s="1" t="s">
        <v>98</v>
      </c>
      <c r="P1434" s="1">
        <v>539.0</v>
      </c>
      <c r="Q1434" s="1">
        <f t="shared" si="1"/>
        <v>2.731588765</v>
      </c>
      <c r="R1434" s="1" t="s">
        <v>76</v>
      </c>
      <c r="S1434" s="1">
        <v>0.0</v>
      </c>
    </row>
    <row r="1435">
      <c r="A1435" s="1" t="s">
        <v>60</v>
      </c>
      <c r="B1435" s="1" t="s">
        <v>25</v>
      </c>
      <c r="C1435" s="1" t="s">
        <v>17</v>
      </c>
      <c r="D1435" s="1" t="s">
        <v>18</v>
      </c>
      <c r="E1435" s="1" t="s">
        <v>61</v>
      </c>
      <c r="F1435" s="1" t="s">
        <v>20</v>
      </c>
      <c r="G1435" s="1" t="s">
        <v>20</v>
      </c>
      <c r="H1435" s="1" t="s">
        <v>20</v>
      </c>
      <c r="I1435" s="1" t="s">
        <v>20</v>
      </c>
      <c r="J1435" s="1" t="s">
        <v>20</v>
      </c>
      <c r="K1435" s="1" t="s">
        <v>169</v>
      </c>
      <c r="L1435" s="1" t="s">
        <v>72</v>
      </c>
      <c r="M1435" s="1" t="s">
        <v>170</v>
      </c>
      <c r="N1435" s="1" t="s">
        <v>107</v>
      </c>
      <c r="O1435" s="1" t="s">
        <v>171</v>
      </c>
      <c r="P1435" s="1">
        <v>481.0</v>
      </c>
      <c r="Q1435" s="1">
        <f t="shared" si="1"/>
        <v>2.682145076</v>
      </c>
      <c r="R1435" s="1" t="s">
        <v>76</v>
      </c>
      <c r="S1435" s="1">
        <v>0.0</v>
      </c>
    </row>
    <row r="1436">
      <c r="A1436" s="1" t="s">
        <v>60</v>
      </c>
      <c r="B1436" s="1" t="s">
        <v>25</v>
      </c>
      <c r="C1436" s="1" t="s">
        <v>17</v>
      </c>
      <c r="D1436" s="1" t="s">
        <v>18</v>
      </c>
      <c r="E1436" s="1" t="s">
        <v>61</v>
      </c>
      <c r="F1436" s="1" t="s">
        <v>20</v>
      </c>
      <c r="G1436" s="1" t="s">
        <v>20</v>
      </c>
      <c r="H1436" s="1" t="s">
        <v>20</v>
      </c>
      <c r="I1436" s="1" t="s">
        <v>20</v>
      </c>
      <c r="J1436" s="1" t="s">
        <v>20</v>
      </c>
      <c r="K1436" s="1" t="s">
        <v>113</v>
      </c>
      <c r="L1436" s="1" t="s">
        <v>72</v>
      </c>
      <c r="M1436" s="1" t="s">
        <v>114</v>
      </c>
      <c r="N1436" s="1" t="s">
        <v>107</v>
      </c>
      <c r="O1436" s="1" t="s">
        <v>115</v>
      </c>
      <c r="P1436" s="1">
        <v>516.0</v>
      </c>
      <c r="Q1436" s="1">
        <f t="shared" si="1"/>
        <v>2.712649702</v>
      </c>
      <c r="R1436" s="1" t="s">
        <v>87</v>
      </c>
      <c r="S1436" s="1">
        <v>0.0</v>
      </c>
    </row>
    <row r="1437">
      <c r="A1437" s="1" t="s">
        <v>60</v>
      </c>
      <c r="B1437" s="1" t="s">
        <v>25</v>
      </c>
      <c r="C1437" s="1" t="s">
        <v>17</v>
      </c>
      <c r="D1437" s="1" t="s">
        <v>18</v>
      </c>
      <c r="E1437" s="1" t="s">
        <v>61</v>
      </c>
      <c r="F1437" s="1" t="s">
        <v>20</v>
      </c>
      <c r="G1437" s="1" t="s">
        <v>20</v>
      </c>
      <c r="H1437" s="1" t="s">
        <v>20</v>
      </c>
      <c r="I1437" s="1" t="s">
        <v>20</v>
      </c>
      <c r="J1437" s="1" t="s">
        <v>20</v>
      </c>
      <c r="K1437" s="1" t="s">
        <v>140</v>
      </c>
      <c r="L1437" s="1" t="s">
        <v>72</v>
      </c>
      <c r="M1437" s="1" t="s">
        <v>141</v>
      </c>
      <c r="N1437" s="1" t="s">
        <v>94</v>
      </c>
      <c r="O1437" s="1" t="s">
        <v>142</v>
      </c>
      <c r="P1437" s="1">
        <v>561.0</v>
      </c>
      <c r="Q1437" s="1">
        <f t="shared" si="1"/>
        <v>2.748962861</v>
      </c>
      <c r="R1437" s="1" t="s">
        <v>76</v>
      </c>
      <c r="S1437" s="1">
        <v>0.0</v>
      </c>
    </row>
    <row r="1438">
      <c r="A1438" s="1" t="s">
        <v>60</v>
      </c>
      <c r="B1438" s="1" t="s">
        <v>25</v>
      </c>
      <c r="C1438" s="1" t="s">
        <v>17</v>
      </c>
      <c r="D1438" s="1" t="s">
        <v>18</v>
      </c>
      <c r="E1438" s="1" t="s">
        <v>61</v>
      </c>
      <c r="F1438" s="1" t="s">
        <v>20</v>
      </c>
      <c r="G1438" s="1" t="s">
        <v>20</v>
      </c>
      <c r="H1438" s="1" t="s">
        <v>20</v>
      </c>
      <c r="I1438" s="1" t="s">
        <v>20</v>
      </c>
      <c r="J1438" s="1" t="s">
        <v>20</v>
      </c>
      <c r="K1438" s="1" t="s">
        <v>178</v>
      </c>
      <c r="L1438" s="1" t="s">
        <v>72</v>
      </c>
      <c r="M1438" s="1" t="s">
        <v>179</v>
      </c>
      <c r="N1438" s="1" t="s">
        <v>111</v>
      </c>
      <c r="O1438" s="1" t="s">
        <v>180</v>
      </c>
      <c r="P1438" s="1">
        <v>498.0</v>
      </c>
      <c r="Q1438" s="1">
        <f t="shared" si="1"/>
        <v>2.697229343</v>
      </c>
      <c r="R1438" s="1" t="s">
        <v>87</v>
      </c>
      <c r="S1438" s="1">
        <v>0.0</v>
      </c>
    </row>
    <row r="1439">
      <c r="A1439" s="1" t="s">
        <v>60</v>
      </c>
      <c r="B1439" s="1" t="s">
        <v>25</v>
      </c>
      <c r="C1439" s="1" t="s">
        <v>17</v>
      </c>
      <c r="D1439" s="1" t="s">
        <v>18</v>
      </c>
      <c r="E1439" s="1" t="s">
        <v>61</v>
      </c>
      <c r="F1439" s="1" t="s">
        <v>20</v>
      </c>
      <c r="G1439" s="1" t="s">
        <v>20</v>
      </c>
      <c r="H1439" s="1" t="s">
        <v>20</v>
      </c>
      <c r="I1439" s="1" t="s">
        <v>20</v>
      </c>
      <c r="J1439" s="1" t="s">
        <v>20</v>
      </c>
      <c r="K1439" s="1" t="s">
        <v>175</v>
      </c>
      <c r="L1439" s="1" t="s">
        <v>72</v>
      </c>
      <c r="M1439" s="1" t="s">
        <v>176</v>
      </c>
      <c r="N1439" s="1" t="s">
        <v>94</v>
      </c>
      <c r="O1439" s="1" t="s">
        <v>177</v>
      </c>
      <c r="P1439" s="1">
        <v>534.0</v>
      </c>
      <c r="Q1439" s="1">
        <f t="shared" si="1"/>
        <v>2.727541257</v>
      </c>
      <c r="R1439" s="1" t="s">
        <v>76</v>
      </c>
      <c r="S1439" s="1">
        <v>0.0</v>
      </c>
    </row>
    <row r="1440">
      <c r="A1440" s="1" t="s">
        <v>60</v>
      </c>
      <c r="B1440" s="1" t="s">
        <v>25</v>
      </c>
      <c r="C1440" s="1" t="s">
        <v>17</v>
      </c>
      <c r="D1440" s="1" t="s">
        <v>18</v>
      </c>
      <c r="E1440" s="1" t="s">
        <v>61</v>
      </c>
      <c r="F1440" s="1" t="s">
        <v>20</v>
      </c>
      <c r="G1440" s="1" t="s">
        <v>20</v>
      </c>
      <c r="H1440" s="1" t="s">
        <v>20</v>
      </c>
      <c r="I1440" s="1" t="s">
        <v>20</v>
      </c>
      <c r="J1440" s="1" t="s">
        <v>20</v>
      </c>
      <c r="K1440" s="1" t="s">
        <v>116</v>
      </c>
      <c r="L1440" s="1" t="s">
        <v>72</v>
      </c>
      <c r="M1440" s="1" t="s">
        <v>117</v>
      </c>
      <c r="N1440" s="1" t="s">
        <v>111</v>
      </c>
      <c r="O1440" s="1" t="s">
        <v>118</v>
      </c>
      <c r="P1440" s="1">
        <v>541.0</v>
      </c>
      <c r="Q1440" s="1">
        <f t="shared" si="1"/>
        <v>2.733197265</v>
      </c>
      <c r="R1440" s="1" t="s">
        <v>76</v>
      </c>
      <c r="S1440" s="1">
        <v>0.0</v>
      </c>
    </row>
    <row r="1441">
      <c r="A1441" s="1" t="s">
        <v>60</v>
      </c>
      <c r="B1441" s="1" t="s">
        <v>25</v>
      </c>
      <c r="C1441" s="1" t="s">
        <v>17</v>
      </c>
      <c r="D1441" s="1" t="s">
        <v>18</v>
      </c>
      <c r="E1441" s="1" t="s">
        <v>61</v>
      </c>
      <c r="F1441" s="1" t="s">
        <v>20</v>
      </c>
      <c r="G1441" s="1" t="s">
        <v>20</v>
      </c>
      <c r="H1441" s="1" t="s">
        <v>20</v>
      </c>
      <c r="I1441" s="1" t="s">
        <v>20</v>
      </c>
      <c r="J1441" s="1" t="s">
        <v>20</v>
      </c>
      <c r="K1441" s="1" t="s">
        <v>105</v>
      </c>
      <c r="L1441" s="1" t="s">
        <v>72</v>
      </c>
      <c r="M1441" s="1" t="s">
        <v>106</v>
      </c>
      <c r="N1441" s="1" t="s">
        <v>107</v>
      </c>
      <c r="O1441" s="1" t="s">
        <v>108</v>
      </c>
      <c r="P1441" s="1">
        <v>460.0</v>
      </c>
      <c r="Q1441" s="1">
        <f t="shared" si="1"/>
        <v>2.662757832</v>
      </c>
      <c r="R1441" s="1" t="s">
        <v>76</v>
      </c>
      <c r="S1441" s="1">
        <v>0.0</v>
      </c>
    </row>
    <row r="1442">
      <c r="A1442" s="1" t="s">
        <v>60</v>
      </c>
      <c r="B1442" s="1" t="s">
        <v>25</v>
      </c>
      <c r="C1442" s="1" t="s">
        <v>17</v>
      </c>
      <c r="D1442" s="1" t="s">
        <v>18</v>
      </c>
      <c r="E1442" s="1" t="s">
        <v>61</v>
      </c>
      <c r="F1442" s="1" t="s">
        <v>20</v>
      </c>
      <c r="G1442" s="1" t="s">
        <v>20</v>
      </c>
      <c r="H1442" s="1" t="s">
        <v>20</v>
      </c>
      <c r="I1442" s="1" t="s">
        <v>20</v>
      </c>
      <c r="J1442" s="1" t="s">
        <v>20</v>
      </c>
      <c r="K1442" s="1" t="s">
        <v>146</v>
      </c>
      <c r="L1442" s="1" t="s">
        <v>72</v>
      </c>
      <c r="M1442" s="1" t="s">
        <v>147</v>
      </c>
      <c r="N1442" s="1" t="s">
        <v>94</v>
      </c>
      <c r="O1442" s="1" t="s">
        <v>148</v>
      </c>
      <c r="P1442" s="1">
        <v>432.0</v>
      </c>
      <c r="Q1442" s="1">
        <f t="shared" si="1"/>
        <v>2.635483747</v>
      </c>
      <c r="R1442" s="1" t="s">
        <v>76</v>
      </c>
      <c r="S1442" s="1">
        <v>0.0</v>
      </c>
    </row>
    <row r="1443">
      <c r="A1443" s="1" t="s">
        <v>60</v>
      </c>
      <c r="B1443" s="1" t="s">
        <v>25</v>
      </c>
      <c r="C1443" s="1" t="s">
        <v>17</v>
      </c>
      <c r="D1443" s="1" t="s">
        <v>18</v>
      </c>
      <c r="E1443" s="1" t="s">
        <v>61</v>
      </c>
      <c r="F1443" s="1" t="s">
        <v>20</v>
      </c>
      <c r="G1443" s="1" t="s">
        <v>20</v>
      </c>
      <c r="H1443" s="1" t="s">
        <v>20</v>
      </c>
      <c r="I1443" s="1" t="s">
        <v>20</v>
      </c>
      <c r="J1443" s="1" t="s">
        <v>20</v>
      </c>
      <c r="K1443" s="1" t="s">
        <v>131</v>
      </c>
      <c r="L1443" s="1" t="s">
        <v>72</v>
      </c>
      <c r="M1443" s="1" t="s">
        <v>132</v>
      </c>
      <c r="N1443" s="1" t="s">
        <v>111</v>
      </c>
      <c r="O1443" s="1" t="s">
        <v>133</v>
      </c>
      <c r="P1443" s="1">
        <v>485.0</v>
      </c>
      <c r="Q1443" s="1">
        <f t="shared" si="1"/>
        <v>2.685741739</v>
      </c>
      <c r="R1443" s="1" t="s">
        <v>76</v>
      </c>
      <c r="S1443" s="1">
        <v>0.0</v>
      </c>
    </row>
    <row r="1444">
      <c r="A1444" s="1" t="s">
        <v>60</v>
      </c>
      <c r="B1444" s="1" t="s">
        <v>25</v>
      </c>
      <c r="C1444" s="1" t="s">
        <v>17</v>
      </c>
      <c r="D1444" s="1" t="s">
        <v>18</v>
      </c>
      <c r="E1444" s="1" t="s">
        <v>61</v>
      </c>
      <c r="F1444" s="1" t="s">
        <v>20</v>
      </c>
      <c r="G1444" s="1" t="s">
        <v>20</v>
      </c>
      <c r="H1444" s="1" t="s">
        <v>20</v>
      </c>
      <c r="I1444" s="1" t="s">
        <v>20</v>
      </c>
      <c r="J1444" s="1" t="s">
        <v>20</v>
      </c>
      <c r="K1444" s="1" t="s">
        <v>184</v>
      </c>
      <c r="L1444" s="1" t="s">
        <v>72</v>
      </c>
      <c r="M1444" s="1" t="s">
        <v>185</v>
      </c>
      <c r="N1444" s="1" t="s">
        <v>111</v>
      </c>
      <c r="O1444" s="1" t="s">
        <v>186</v>
      </c>
      <c r="P1444" s="1">
        <v>456.0</v>
      </c>
      <c r="Q1444" s="1">
        <f t="shared" si="1"/>
        <v>2.658964843</v>
      </c>
      <c r="R1444" s="1" t="s">
        <v>76</v>
      </c>
      <c r="S1444" s="1">
        <v>0.0</v>
      </c>
    </row>
    <row r="1445">
      <c r="A1445" s="1" t="s">
        <v>60</v>
      </c>
      <c r="B1445" s="1" t="s">
        <v>25</v>
      </c>
      <c r="C1445" s="1" t="s">
        <v>17</v>
      </c>
      <c r="D1445" s="1" t="s">
        <v>18</v>
      </c>
      <c r="E1445" s="1" t="s">
        <v>61</v>
      </c>
      <c r="F1445" s="1" t="s">
        <v>20</v>
      </c>
      <c r="G1445" s="1" t="s">
        <v>20</v>
      </c>
      <c r="H1445" s="1" t="s">
        <v>20</v>
      </c>
      <c r="I1445" s="1" t="s">
        <v>20</v>
      </c>
      <c r="J1445" s="1" t="s">
        <v>20</v>
      </c>
      <c r="K1445" s="1" t="s">
        <v>181</v>
      </c>
      <c r="L1445" s="1" t="s">
        <v>72</v>
      </c>
      <c r="M1445" s="1" t="s">
        <v>182</v>
      </c>
      <c r="N1445" s="1" t="s">
        <v>107</v>
      </c>
      <c r="O1445" s="1" t="s">
        <v>183</v>
      </c>
      <c r="P1445" s="1">
        <v>540.0</v>
      </c>
      <c r="Q1445" s="1">
        <f t="shared" si="1"/>
        <v>2.73239376</v>
      </c>
      <c r="R1445" s="1" t="s">
        <v>87</v>
      </c>
      <c r="S1445" s="1">
        <v>0.0</v>
      </c>
    </row>
    <row r="1446">
      <c r="A1446" s="1" t="s">
        <v>60</v>
      </c>
      <c r="B1446" s="1" t="s">
        <v>25</v>
      </c>
      <c r="C1446" s="1" t="s">
        <v>17</v>
      </c>
      <c r="D1446" s="1" t="s">
        <v>18</v>
      </c>
      <c r="E1446" s="1" t="s">
        <v>61</v>
      </c>
      <c r="F1446" s="1" t="s">
        <v>20</v>
      </c>
      <c r="G1446" s="1" t="s">
        <v>20</v>
      </c>
      <c r="H1446" s="1" t="s">
        <v>20</v>
      </c>
      <c r="I1446" s="1" t="s">
        <v>20</v>
      </c>
      <c r="J1446" s="1" t="s">
        <v>20</v>
      </c>
      <c r="K1446" s="1" t="s">
        <v>122</v>
      </c>
      <c r="L1446" s="1" t="s">
        <v>72</v>
      </c>
      <c r="M1446" s="1" t="s">
        <v>123</v>
      </c>
      <c r="N1446" s="1" t="s">
        <v>107</v>
      </c>
      <c r="O1446" s="1" t="s">
        <v>124</v>
      </c>
      <c r="P1446" s="1">
        <v>647.0</v>
      </c>
      <c r="Q1446" s="1">
        <f t="shared" si="1"/>
        <v>2.810904281</v>
      </c>
      <c r="R1446" s="1" t="s">
        <v>76</v>
      </c>
      <c r="S1446" s="1">
        <v>0.0</v>
      </c>
    </row>
    <row r="1447">
      <c r="A1447" s="1" t="s">
        <v>60</v>
      </c>
      <c r="B1447" s="1" t="s">
        <v>25</v>
      </c>
      <c r="C1447" s="1" t="s">
        <v>17</v>
      </c>
      <c r="D1447" s="1" t="s">
        <v>18</v>
      </c>
      <c r="E1447" s="1" t="s">
        <v>61</v>
      </c>
      <c r="F1447" s="1" t="s">
        <v>20</v>
      </c>
      <c r="G1447" s="1" t="s">
        <v>20</v>
      </c>
      <c r="H1447" s="1" t="s">
        <v>20</v>
      </c>
      <c r="I1447" s="1" t="s">
        <v>20</v>
      </c>
      <c r="J1447" s="1" t="s">
        <v>20</v>
      </c>
      <c r="K1447" s="1" t="s">
        <v>154</v>
      </c>
      <c r="L1447" s="1" t="s">
        <v>72</v>
      </c>
      <c r="M1447" s="1" t="s">
        <v>155</v>
      </c>
      <c r="N1447" s="1" t="s">
        <v>111</v>
      </c>
      <c r="O1447" s="1" t="s">
        <v>156</v>
      </c>
      <c r="P1447" s="1">
        <v>583.0</v>
      </c>
      <c r="Q1447" s="1">
        <f t="shared" si="1"/>
        <v>2.765668555</v>
      </c>
      <c r="R1447" s="1" t="s">
        <v>87</v>
      </c>
      <c r="S1447" s="1">
        <v>0.0</v>
      </c>
    </row>
    <row r="1448">
      <c r="A1448" s="1" t="s">
        <v>60</v>
      </c>
      <c r="B1448" s="1" t="s">
        <v>25</v>
      </c>
      <c r="C1448" s="1" t="s">
        <v>17</v>
      </c>
      <c r="D1448" s="1" t="s">
        <v>18</v>
      </c>
      <c r="E1448" s="1" t="s">
        <v>61</v>
      </c>
      <c r="F1448" s="1" t="s">
        <v>20</v>
      </c>
      <c r="G1448" s="1" t="s">
        <v>20</v>
      </c>
      <c r="H1448" s="1" t="s">
        <v>20</v>
      </c>
      <c r="I1448" s="1" t="s">
        <v>20</v>
      </c>
      <c r="J1448" s="1" t="s">
        <v>20</v>
      </c>
      <c r="K1448" s="1" t="s">
        <v>125</v>
      </c>
      <c r="L1448" s="1" t="s">
        <v>72</v>
      </c>
      <c r="M1448" s="1" t="s">
        <v>126</v>
      </c>
      <c r="N1448" s="1" t="s">
        <v>107</v>
      </c>
      <c r="O1448" s="1" t="s">
        <v>127</v>
      </c>
      <c r="P1448" s="1">
        <v>655.0</v>
      </c>
      <c r="Q1448" s="1">
        <f t="shared" si="1"/>
        <v>2.8162413</v>
      </c>
      <c r="R1448" s="1" t="s">
        <v>76</v>
      </c>
      <c r="S1448" s="1">
        <v>0.0</v>
      </c>
    </row>
    <row r="1449">
      <c r="A1449" s="1" t="s">
        <v>60</v>
      </c>
      <c r="B1449" s="1" t="s">
        <v>25</v>
      </c>
      <c r="C1449" s="1" t="s">
        <v>17</v>
      </c>
      <c r="D1449" s="1" t="s">
        <v>18</v>
      </c>
      <c r="E1449" s="1" t="s">
        <v>61</v>
      </c>
      <c r="F1449" s="1" t="s">
        <v>20</v>
      </c>
      <c r="G1449" s="1" t="s">
        <v>20</v>
      </c>
      <c r="H1449" s="1" t="s">
        <v>20</v>
      </c>
      <c r="I1449" s="1" t="s">
        <v>20</v>
      </c>
      <c r="J1449" s="1" t="s">
        <v>20</v>
      </c>
      <c r="K1449" s="1" t="s">
        <v>102</v>
      </c>
      <c r="L1449" s="1" t="s">
        <v>72</v>
      </c>
      <c r="M1449" s="1" t="s">
        <v>103</v>
      </c>
      <c r="N1449" s="1" t="s">
        <v>94</v>
      </c>
      <c r="O1449" s="1" t="s">
        <v>104</v>
      </c>
      <c r="P1449" s="1">
        <v>519.0</v>
      </c>
      <c r="Q1449" s="1">
        <f t="shared" si="1"/>
        <v>2.715167358</v>
      </c>
      <c r="R1449" s="1" t="s">
        <v>87</v>
      </c>
      <c r="S1449" s="1">
        <v>0.0</v>
      </c>
    </row>
    <row r="1450">
      <c r="A1450" s="1" t="s">
        <v>60</v>
      </c>
      <c r="B1450" s="1" t="s">
        <v>25</v>
      </c>
      <c r="C1450" s="1" t="s">
        <v>17</v>
      </c>
      <c r="D1450" s="1" t="s">
        <v>18</v>
      </c>
      <c r="E1450" s="1" t="s">
        <v>61</v>
      </c>
      <c r="F1450" s="1" t="s">
        <v>20</v>
      </c>
      <c r="G1450" s="1" t="s">
        <v>20</v>
      </c>
      <c r="H1450" s="1" t="s">
        <v>20</v>
      </c>
      <c r="I1450" s="1" t="s">
        <v>20</v>
      </c>
      <c r="J1450" s="1" t="s">
        <v>20</v>
      </c>
      <c r="K1450" s="1" t="s">
        <v>172</v>
      </c>
      <c r="L1450" s="1" t="s">
        <v>72</v>
      </c>
      <c r="M1450" s="1" t="s">
        <v>173</v>
      </c>
      <c r="N1450" s="1" t="s">
        <v>107</v>
      </c>
      <c r="O1450" s="1" t="s">
        <v>174</v>
      </c>
      <c r="P1450" s="1">
        <v>557.0</v>
      </c>
      <c r="Q1450" s="1">
        <f t="shared" si="1"/>
        <v>2.745855195</v>
      </c>
      <c r="R1450" s="1" t="s">
        <v>87</v>
      </c>
      <c r="S1450" s="1">
        <v>0.0</v>
      </c>
    </row>
    <row r="1451">
      <c r="A1451" s="1" t="s">
        <v>60</v>
      </c>
      <c r="B1451" s="1" t="s">
        <v>25</v>
      </c>
      <c r="C1451" s="1" t="s">
        <v>17</v>
      </c>
      <c r="D1451" s="1" t="s">
        <v>18</v>
      </c>
      <c r="E1451" s="1" t="s">
        <v>61</v>
      </c>
      <c r="F1451" s="1" t="s">
        <v>20</v>
      </c>
      <c r="G1451" s="1" t="s">
        <v>20</v>
      </c>
      <c r="H1451" s="1" t="s">
        <v>20</v>
      </c>
      <c r="I1451" s="1" t="s">
        <v>20</v>
      </c>
      <c r="J1451" s="1" t="s">
        <v>20</v>
      </c>
      <c r="K1451" s="1" t="s">
        <v>196</v>
      </c>
      <c r="L1451" s="1" t="s">
        <v>72</v>
      </c>
      <c r="M1451" s="1" t="s">
        <v>197</v>
      </c>
      <c r="N1451" s="1" t="s">
        <v>107</v>
      </c>
      <c r="O1451" s="1" t="s">
        <v>198</v>
      </c>
      <c r="P1451" s="1">
        <v>547.0</v>
      </c>
      <c r="Q1451" s="1">
        <f t="shared" si="1"/>
        <v>2.737987326</v>
      </c>
      <c r="R1451" s="1" t="s">
        <v>76</v>
      </c>
      <c r="S1451" s="1">
        <v>0.0</v>
      </c>
    </row>
    <row r="1452">
      <c r="A1452" s="1" t="s">
        <v>60</v>
      </c>
      <c r="B1452" s="1" t="s">
        <v>25</v>
      </c>
      <c r="C1452" s="1" t="s">
        <v>17</v>
      </c>
      <c r="D1452" s="1" t="s">
        <v>18</v>
      </c>
      <c r="E1452" s="1" t="s">
        <v>61</v>
      </c>
      <c r="F1452" s="1" t="s">
        <v>20</v>
      </c>
      <c r="G1452" s="1" t="s">
        <v>20</v>
      </c>
      <c r="H1452" s="1" t="s">
        <v>20</v>
      </c>
      <c r="I1452" s="1" t="s">
        <v>20</v>
      </c>
      <c r="J1452" s="1" t="s">
        <v>20</v>
      </c>
      <c r="K1452" s="1" t="s">
        <v>143</v>
      </c>
      <c r="L1452" s="1" t="s">
        <v>72</v>
      </c>
      <c r="M1452" s="1" t="s">
        <v>144</v>
      </c>
      <c r="N1452" s="1" t="s">
        <v>111</v>
      </c>
      <c r="O1452" s="1" t="s">
        <v>145</v>
      </c>
      <c r="P1452" s="1">
        <v>547.0</v>
      </c>
      <c r="Q1452" s="1">
        <f t="shared" si="1"/>
        <v>2.737987326</v>
      </c>
      <c r="R1452" s="1" t="s">
        <v>87</v>
      </c>
      <c r="S1452" s="1">
        <v>0.0</v>
      </c>
    </row>
    <row r="1453">
      <c r="A1453" s="1" t="s">
        <v>60</v>
      </c>
      <c r="B1453" s="1" t="s">
        <v>25</v>
      </c>
      <c r="C1453" s="1" t="s">
        <v>17</v>
      </c>
      <c r="D1453" s="1" t="s">
        <v>18</v>
      </c>
      <c r="E1453" s="1" t="s">
        <v>61</v>
      </c>
      <c r="F1453" s="1" t="s">
        <v>20</v>
      </c>
      <c r="G1453" s="1" t="s">
        <v>20</v>
      </c>
      <c r="H1453" s="1" t="s">
        <v>20</v>
      </c>
      <c r="I1453" s="1" t="s">
        <v>20</v>
      </c>
      <c r="J1453" s="1" t="s">
        <v>20</v>
      </c>
      <c r="K1453" s="1" t="s">
        <v>163</v>
      </c>
      <c r="L1453" s="1" t="s">
        <v>72</v>
      </c>
      <c r="M1453" s="1" t="s">
        <v>164</v>
      </c>
      <c r="N1453" s="1" t="s">
        <v>94</v>
      </c>
      <c r="O1453" s="1" t="s">
        <v>165</v>
      </c>
      <c r="P1453" s="1">
        <v>502.0</v>
      </c>
      <c r="Q1453" s="1">
        <f t="shared" si="1"/>
        <v>2.700703717</v>
      </c>
      <c r="R1453" s="1" t="s">
        <v>87</v>
      </c>
      <c r="S1453" s="1">
        <v>0.0</v>
      </c>
    </row>
    <row r="1454">
      <c r="A1454" s="1" t="s">
        <v>60</v>
      </c>
      <c r="B1454" s="1" t="s">
        <v>25</v>
      </c>
      <c r="C1454" s="1" t="s">
        <v>17</v>
      </c>
      <c r="D1454" s="1" t="s">
        <v>18</v>
      </c>
      <c r="E1454" s="1" t="s">
        <v>61</v>
      </c>
      <c r="F1454" s="1" t="s">
        <v>20</v>
      </c>
      <c r="G1454" s="1" t="s">
        <v>20</v>
      </c>
      <c r="H1454" s="1" t="s">
        <v>20</v>
      </c>
      <c r="I1454" s="1" t="s">
        <v>20</v>
      </c>
      <c r="J1454" s="1" t="s">
        <v>20</v>
      </c>
      <c r="K1454" s="1" t="s">
        <v>151</v>
      </c>
      <c r="L1454" s="1" t="s">
        <v>72</v>
      </c>
      <c r="M1454" s="1" t="s">
        <v>152</v>
      </c>
      <c r="N1454" s="1" t="s">
        <v>94</v>
      </c>
      <c r="O1454" s="1" t="s">
        <v>153</v>
      </c>
      <c r="P1454" s="1">
        <v>428.0</v>
      </c>
      <c r="Q1454" s="1">
        <f t="shared" si="1"/>
        <v>2.631443769</v>
      </c>
      <c r="R1454" s="1" t="s">
        <v>87</v>
      </c>
      <c r="S1454" s="1">
        <v>0.0</v>
      </c>
    </row>
    <row r="1455">
      <c r="A1455" s="1" t="s">
        <v>60</v>
      </c>
      <c r="B1455" s="1" t="s">
        <v>25</v>
      </c>
      <c r="C1455" s="1" t="s">
        <v>17</v>
      </c>
      <c r="D1455" s="1" t="s">
        <v>18</v>
      </c>
      <c r="E1455" s="1" t="s">
        <v>61</v>
      </c>
      <c r="F1455" s="1" t="s">
        <v>20</v>
      </c>
      <c r="G1455" s="1" t="s">
        <v>20</v>
      </c>
      <c r="H1455" s="1" t="s">
        <v>20</v>
      </c>
      <c r="I1455" s="1" t="s">
        <v>20</v>
      </c>
      <c r="J1455" s="1" t="s">
        <v>20</v>
      </c>
      <c r="K1455" s="1" t="s">
        <v>157</v>
      </c>
      <c r="L1455" s="1" t="s">
        <v>72</v>
      </c>
      <c r="M1455" s="1" t="s">
        <v>158</v>
      </c>
      <c r="N1455" s="1" t="s">
        <v>111</v>
      </c>
      <c r="O1455" s="1" t="s">
        <v>159</v>
      </c>
      <c r="P1455" s="1">
        <v>566.0</v>
      </c>
      <c r="Q1455" s="1">
        <f t="shared" si="1"/>
        <v>2.752816431</v>
      </c>
      <c r="R1455" s="1" t="s">
        <v>76</v>
      </c>
      <c r="S1455" s="1">
        <v>0.0</v>
      </c>
    </row>
    <row r="1456">
      <c r="A1456" s="1" t="s">
        <v>60</v>
      </c>
      <c r="B1456" s="1" t="s">
        <v>25</v>
      </c>
      <c r="C1456" s="1" t="s">
        <v>17</v>
      </c>
      <c r="D1456" s="1" t="s">
        <v>18</v>
      </c>
      <c r="E1456" s="1" t="s">
        <v>61</v>
      </c>
      <c r="F1456" s="1" t="s">
        <v>20</v>
      </c>
      <c r="G1456" s="1" t="s">
        <v>20</v>
      </c>
      <c r="H1456" s="1" t="s">
        <v>20</v>
      </c>
      <c r="I1456" s="1" t="s">
        <v>20</v>
      </c>
      <c r="J1456" s="1" t="s">
        <v>20</v>
      </c>
      <c r="K1456" s="1" t="s">
        <v>137</v>
      </c>
      <c r="L1456" s="1" t="s">
        <v>72</v>
      </c>
      <c r="M1456" s="1" t="s">
        <v>138</v>
      </c>
      <c r="N1456" s="1" t="s">
        <v>94</v>
      </c>
      <c r="O1456" s="1" t="s">
        <v>139</v>
      </c>
      <c r="P1456" s="1">
        <v>821.0</v>
      </c>
      <c r="Q1456" s="1">
        <f t="shared" si="1"/>
        <v>2.914343157</v>
      </c>
      <c r="R1456" s="1" t="s">
        <v>76</v>
      </c>
      <c r="S1456" s="1">
        <v>0.0</v>
      </c>
    </row>
    <row r="1457">
      <c r="A1457" s="1" t="s">
        <v>60</v>
      </c>
      <c r="B1457" s="1" t="s">
        <v>25</v>
      </c>
      <c r="C1457" s="1" t="s">
        <v>17</v>
      </c>
      <c r="D1457" s="1" t="s">
        <v>18</v>
      </c>
      <c r="E1457" s="1" t="s">
        <v>61</v>
      </c>
      <c r="K1457" s="1" t="s">
        <v>199</v>
      </c>
      <c r="L1457" s="1" t="s">
        <v>22</v>
      </c>
      <c r="M1457" s="1" t="s">
        <v>200</v>
      </c>
      <c r="N1457" s="1"/>
      <c r="O1457" s="1" t="s">
        <v>24</v>
      </c>
      <c r="P1457" s="1">
        <v>2621.0</v>
      </c>
      <c r="Q1457" s="1">
        <f t="shared" si="1"/>
        <v>3.418467021</v>
      </c>
      <c r="R1457" s="1" t="s">
        <v>37</v>
      </c>
      <c r="S1457" s="1">
        <v>0.0</v>
      </c>
    </row>
    <row r="1458">
      <c r="A1458" s="1" t="s">
        <v>60</v>
      </c>
      <c r="B1458" s="1" t="s">
        <v>25</v>
      </c>
      <c r="C1458" s="1" t="s">
        <v>17</v>
      </c>
      <c r="D1458" s="1" t="s">
        <v>18</v>
      </c>
      <c r="E1458" s="1" t="s">
        <v>61</v>
      </c>
      <c r="K1458" s="1" t="s">
        <v>202</v>
      </c>
      <c r="L1458" s="1" t="s">
        <v>22</v>
      </c>
      <c r="M1458" s="1" t="s">
        <v>203</v>
      </c>
      <c r="N1458" s="1"/>
      <c r="O1458" s="1" t="s">
        <v>24</v>
      </c>
      <c r="P1458" s="1">
        <v>9739.0</v>
      </c>
      <c r="Q1458" s="1">
        <f t="shared" si="1"/>
        <v>3.988514366</v>
      </c>
      <c r="R1458" s="1" t="s">
        <v>37</v>
      </c>
      <c r="S1458" s="1">
        <v>0.0</v>
      </c>
    </row>
    <row r="1459">
      <c r="A1459" s="1" t="s">
        <v>60</v>
      </c>
      <c r="B1459" s="1" t="s">
        <v>25</v>
      </c>
      <c r="C1459" s="1" t="s">
        <v>17</v>
      </c>
      <c r="D1459" s="1" t="s">
        <v>18</v>
      </c>
      <c r="E1459" s="1" t="s">
        <v>61</v>
      </c>
      <c r="K1459" s="1" t="s">
        <v>214</v>
      </c>
      <c r="L1459" s="1" t="s">
        <v>72</v>
      </c>
      <c r="M1459" s="1" t="s">
        <v>215</v>
      </c>
      <c r="N1459" s="1" t="s">
        <v>223</v>
      </c>
      <c r="O1459" s="1" t="s">
        <v>217</v>
      </c>
      <c r="P1459" s="1">
        <v>2076.0</v>
      </c>
      <c r="Q1459" s="1">
        <f t="shared" si="1"/>
        <v>3.317227349</v>
      </c>
      <c r="R1459" s="1" t="s">
        <v>25</v>
      </c>
      <c r="S1459" s="1">
        <v>0.0</v>
      </c>
    </row>
    <row r="1460">
      <c r="A1460" s="1" t="s">
        <v>60</v>
      </c>
      <c r="B1460" s="1" t="s">
        <v>25</v>
      </c>
      <c r="C1460" s="1" t="s">
        <v>17</v>
      </c>
      <c r="D1460" s="1" t="s">
        <v>18</v>
      </c>
      <c r="E1460" s="1" t="s">
        <v>61</v>
      </c>
      <c r="K1460" s="1" t="s">
        <v>218</v>
      </c>
      <c r="L1460" s="1" t="s">
        <v>72</v>
      </c>
      <c r="M1460" s="1" t="s">
        <v>197</v>
      </c>
      <c r="N1460" s="1" t="s">
        <v>233</v>
      </c>
      <c r="O1460" s="1" t="s">
        <v>219</v>
      </c>
      <c r="P1460" s="1">
        <v>2022.0</v>
      </c>
      <c r="Q1460" s="1">
        <f t="shared" si="1"/>
        <v>3.305781151</v>
      </c>
      <c r="R1460" s="1" t="s">
        <v>32</v>
      </c>
      <c r="S1460" s="1">
        <v>0.0</v>
      </c>
    </row>
    <row r="1461">
      <c r="A1461" s="1" t="s">
        <v>60</v>
      </c>
      <c r="B1461" s="1" t="s">
        <v>25</v>
      </c>
      <c r="C1461" s="1" t="s">
        <v>17</v>
      </c>
      <c r="D1461" s="1" t="s">
        <v>18</v>
      </c>
      <c r="E1461" s="1" t="s">
        <v>61</v>
      </c>
      <c r="K1461" s="1" t="s">
        <v>204</v>
      </c>
      <c r="L1461" s="1" t="s">
        <v>72</v>
      </c>
      <c r="M1461" s="1" t="s">
        <v>205</v>
      </c>
      <c r="N1461" s="1" t="s">
        <v>229</v>
      </c>
      <c r="O1461" s="1" t="s">
        <v>207</v>
      </c>
      <c r="P1461" s="1">
        <v>1070.0</v>
      </c>
      <c r="Q1461" s="1">
        <f t="shared" si="1"/>
        <v>3.029383778</v>
      </c>
      <c r="R1461" s="1" t="s">
        <v>32</v>
      </c>
      <c r="S1461" s="1">
        <v>0.0</v>
      </c>
    </row>
    <row r="1462">
      <c r="A1462" s="1" t="s">
        <v>60</v>
      </c>
      <c r="B1462" s="1" t="s">
        <v>25</v>
      </c>
      <c r="C1462" s="1" t="s">
        <v>17</v>
      </c>
      <c r="D1462" s="1" t="s">
        <v>18</v>
      </c>
      <c r="E1462" s="1" t="s">
        <v>61</v>
      </c>
      <c r="K1462" s="1" t="s">
        <v>211</v>
      </c>
      <c r="L1462" s="1" t="s">
        <v>72</v>
      </c>
      <c r="M1462" s="1" t="s">
        <v>212</v>
      </c>
      <c r="N1462" s="1" t="s">
        <v>229</v>
      </c>
      <c r="O1462" s="1" t="s">
        <v>213</v>
      </c>
      <c r="P1462" s="1">
        <v>960.0</v>
      </c>
      <c r="Q1462" s="1">
        <f t="shared" si="1"/>
        <v>2.982271233</v>
      </c>
      <c r="R1462" s="1" t="s">
        <v>25</v>
      </c>
      <c r="S1462" s="1">
        <v>0.0</v>
      </c>
    </row>
    <row r="1463">
      <c r="A1463" s="1" t="s">
        <v>60</v>
      </c>
      <c r="B1463" s="1" t="s">
        <v>25</v>
      </c>
      <c r="C1463" s="1" t="s">
        <v>17</v>
      </c>
      <c r="D1463" s="1" t="s">
        <v>18</v>
      </c>
      <c r="E1463" s="1" t="s">
        <v>61</v>
      </c>
      <c r="K1463" s="1" t="s">
        <v>208</v>
      </c>
      <c r="L1463" s="1" t="s">
        <v>72</v>
      </c>
      <c r="M1463" s="1" t="s">
        <v>155</v>
      </c>
      <c r="N1463" s="1" t="s">
        <v>233</v>
      </c>
      <c r="O1463" s="1" t="s">
        <v>210</v>
      </c>
      <c r="P1463" s="1">
        <v>848.0</v>
      </c>
      <c r="Q1463" s="1">
        <f t="shared" si="1"/>
        <v>2.928395852</v>
      </c>
      <c r="R1463" s="1" t="s">
        <v>25</v>
      </c>
      <c r="S1463" s="1">
        <v>0.0</v>
      </c>
    </row>
    <row r="1464">
      <c r="A1464" s="1" t="s">
        <v>60</v>
      </c>
      <c r="B1464" s="1" t="s">
        <v>25</v>
      </c>
      <c r="C1464" s="1" t="s">
        <v>17</v>
      </c>
      <c r="D1464" s="1" t="s">
        <v>18</v>
      </c>
      <c r="E1464" s="1" t="s">
        <v>61</v>
      </c>
      <c r="K1464" s="1" t="s">
        <v>220</v>
      </c>
      <c r="L1464" s="1" t="s">
        <v>22</v>
      </c>
      <c r="O1464" s="1" t="s">
        <v>24</v>
      </c>
      <c r="P1464" s="1">
        <v>1065.0</v>
      </c>
      <c r="Q1464" s="1">
        <f t="shared" si="1"/>
        <v>3.027349608</v>
      </c>
      <c r="R1464" s="1" t="s">
        <v>37</v>
      </c>
      <c r="S1464" s="1">
        <v>0.0</v>
      </c>
    </row>
    <row r="1465">
      <c r="A1465" s="1" t="s">
        <v>60</v>
      </c>
      <c r="B1465" s="1" t="s">
        <v>25</v>
      </c>
      <c r="C1465" s="1" t="s">
        <v>17</v>
      </c>
      <c r="D1465" s="1" t="s">
        <v>18</v>
      </c>
      <c r="E1465" s="1" t="s">
        <v>61</v>
      </c>
      <c r="K1465" s="1" t="s">
        <v>261</v>
      </c>
      <c r="L1465" s="1" t="s">
        <v>72</v>
      </c>
      <c r="M1465" s="1" t="s">
        <v>262</v>
      </c>
      <c r="N1465" s="1" t="s">
        <v>223</v>
      </c>
      <c r="O1465" s="1" t="s">
        <v>263</v>
      </c>
      <c r="P1465" s="1">
        <v>929.0</v>
      </c>
      <c r="Q1465" s="1">
        <f t="shared" si="1"/>
        <v>2.968015714</v>
      </c>
      <c r="R1465" s="1" t="s">
        <v>32</v>
      </c>
      <c r="S1465" s="1">
        <v>0.0</v>
      </c>
    </row>
    <row r="1466">
      <c r="A1466" s="1" t="s">
        <v>60</v>
      </c>
      <c r="B1466" s="1" t="s">
        <v>25</v>
      </c>
      <c r="C1466" s="1" t="s">
        <v>17</v>
      </c>
      <c r="D1466" s="1" t="s">
        <v>18</v>
      </c>
      <c r="E1466" s="1" t="s">
        <v>61</v>
      </c>
      <c r="K1466" s="1" t="s">
        <v>264</v>
      </c>
      <c r="L1466" s="1" t="s">
        <v>72</v>
      </c>
      <c r="M1466" s="1" t="s">
        <v>144</v>
      </c>
      <c r="N1466" s="1" t="s">
        <v>233</v>
      </c>
      <c r="O1466" s="1" t="s">
        <v>265</v>
      </c>
      <c r="P1466" s="1">
        <v>900.0</v>
      </c>
      <c r="Q1466" s="1">
        <f t="shared" si="1"/>
        <v>2.954242509</v>
      </c>
      <c r="R1466" s="1" t="s">
        <v>25</v>
      </c>
      <c r="S1466" s="1">
        <v>0.0</v>
      </c>
    </row>
    <row r="1467">
      <c r="A1467" s="1" t="s">
        <v>60</v>
      </c>
      <c r="B1467" s="1" t="s">
        <v>25</v>
      </c>
      <c r="C1467" s="1" t="s">
        <v>17</v>
      </c>
      <c r="D1467" s="1" t="s">
        <v>18</v>
      </c>
      <c r="E1467" s="1" t="s">
        <v>61</v>
      </c>
      <c r="K1467" s="1" t="s">
        <v>279</v>
      </c>
      <c r="L1467" s="1" t="s">
        <v>72</v>
      </c>
      <c r="M1467" s="1" t="s">
        <v>280</v>
      </c>
      <c r="N1467" s="1" t="s">
        <v>223</v>
      </c>
      <c r="O1467" s="1" t="s">
        <v>281</v>
      </c>
      <c r="P1467" s="1">
        <v>896.0</v>
      </c>
      <c r="Q1467" s="1">
        <f t="shared" si="1"/>
        <v>2.95230801</v>
      </c>
      <c r="R1467" s="1" t="s">
        <v>25</v>
      </c>
      <c r="S1467" s="1">
        <v>0.0</v>
      </c>
    </row>
    <row r="1468">
      <c r="A1468" s="1" t="s">
        <v>60</v>
      </c>
      <c r="B1468" s="1" t="s">
        <v>25</v>
      </c>
      <c r="C1468" s="1" t="s">
        <v>17</v>
      </c>
      <c r="D1468" s="1" t="s">
        <v>18</v>
      </c>
      <c r="E1468" s="1" t="s">
        <v>61</v>
      </c>
      <c r="K1468" s="1" t="s">
        <v>231</v>
      </c>
      <c r="L1468" s="1" t="s">
        <v>72</v>
      </c>
      <c r="M1468" s="1" t="s">
        <v>232</v>
      </c>
      <c r="N1468" s="1" t="s">
        <v>233</v>
      </c>
      <c r="O1468" s="1" t="s">
        <v>234</v>
      </c>
      <c r="P1468" s="1">
        <v>1095.0</v>
      </c>
      <c r="Q1468" s="1">
        <f t="shared" si="1"/>
        <v>3.039414119</v>
      </c>
      <c r="R1468" s="1" t="s">
        <v>25</v>
      </c>
      <c r="S1468" s="1">
        <v>0.0</v>
      </c>
    </row>
    <row r="1469">
      <c r="A1469" s="1" t="s">
        <v>60</v>
      </c>
      <c r="B1469" s="1" t="s">
        <v>25</v>
      </c>
      <c r="C1469" s="1" t="s">
        <v>17</v>
      </c>
      <c r="D1469" s="1" t="s">
        <v>18</v>
      </c>
      <c r="E1469" s="1" t="s">
        <v>61</v>
      </c>
      <c r="K1469" s="1" t="s">
        <v>248</v>
      </c>
      <c r="L1469" s="1" t="s">
        <v>72</v>
      </c>
      <c r="M1469" s="1" t="s">
        <v>197</v>
      </c>
      <c r="N1469" s="1" t="s">
        <v>233</v>
      </c>
      <c r="O1469" s="1" t="s">
        <v>249</v>
      </c>
      <c r="P1469" s="1">
        <v>705.0</v>
      </c>
      <c r="Q1469" s="1">
        <f t="shared" si="1"/>
        <v>2.848189117</v>
      </c>
      <c r="R1469" s="1" t="s">
        <v>32</v>
      </c>
      <c r="S1469" s="1">
        <v>0.0</v>
      </c>
    </row>
    <row r="1470">
      <c r="A1470" s="1" t="s">
        <v>60</v>
      </c>
      <c r="B1470" s="1" t="s">
        <v>25</v>
      </c>
      <c r="C1470" s="1" t="s">
        <v>17</v>
      </c>
      <c r="D1470" s="1" t="s">
        <v>18</v>
      </c>
      <c r="E1470" s="1" t="s">
        <v>61</v>
      </c>
      <c r="K1470" s="1" t="s">
        <v>282</v>
      </c>
      <c r="L1470" s="1" t="s">
        <v>72</v>
      </c>
      <c r="M1470" s="1" t="s">
        <v>283</v>
      </c>
      <c r="N1470" s="1" t="s">
        <v>233</v>
      </c>
      <c r="O1470" s="1" t="s">
        <v>284</v>
      </c>
      <c r="P1470" s="1">
        <v>596.0</v>
      </c>
      <c r="Q1470" s="1">
        <f t="shared" si="1"/>
        <v>2.77524626</v>
      </c>
      <c r="R1470" s="1" t="s">
        <v>32</v>
      </c>
      <c r="S1470" s="1">
        <v>0.0</v>
      </c>
    </row>
    <row r="1471">
      <c r="A1471" s="1" t="s">
        <v>60</v>
      </c>
      <c r="B1471" s="1" t="s">
        <v>25</v>
      </c>
      <c r="C1471" s="1" t="s">
        <v>17</v>
      </c>
      <c r="D1471" s="1" t="s">
        <v>18</v>
      </c>
      <c r="E1471" s="1" t="s">
        <v>61</v>
      </c>
      <c r="K1471" s="1" t="s">
        <v>301</v>
      </c>
      <c r="L1471" s="1" t="s">
        <v>72</v>
      </c>
      <c r="M1471" s="1" t="s">
        <v>302</v>
      </c>
      <c r="N1471" s="1" t="s">
        <v>223</v>
      </c>
      <c r="O1471" s="1" t="s">
        <v>303</v>
      </c>
      <c r="P1471" s="1">
        <v>700.0</v>
      </c>
      <c r="Q1471" s="1">
        <f t="shared" si="1"/>
        <v>2.84509804</v>
      </c>
      <c r="R1471" s="1" t="s">
        <v>32</v>
      </c>
      <c r="S1471" s="1">
        <v>0.0</v>
      </c>
    </row>
    <row r="1472">
      <c r="A1472" s="1" t="s">
        <v>60</v>
      </c>
      <c r="B1472" s="1" t="s">
        <v>25</v>
      </c>
      <c r="C1472" s="1" t="s">
        <v>17</v>
      </c>
      <c r="D1472" s="1" t="s">
        <v>18</v>
      </c>
      <c r="E1472" s="1" t="s">
        <v>61</v>
      </c>
      <c r="K1472" s="1" t="s">
        <v>244</v>
      </c>
      <c r="L1472" s="1" t="s">
        <v>72</v>
      </c>
      <c r="M1472" s="1" t="s">
        <v>182</v>
      </c>
      <c r="N1472" s="1" t="s">
        <v>229</v>
      </c>
      <c r="O1472" s="1" t="s">
        <v>245</v>
      </c>
      <c r="P1472" s="1">
        <v>1656.0</v>
      </c>
      <c r="Q1472" s="1">
        <f t="shared" si="1"/>
        <v>3.219060332</v>
      </c>
      <c r="R1472" s="1" t="s">
        <v>32</v>
      </c>
      <c r="S1472" s="1">
        <v>0.0</v>
      </c>
    </row>
    <row r="1473">
      <c r="A1473" s="1" t="s">
        <v>60</v>
      </c>
      <c r="B1473" s="1" t="s">
        <v>25</v>
      </c>
      <c r="C1473" s="1" t="s">
        <v>17</v>
      </c>
      <c r="D1473" s="1" t="s">
        <v>18</v>
      </c>
      <c r="E1473" s="1" t="s">
        <v>61</v>
      </c>
      <c r="K1473" s="1" t="s">
        <v>295</v>
      </c>
      <c r="L1473" s="1" t="s">
        <v>72</v>
      </c>
      <c r="M1473" s="1" t="s">
        <v>296</v>
      </c>
      <c r="N1473" s="1" t="s">
        <v>223</v>
      </c>
      <c r="O1473" s="1" t="s">
        <v>297</v>
      </c>
      <c r="P1473" s="1">
        <v>943.0</v>
      </c>
      <c r="Q1473" s="1">
        <f t="shared" si="1"/>
        <v>2.974511693</v>
      </c>
      <c r="R1473" s="1" t="s">
        <v>32</v>
      </c>
      <c r="S1473" s="1">
        <v>0.0</v>
      </c>
    </row>
    <row r="1474">
      <c r="A1474" s="1" t="s">
        <v>60</v>
      </c>
      <c r="B1474" s="1" t="s">
        <v>25</v>
      </c>
      <c r="C1474" s="1" t="s">
        <v>17</v>
      </c>
      <c r="D1474" s="1" t="s">
        <v>18</v>
      </c>
      <c r="E1474" s="1" t="s">
        <v>61</v>
      </c>
      <c r="K1474" s="1" t="s">
        <v>255</v>
      </c>
      <c r="L1474" s="1" t="s">
        <v>72</v>
      </c>
      <c r="M1474" s="1" t="s">
        <v>256</v>
      </c>
      <c r="N1474" s="1" t="s">
        <v>223</v>
      </c>
      <c r="O1474" s="1" t="s">
        <v>257</v>
      </c>
      <c r="P1474" s="1">
        <v>618.0</v>
      </c>
      <c r="Q1474" s="1">
        <f t="shared" si="1"/>
        <v>2.790988475</v>
      </c>
      <c r="R1474" s="1" t="s">
        <v>32</v>
      </c>
      <c r="S1474" s="1">
        <v>0.0</v>
      </c>
    </row>
    <row r="1475">
      <c r="A1475" s="1" t="s">
        <v>60</v>
      </c>
      <c r="B1475" s="1" t="s">
        <v>25</v>
      </c>
      <c r="C1475" s="1" t="s">
        <v>17</v>
      </c>
      <c r="D1475" s="1" t="s">
        <v>18</v>
      </c>
      <c r="E1475" s="1" t="s">
        <v>61</v>
      </c>
      <c r="K1475" s="1" t="s">
        <v>290</v>
      </c>
      <c r="L1475" s="1" t="s">
        <v>72</v>
      </c>
      <c r="M1475" s="1" t="s">
        <v>291</v>
      </c>
      <c r="N1475" s="1" t="s">
        <v>229</v>
      </c>
      <c r="O1475" s="1" t="s">
        <v>292</v>
      </c>
      <c r="P1475" s="1">
        <v>716.0</v>
      </c>
      <c r="Q1475" s="1">
        <f t="shared" si="1"/>
        <v>2.854913022</v>
      </c>
      <c r="R1475" s="1" t="s">
        <v>25</v>
      </c>
      <c r="S1475" s="1">
        <v>0.0</v>
      </c>
    </row>
    <row r="1476">
      <c r="A1476" s="1" t="s">
        <v>60</v>
      </c>
      <c r="B1476" s="1" t="s">
        <v>25</v>
      </c>
      <c r="C1476" s="1" t="s">
        <v>17</v>
      </c>
      <c r="D1476" s="1" t="s">
        <v>18</v>
      </c>
      <c r="E1476" s="1" t="s">
        <v>61</v>
      </c>
      <c r="K1476" s="1" t="s">
        <v>269</v>
      </c>
      <c r="L1476" s="1" t="s">
        <v>72</v>
      </c>
      <c r="M1476" s="1" t="s">
        <v>188</v>
      </c>
      <c r="N1476" s="1" t="s">
        <v>229</v>
      </c>
      <c r="O1476" s="1" t="s">
        <v>270</v>
      </c>
      <c r="P1476" s="1">
        <v>717.0</v>
      </c>
      <c r="Q1476" s="1">
        <f t="shared" si="1"/>
        <v>2.855519156</v>
      </c>
      <c r="R1476" s="1" t="s">
        <v>32</v>
      </c>
      <c r="S1476" s="1">
        <v>0.0</v>
      </c>
    </row>
    <row r="1477">
      <c r="A1477" s="1" t="s">
        <v>60</v>
      </c>
      <c r="B1477" s="1" t="s">
        <v>25</v>
      </c>
      <c r="C1477" s="1" t="s">
        <v>17</v>
      </c>
      <c r="D1477" s="1" t="s">
        <v>18</v>
      </c>
      <c r="E1477" s="1" t="s">
        <v>61</v>
      </c>
      <c r="K1477" s="1" t="s">
        <v>293</v>
      </c>
      <c r="L1477" s="1" t="s">
        <v>72</v>
      </c>
      <c r="M1477" s="1" t="s">
        <v>173</v>
      </c>
      <c r="N1477" s="1" t="s">
        <v>229</v>
      </c>
      <c r="O1477" s="1" t="s">
        <v>294</v>
      </c>
      <c r="P1477" s="1">
        <v>583.0</v>
      </c>
      <c r="Q1477" s="1">
        <f t="shared" si="1"/>
        <v>2.765668555</v>
      </c>
      <c r="R1477" s="1" t="s">
        <v>32</v>
      </c>
      <c r="S1477" s="1">
        <v>0.0</v>
      </c>
    </row>
    <row r="1478">
      <c r="A1478" s="1" t="s">
        <v>60</v>
      </c>
      <c r="B1478" s="1" t="s">
        <v>25</v>
      </c>
      <c r="C1478" s="1" t="s">
        <v>17</v>
      </c>
      <c r="D1478" s="1" t="s">
        <v>18</v>
      </c>
      <c r="E1478" s="1" t="s">
        <v>61</v>
      </c>
      <c r="K1478" s="1" t="s">
        <v>238</v>
      </c>
      <c r="L1478" s="1" t="s">
        <v>72</v>
      </c>
      <c r="M1478" s="1" t="s">
        <v>239</v>
      </c>
      <c r="N1478" s="1" t="s">
        <v>223</v>
      </c>
      <c r="O1478" s="1" t="s">
        <v>240</v>
      </c>
      <c r="P1478" s="1">
        <v>610.0</v>
      </c>
      <c r="Q1478" s="1">
        <f t="shared" si="1"/>
        <v>2.785329835</v>
      </c>
      <c r="R1478" s="1" t="s">
        <v>25</v>
      </c>
      <c r="S1478" s="1">
        <v>0.0</v>
      </c>
    </row>
    <row r="1479">
      <c r="A1479" s="1" t="s">
        <v>60</v>
      </c>
      <c r="B1479" s="1" t="s">
        <v>25</v>
      </c>
      <c r="C1479" s="1" t="s">
        <v>17</v>
      </c>
      <c r="D1479" s="1" t="s">
        <v>18</v>
      </c>
      <c r="E1479" s="1" t="s">
        <v>61</v>
      </c>
      <c r="K1479" s="1" t="s">
        <v>266</v>
      </c>
      <c r="L1479" s="1" t="s">
        <v>72</v>
      </c>
      <c r="M1479" s="1" t="s">
        <v>267</v>
      </c>
      <c r="N1479" s="1" t="s">
        <v>233</v>
      </c>
      <c r="O1479" s="1" t="s">
        <v>268</v>
      </c>
      <c r="P1479" s="1">
        <v>693.0</v>
      </c>
      <c r="Q1479" s="1">
        <f t="shared" si="1"/>
        <v>2.840733235</v>
      </c>
      <c r="R1479" s="1" t="s">
        <v>25</v>
      </c>
      <c r="S1479" s="1">
        <v>0.0</v>
      </c>
    </row>
    <row r="1480">
      <c r="A1480" s="1" t="s">
        <v>60</v>
      </c>
      <c r="B1480" s="1" t="s">
        <v>25</v>
      </c>
      <c r="C1480" s="1" t="s">
        <v>17</v>
      </c>
      <c r="D1480" s="1" t="s">
        <v>18</v>
      </c>
      <c r="E1480" s="1" t="s">
        <v>61</v>
      </c>
      <c r="K1480" s="1" t="s">
        <v>225</v>
      </c>
      <c r="L1480" s="1" t="s">
        <v>72</v>
      </c>
      <c r="M1480" s="1" t="s">
        <v>226</v>
      </c>
      <c r="N1480" s="1" t="s">
        <v>223</v>
      </c>
      <c r="O1480" s="1" t="s">
        <v>227</v>
      </c>
      <c r="P1480" s="1">
        <v>720.0</v>
      </c>
      <c r="Q1480" s="1">
        <f t="shared" si="1"/>
        <v>2.857332496</v>
      </c>
      <c r="R1480" s="1" t="s">
        <v>32</v>
      </c>
      <c r="S1480" s="1">
        <v>0.0</v>
      </c>
    </row>
    <row r="1481">
      <c r="A1481" s="1" t="s">
        <v>60</v>
      </c>
      <c r="B1481" s="1" t="s">
        <v>25</v>
      </c>
      <c r="C1481" s="1" t="s">
        <v>17</v>
      </c>
      <c r="D1481" s="1" t="s">
        <v>18</v>
      </c>
      <c r="E1481" s="1" t="s">
        <v>61</v>
      </c>
      <c r="K1481" s="1" t="s">
        <v>287</v>
      </c>
      <c r="L1481" s="1" t="s">
        <v>72</v>
      </c>
      <c r="M1481" s="1" t="s">
        <v>288</v>
      </c>
      <c r="N1481" s="1" t="s">
        <v>223</v>
      </c>
      <c r="O1481" s="1" t="s">
        <v>289</v>
      </c>
      <c r="P1481" s="1">
        <v>1168.0</v>
      </c>
      <c r="Q1481" s="1">
        <f t="shared" si="1"/>
        <v>3.067442843</v>
      </c>
      <c r="R1481" s="1" t="s">
        <v>25</v>
      </c>
      <c r="S1481" s="1">
        <v>1.0</v>
      </c>
    </row>
    <row r="1482">
      <c r="A1482" s="1" t="s">
        <v>60</v>
      </c>
      <c r="B1482" s="1" t="s">
        <v>25</v>
      </c>
      <c r="C1482" s="1" t="s">
        <v>17</v>
      </c>
      <c r="D1482" s="1" t="s">
        <v>18</v>
      </c>
      <c r="E1482" s="1" t="s">
        <v>61</v>
      </c>
      <c r="K1482" s="1" t="s">
        <v>250</v>
      </c>
      <c r="L1482" s="1" t="s">
        <v>72</v>
      </c>
      <c r="M1482" s="1" t="s">
        <v>185</v>
      </c>
      <c r="N1482" s="1" t="s">
        <v>233</v>
      </c>
      <c r="O1482" s="1" t="s">
        <v>251</v>
      </c>
      <c r="P1482" s="1">
        <v>2147.0</v>
      </c>
      <c r="Q1482" s="1">
        <f t="shared" si="1"/>
        <v>3.331832044</v>
      </c>
      <c r="R1482" s="1" t="s">
        <v>32</v>
      </c>
      <c r="S1482" s="1">
        <v>0.0</v>
      </c>
    </row>
    <row r="1483">
      <c r="A1483" s="1" t="s">
        <v>60</v>
      </c>
      <c r="B1483" s="1" t="s">
        <v>25</v>
      </c>
      <c r="C1483" s="1" t="s">
        <v>17</v>
      </c>
      <c r="D1483" s="1" t="s">
        <v>18</v>
      </c>
      <c r="E1483" s="1" t="s">
        <v>61</v>
      </c>
      <c r="K1483" s="1" t="s">
        <v>252</v>
      </c>
      <c r="L1483" s="1" t="s">
        <v>72</v>
      </c>
      <c r="M1483" s="1" t="s">
        <v>253</v>
      </c>
      <c r="N1483" s="1" t="s">
        <v>223</v>
      </c>
      <c r="O1483" s="1" t="s">
        <v>254</v>
      </c>
      <c r="P1483" s="1">
        <v>1662.0</v>
      </c>
      <c r="Q1483" s="1">
        <f t="shared" si="1"/>
        <v>3.220631019</v>
      </c>
      <c r="R1483" s="1" t="s">
        <v>25</v>
      </c>
      <c r="S1483" s="1">
        <v>0.0</v>
      </c>
    </row>
    <row r="1484">
      <c r="A1484" s="1" t="s">
        <v>60</v>
      </c>
      <c r="B1484" s="1" t="s">
        <v>25</v>
      </c>
      <c r="C1484" s="1" t="s">
        <v>17</v>
      </c>
      <c r="D1484" s="1" t="s">
        <v>18</v>
      </c>
      <c r="E1484" s="1" t="s">
        <v>61</v>
      </c>
      <c r="K1484" s="1" t="s">
        <v>246</v>
      </c>
      <c r="L1484" s="1" t="s">
        <v>72</v>
      </c>
      <c r="M1484" s="1" t="s">
        <v>158</v>
      </c>
      <c r="N1484" s="1" t="s">
        <v>233</v>
      </c>
      <c r="O1484" s="1" t="s">
        <v>247</v>
      </c>
      <c r="P1484" s="1">
        <v>816.0</v>
      </c>
      <c r="Q1484" s="1">
        <f t="shared" si="1"/>
        <v>2.911690159</v>
      </c>
      <c r="R1484" s="1" t="s">
        <v>32</v>
      </c>
      <c r="S1484" s="1">
        <v>0.0</v>
      </c>
    </row>
    <row r="1485">
      <c r="A1485" s="1" t="s">
        <v>60</v>
      </c>
      <c r="B1485" s="1" t="s">
        <v>25</v>
      </c>
      <c r="C1485" s="1" t="s">
        <v>17</v>
      </c>
      <c r="D1485" s="1" t="s">
        <v>18</v>
      </c>
      <c r="E1485" s="1" t="s">
        <v>61</v>
      </c>
      <c r="K1485" s="1" t="s">
        <v>235</v>
      </c>
      <c r="L1485" s="1" t="s">
        <v>72</v>
      </c>
      <c r="M1485" s="1" t="s">
        <v>236</v>
      </c>
      <c r="N1485" s="1" t="s">
        <v>233</v>
      </c>
      <c r="O1485" s="1" t="s">
        <v>237</v>
      </c>
      <c r="P1485" s="1">
        <v>748.0</v>
      </c>
      <c r="Q1485" s="1">
        <f t="shared" si="1"/>
        <v>2.873901598</v>
      </c>
      <c r="R1485" s="1" t="s">
        <v>25</v>
      </c>
      <c r="S1485" s="1">
        <v>0.0</v>
      </c>
    </row>
    <row r="1486">
      <c r="A1486" s="1" t="s">
        <v>60</v>
      </c>
      <c r="B1486" s="1" t="s">
        <v>25</v>
      </c>
      <c r="C1486" s="1" t="s">
        <v>17</v>
      </c>
      <c r="D1486" s="1" t="s">
        <v>18</v>
      </c>
      <c r="E1486" s="1" t="s">
        <v>61</v>
      </c>
      <c r="K1486" s="1" t="s">
        <v>221</v>
      </c>
      <c r="L1486" s="1" t="s">
        <v>72</v>
      </c>
      <c r="M1486" s="1" t="s">
        <v>222</v>
      </c>
      <c r="N1486" s="1" t="s">
        <v>223</v>
      </c>
      <c r="O1486" s="1" t="s">
        <v>224</v>
      </c>
      <c r="P1486" s="1">
        <v>1023.0</v>
      </c>
      <c r="Q1486" s="1">
        <f t="shared" si="1"/>
        <v>3.009875634</v>
      </c>
      <c r="R1486" s="1" t="s">
        <v>25</v>
      </c>
      <c r="S1486" s="1">
        <v>0.0</v>
      </c>
    </row>
    <row r="1487">
      <c r="A1487" s="1" t="s">
        <v>60</v>
      </c>
      <c r="B1487" s="1" t="s">
        <v>25</v>
      </c>
      <c r="C1487" s="1" t="s">
        <v>17</v>
      </c>
      <c r="D1487" s="1" t="s">
        <v>18</v>
      </c>
      <c r="E1487" s="1" t="s">
        <v>61</v>
      </c>
      <c r="K1487" s="1" t="s">
        <v>285</v>
      </c>
      <c r="L1487" s="1" t="s">
        <v>72</v>
      </c>
      <c r="M1487" s="1" t="s">
        <v>123</v>
      </c>
      <c r="N1487" s="1" t="s">
        <v>229</v>
      </c>
      <c r="O1487" s="1" t="s">
        <v>286</v>
      </c>
      <c r="P1487" s="1">
        <v>660.0</v>
      </c>
      <c r="Q1487" s="1">
        <f t="shared" si="1"/>
        <v>2.819543936</v>
      </c>
      <c r="R1487" s="1" t="s">
        <v>25</v>
      </c>
      <c r="S1487" s="1">
        <v>0.0</v>
      </c>
    </row>
    <row r="1488">
      <c r="A1488" s="1" t="s">
        <v>60</v>
      </c>
      <c r="B1488" s="1" t="s">
        <v>25</v>
      </c>
      <c r="C1488" s="1" t="s">
        <v>17</v>
      </c>
      <c r="D1488" s="1" t="s">
        <v>18</v>
      </c>
      <c r="E1488" s="1" t="s">
        <v>61</v>
      </c>
      <c r="K1488" s="1" t="s">
        <v>241</v>
      </c>
      <c r="L1488" s="1" t="s">
        <v>72</v>
      </c>
      <c r="M1488" s="1" t="s">
        <v>242</v>
      </c>
      <c r="N1488" s="1" t="s">
        <v>229</v>
      </c>
      <c r="O1488" s="1" t="s">
        <v>243</v>
      </c>
      <c r="P1488" s="1">
        <v>708.0</v>
      </c>
      <c r="Q1488" s="1">
        <f t="shared" si="1"/>
        <v>2.850033258</v>
      </c>
      <c r="R1488" s="1" t="s">
        <v>25</v>
      </c>
      <c r="S1488" s="1">
        <v>0.0</v>
      </c>
    </row>
    <row r="1489">
      <c r="A1489" s="1" t="s">
        <v>60</v>
      </c>
      <c r="B1489" s="1" t="s">
        <v>25</v>
      </c>
      <c r="C1489" s="1" t="s">
        <v>17</v>
      </c>
      <c r="D1489" s="1" t="s">
        <v>18</v>
      </c>
      <c r="E1489" s="1" t="s">
        <v>61</v>
      </c>
      <c r="K1489" s="1" t="s">
        <v>258</v>
      </c>
      <c r="L1489" s="1" t="s">
        <v>72</v>
      </c>
      <c r="M1489" s="1" t="s">
        <v>259</v>
      </c>
      <c r="N1489" s="1" t="s">
        <v>233</v>
      </c>
      <c r="O1489" s="1" t="s">
        <v>260</v>
      </c>
      <c r="P1489" s="1">
        <v>853.0</v>
      </c>
      <c r="Q1489" s="1">
        <f t="shared" si="1"/>
        <v>2.930949031</v>
      </c>
      <c r="R1489" s="1" t="s">
        <v>32</v>
      </c>
      <c r="S1489" s="1">
        <v>0.0</v>
      </c>
    </row>
    <row r="1490">
      <c r="A1490" s="1" t="s">
        <v>60</v>
      </c>
      <c r="B1490" s="1" t="s">
        <v>25</v>
      </c>
      <c r="C1490" s="1" t="s">
        <v>17</v>
      </c>
      <c r="D1490" s="1" t="s">
        <v>18</v>
      </c>
      <c r="E1490" s="1" t="s">
        <v>61</v>
      </c>
      <c r="K1490" s="1" t="s">
        <v>273</v>
      </c>
      <c r="L1490" s="1" t="s">
        <v>72</v>
      </c>
      <c r="M1490" s="1" t="s">
        <v>274</v>
      </c>
      <c r="N1490" s="1" t="s">
        <v>233</v>
      </c>
      <c r="O1490" s="1" t="s">
        <v>275</v>
      </c>
      <c r="P1490" s="1">
        <v>593.0</v>
      </c>
      <c r="Q1490" s="1">
        <f t="shared" si="1"/>
        <v>2.773054693</v>
      </c>
      <c r="R1490" s="1" t="s">
        <v>25</v>
      </c>
      <c r="S1490" s="1">
        <v>0.0</v>
      </c>
    </row>
    <row r="1491">
      <c r="A1491" s="1" t="s">
        <v>60</v>
      </c>
      <c r="B1491" s="1" t="s">
        <v>25</v>
      </c>
      <c r="C1491" s="1" t="s">
        <v>17</v>
      </c>
      <c r="D1491" s="1" t="s">
        <v>18</v>
      </c>
      <c r="E1491" s="1" t="s">
        <v>61</v>
      </c>
      <c r="K1491" s="1" t="s">
        <v>298</v>
      </c>
      <c r="L1491" s="1" t="s">
        <v>72</v>
      </c>
      <c r="M1491" s="1" t="s">
        <v>299</v>
      </c>
      <c r="N1491" s="1" t="s">
        <v>229</v>
      </c>
      <c r="O1491" s="1" t="s">
        <v>300</v>
      </c>
      <c r="P1491" s="1">
        <v>1157.0</v>
      </c>
      <c r="Q1491" s="1">
        <f t="shared" si="1"/>
        <v>3.063333359</v>
      </c>
      <c r="R1491" s="1" t="s">
        <v>25</v>
      </c>
      <c r="S1491" s="1">
        <v>0.0</v>
      </c>
    </row>
    <row r="1492">
      <c r="A1492" s="1" t="s">
        <v>60</v>
      </c>
      <c r="B1492" s="1" t="s">
        <v>25</v>
      </c>
      <c r="C1492" s="1" t="s">
        <v>17</v>
      </c>
      <c r="D1492" s="1" t="s">
        <v>18</v>
      </c>
      <c r="E1492" s="1" t="s">
        <v>61</v>
      </c>
      <c r="K1492" s="1" t="s">
        <v>276</v>
      </c>
      <c r="L1492" s="1" t="s">
        <v>72</v>
      </c>
      <c r="M1492" s="1" t="s">
        <v>277</v>
      </c>
      <c r="N1492" s="1" t="s">
        <v>229</v>
      </c>
      <c r="O1492" s="1" t="s">
        <v>278</v>
      </c>
      <c r="P1492" s="1">
        <v>662.0</v>
      </c>
      <c r="Q1492" s="1">
        <f t="shared" si="1"/>
        <v>2.820857989</v>
      </c>
      <c r="R1492" s="1" t="s">
        <v>25</v>
      </c>
      <c r="S1492" s="1">
        <v>0.0</v>
      </c>
    </row>
    <row r="1493">
      <c r="A1493" s="1" t="s">
        <v>60</v>
      </c>
      <c r="B1493" s="1" t="s">
        <v>25</v>
      </c>
      <c r="C1493" s="1" t="s">
        <v>17</v>
      </c>
      <c r="D1493" s="1" t="s">
        <v>18</v>
      </c>
      <c r="E1493" s="1" t="s">
        <v>61</v>
      </c>
      <c r="K1493" s="1" t="s">
        <v>271</v>
      </c>
      <c r="L1493" s="1" t="s">
        <v>72</v>
      </c>
      <c r="M1493" s="1" t="s">
        <v>191</v>
      </c>
      <c r="N1493" s="1" t="s">
        <v>229</v>
      </c>
      <c r="O1493" s="1" t="s">
        <v>272</v>
      </c>
      <c r="P1493" s="1">
        <v>645.0</v>
      </c>
      <c r="Q1493" s="1">
        <f t="shared" si="1"/>
        <v>2.809559715</v>
      </c>
      <c r="R1493" s="1" t="s">
        <v>32</v>
      </c>
      <c r="S1493" s="1">
        <v>0.0</v>
      </c>
    </row>
    <row r="1494">
      <c r="A1494" s="1" t="s">
        <v>60</v>
      </c>
      <c r="B1494" s="1" t="s">
        <v>25</v>
      </c>
      <c r="C1494" s="1" t="s">
        <v>17</v>
      </c>
      <c r="D1494" s="1" t="s">
        <v>18</v>
      </c>
      <c r="E1494" s="1" t="s">
        <v>61</v>
      </c>
      <c r="K1494" s="1" t="s">
        <v>228</v>
      </c>
      <c r="L1494" s="1" t="s">
        <v>72</v>
      </c>
      <c r="M1494" s="1" t="s">
        <v>205</v>
      </c>
      <c r="N1494" s="1" t="s">
        <v>229</v>
      </c>
      <c r="O1494" s="1" t="s">
        <v>230</v>
      </c>
      <c r="P1494" s="1">
        <v>675.0</v>
      </c>
      <c r="Q1494" s="1">
        <f t="shared" si="1"/>
        <v>2.829303773</v>
      </c>
      <c r="R1494" s="1" t="s">
        <v>32</v>
      </c>
      <c r="S1494" s="1">
        <v>0.0</v>
      </c>
    </row>
    <row r="1495">
      <c r="A1495" s="1" t="s">
        <v>60</v>
      </c>
      <c r="B1495" s="1" t="s">
        <v>25</v>
      </c>
      <c r="C1495" s="1" t="s">
        <v>17</v>
      </c>
      <c r="D1495" s="1" t="s">
        <v>18</v>
      </c>
      <c r="E1495" s="1" t="s">
        <v>61</v>
      </c>
      <c r="K1495" s="1" t="s">
        <v>304</v>
      </c>
      <c r="L1495" s="1" t="s">
        <v>22</v>
      </c>
      <c r="O1495" s="1" t="s">
        <v>24</v>
      </c>
      <c r="P1495" s="1">
        <v>2264.0</v>
      </c>
      <c r="Q1495" s="1">
        <f t="shared" si="1"/>
        <v>3.354876423</v>
      </c>
      <c r="R1495" s="1" t="s">
        <v>37</v>
      </c>
      <c r="S1495" s="1">
        <v>0.0</v>
      </c>
    </row>
    <row r="1496">
      <c r="A1496" s="1" t="s">
        <v>62</v>
      </c>
      <c r="B1496" s="1" t="str">
        <f>VLOOKUP(A1496, Raw_Data!$A$301:$P$320, 15, FALSE)</f>
        <v>spacebar</v>
      </c>
      <c r="C1496" s="1" t="s">
        <v>17</v>
      </c>
      <c r="D1496" s="1" t="s">
        <v>18</v>
      </c>
      <c r="E1496" s="1" t="s">
        <v>63</v>
      </c>
      <c r="K1496" s="1" t="s">
        <v>21</v>
      </c>
      <c r="L1496" s="1" t="s">
        <v>22</v>
      </c>
      <c r="M1496" s="1" t="s">
        <v>23</v>
      </c>
      <c r="N1496" s="1"/>
      <c r="O1496" s="1" t="s">
        <v>24</v>
      </c>
      <c r="P1496" s="1">
        <v>7712.0</v>
      </c>
      <c r="Q1496" s="1">
        <f t="shared" si="1"/>
        <v>3.887167021</v>
      </c>
      <c r="R1496" s="1" t="s">
        <v>37</v>
      </c>
      <c r="S1496" s="1">
        <v>0.0</v>
      </c>
    </row>
    <row r="1497">
      <c r="A1497" s="1" t="s">
        <v>62</v>
      </c>
      <c r="B1497" s="1" t="str">
        <f>VLOOKUP(A1497, Raw_Data!$A$301:$P$320, 15, FALSE)</f>
        <v>spacebar</v>
      </c>
      <c r="C1497" s="1" t="s">
        <v>17</v>
      </c>
      <c r="D1497" s="1" t="s">
        <v>18</v>
      </c>
      <c r="E1497" s="1" t="s">
        <v>63</v>
      </c>
      <c r="K1497" s="1" t="s">
        <v>68</v>
      </c>
      <c r="L1497" s="1" t="s">
        <v>22</v>
      </c>
      <c r="O1497" s="1" t="s">
        <v>24</v>
      </c>
      <c r="P1497" s="1">
        <v>21383.0</v>
      </c>
      <c r="Q1497" s="1">
        <f t="shared" si="1"/>
        <v>4.330068636</v>
      </c>
      <c r="R1497" s="1" t="s">
        <v>37</v>
      </c>
      <c r="S1497" s="1">
        <v>0.0</v>
      </c>
    </row>
    <row r="1498">
      <c r="A1498" s="1" t="s">
        <v>62</v>
      </c>
      <c r="B1498" s="1" t="str">
        <f>VLOOKUP(A1498, Raw_Data!$A$301:$P$320, 15, FALSE)</f>
        <v>spacebar</v>
      </c>
      <c r="C1498" s="1" t="s">
        <v>17</v>
      </c>
      <c r="D1498" s="1" t="s">
        <v>18</v>
      </c>
      <c r="E1498" s="1" t="s">
        <v>63</v>
      </c>
      <c r="K1498" s="1" t="s">
        <v>70</v>
      </c>
      <c r="L1498" s="1" t="s">
        <v>22</v>
      </c>
      <c r="O1498" s="1" t="s">
        <v>24</v>
      </c>
      <c r="P1498" s="1">
        <v>3178.0</v>
      </c>
      <c r="Q1498" s="1">
        <f t="shared" si="1"/>
        <v>3.502153893</v>
      </c>
      <c r="R1498" s="1" t="s">
        <v>37</v>
      </c>
      <c r="S1498" s="1">
        <v>0.0</v>
      </c>
    </row>
    <row r="1499">
      <c r="A1499" s="1" t="s">
        <v>62</v>
      </c>
      <c r="B1499" s="1" t="str">
        <f>VLOOKUP(A1499, Raw_Data!$A$301:$P$320, 15, FALSE)</f>
        <v>spacebar</v>
      </c>
      <c r="C1499" s="1" t="s">
        <v>17</v>
      </c>
      <c r="D1499" s="1" t="s">
        <v>18</v>
      </c>
      <c r="E1499" s="1" t="s">
        <v>63</v>
      </c>
      <c r="F1499" s="1" t="s">
        <v>20</v>
      </c>
      <c r="G1499" s="1" t="s">
        <v>20</v>
      </c>
      <c r="H1499" s="1" t="s">
        <v>20</v>
      </c>
      <c r="I1499" s="1" t="s">
        <v>20</v>
      </c>
      <c r="J1499" s="1" t="s">
        <v>20</v>
      </c>
      <c r="K1499" s="1" t="s">
        <v>71</v>
      </c>
      <c r="L1499" s="1" t="s">
        <v>72</v>
      </c>
      <c r="M1499" s="1" t="s">
        <v>73</v>
      </c>
      <c r="N1499" s="1" t="s">
        <v>74</v>
      </c>
      <c r="O1499" s="1" t="s">
        <v>75</v>
      </c>
      <c r="P1499" s="1">
        <v>1643.0</v>
      </c>
      <c r="Q1499" s="1">
        <f t="shared" si="1"/>
        <v>3.215637563</v>
      </c>
      <c r="R1499" s="1" t="s">
        <v>76</v>
      </c>
      <c r="S1499" s="1">
        <v>0.0</v>
      </c>
    </row>
    <row r="1500">
      <c r="A1500" s="1" t="s">
        <v>62</v>
      </c>
      <c r="B1500" s="1" t="str">
        <f>VLOOKUP(A1500, Raw_Data!$A$301:$P$320, 15, FALSE)</f>
        <v>spacebar</v>
      </c>
      <c r="C1500" s="1" t="s">
        <v>17</v>
      </c>
      <c r="D1500" s="1" t="s">
        <v>18</v>
      </c>
      <c r="E1500" s="1" t="s">
        <v>63</v>
      </c>
      <c r="F1500" s="1" t="s">
        <v>20</v>
      </c>
      <c r="G1500" s="1" t="s">
        <v>20</v>
      </c>
      <c r="H1500" s="1" t="s">
        <v>20</v>
      </c>
      <c r="I1500" s="1" t="s">
        <v>20</v>
      </c>
      <c r="J1500" s="1" t="s">
        <v>20</v>
      </c>
      <c r="K1500" s="1" t="s">
        <v>80</v>
      </c>
      <c r="L1500" s="1" t="s">
        <v>72</v>
      </c>
      <c r="M1500" s="1" t="s">
        <v>81</v>
      </c>
      <c r="N1500" s="1" t="s">
        <v>82</v>
      </c>
      <c r="O1500" s="1" t="s">
        <v>83</v>
      </c>
      <c r="P1500" s="1">
        <v>2217.0</v>
      </c>
      <c r="Q1500" s="1">
        <f t="shared" si="1"/>
        <v>3.345765693</v>
      </c>
      <c r="R1500" s="1" t="s">
        <v>76</v>
      </c>
      <c r="S1500" s="1">
        <v>0.0</v>
      </c>
    </row>
    <row r="1501">
      <c r="A1501" s="1" t="s">
        <v>62</v>
      </c>
      <c r="B1501" s="1" t="str">
        <f>VLOOKUP(A1501, Raw_Data!$A$301:$P$320, 15, FALSE)</f>
        <v>spacebar</v>
      </c>
      <c r="C1501" s="1" t="s">
        <v>17</v>
      </c>
      <c r="D1501" s="1" t="s">
        <v>18</v>
      </c>
      <c r="E1501" s="1" t="s">
        <v>63</v>
      </c>
      <c r="F1501" s="1" t="s">
        <v>20</v>
      </c>
      <c r="G1501" s="1" t="s">
        <v>20</v>
      </c>
      <c r="H1501" s="1" t="s">
        <v>20</v>
      </c>
      <c r="I1501" s="1" t="s">
        <v>20</v>
      </c>
      <c r="J1501" s="1" t="s">
        <v>20</v>
      </c>
      <c r="K1501" s="1" t="s">
        <v>88</v>
      </c>
      <c r="L1501" s="1" t="s">
        <v>72</v>
      </c>
      <c r="M1501" s="1" t="s">
        <v>89</v>
      </c>
      <c r="N1501" s="1" t="s">
        <v>82</v>
      </c>
      <c r="O1501" s="1" t="s">
        <v>90</v>
      </c>
      <c r="P1501" s="1">
        <v>1298.0</v>
      </c>
      <c r="Q1501" s="1">
        <f t="shared" si="1"/>
        <v>3.113274692</v>
      </c>
      <c r="R1501" s="1" t="s">
        <v>87</v>
      </c>
      <c r="S1501" s="1">
        <v>0.0</v>
      </c>
    </row>
    <row r="1502">
      <c r="A1502" s="1" t="s">
        <v>62</v>
      </c>
      <c r="B1502" s="1" t="str">
        <f>VLOOKUP(A1502, Raw_Data!$A$301:$P$320, 15, FALSE)</f>
        <v>spacebar</v>
      </c>
      <c r="C1502" s="1" t="s">
        <v>17</v>
      </c>
      <c r="D1502" s="1" t="s">
        <v>18</v>
      </c>
      <c r="E1502" s="1" t="s">
        <v>63</v>
      </c>
      <c r="F1502" s="1" t="s">
        <v>20</v>
      </c>
      <c r="G1502" s="1" t="s">
        <v>20</v>
      </c>
      <c r="H1502" s="1" t="s">
        <v>20</v>
      </c>
      <c r="I1502" s="1" t="s">
        <v>20</v>
      </c>
      <c r="J1502" s="1" t="s">
        <v>20</v>
      </c>
      <c r="K1502" s="1" t="s">
        <v>77</v>
      </c>
      <c r="L1502" s="1" t="s">
        <v>72</v>
      </c>
      <c r="M1502" s="1" t="s">
        <v>78</v>
      </c>
      <c r="N1502" s="1" t="s">
        <v>74</v>
      </c>
      <c r="O1502" s="1" t="s">
        <v>79</v>
      </c>
      <c r="P1502" s="1">
        <v>730.0</v>
      </c>
      <c r="Q1502" s="1">
        <f t="shared" si="1"/>
        <v>2.86332286</v>
      </c>
      <c r="R1502" s="1" t="s">
        <v>76</v>
      </c>
      <c r="S1502" s="1">
        <v>0.0</v>
      </c>
    </row>
    <row r="1503">
      <c r="A1503" s="1" t="s">
        <v>62</v>
      </c>
      <c r="B1503" s="1" t="str">
        <f>VLOOKUP(A1503, Raw_Data!$A$301:$P$320, 15, FALSE)</f>
        <v>spacebar</v>
      </c>
      <c r="C1503" s="1" t="s">
        <v>17</v>
      </c>
      <c r="D1503" s="1" t="s">
        <v>18</v>
      </c>
      <c r="E1503" s="1" t="s">
        <v>63</v>
      </c>
      <c r="F1503" s="1" t="s">
        <v>20</v>
      </c>
      <c r="G1503" s="1" t="s">
        <v>20</v>
      </c>
      <c r="H1503" s="1" t="s">
        <v>20</v>
      </c>
      <c r="I1503" s="1" t="s">
        <v>20</v>
      </c>
      <c r="J1503" s="1" t="s">
        <v>20</v>
      </c>
      <c r="K1503" s="1" t="s">
        <v>84</v>
      </c>
      <c r="L1503" s="1" t="s">
        <v>72</v>
      </c>
      <c r="M1503" s="1" t="s">
        <v>85</v>
      </c>
      <c r="N1503" s="1" t="s">
        <v>74</v>
      </c>
      <c r="O1503" s="1" t="s">
        <v>86</v>
      </c>
      <c r="P1503" s="1">
        <v>2388.0</v>
      </c>
      <c r="Q1503" s="1">
        <f t="shared" si="1"/>
        <v>3.378034322</v>
      </c>
      <c r="R1503" s="1" t="s">
        <v>87</v>
      </c>
      <c r="S1503" s="1">
        <v>0.0</v>
      </c>
    </row>
    <row r="1504">
      <c r="A1504" s="1" t="s">
        <v>62</v>
      </c>
      <c r="B1504" s="1" t="str">
        <f>VLOOKUP(A1504, Raw_Data!$A$301:$P$320, 15, FALSE)</f>
        <v>spacebar</v>
      </c>
      <c r="C1504" s="1" t="s">
        <v>17</v>
      </c>
      <c r="D1504" s="1" t="s">
        <v>18</v>
      </c>
      <c r="E1504" s="1" t="s">
        <v>63</v>
      </c>
      <c r="K1504" s="1" t="s">
        <v>91</v>
      </c>
      <c r="L1504" s="1" t="s">
        <v>22</v>
      </c>
      <c r="O1504" s="1" t="s">
        <v>24</v>
      </c>
      <c r="P1504" s="1">
        <v>5528.0</v>
      </c>
      <c r="Q1504" s="1">
        <f t="shared" si="1"/>
        <v>3.742568034</v>
      </c>
      <c r="R1504" s="1" t="s">
        <v>37</v>
      </c>
      <c r="S1504" s="1">
        <v>0.0</v>
      </c>
    </row>
    <row r="1505">
      <c r="A1505" s="1" t="s">
        <v>62</v>
      </c>
      <c r="B1505" s="1" t="str">
        <f>VLOOKUP(A1505, Raw_Data!$A$301:$P$320, 15, FALSE)</f>
        <v>spacebar</v>
      </c>
      <c r="C1505" s="1" t="s">
        <v>17</v>
      </c>
      <c r="D1505" s="1" t="s">
        <v>18</v>
      </c>
      <c r="E1505" s="1" t="s">
        <v>63</v>
      </c>
      <c r="F1505" s="1" t="s">
        <v>20</v>
      </c>
      <c r="G1505" s="1" t="s">
        <v>20</v>
      </c>
      <c r="H1505" s="1" t="s">
        <v>20</v>
      </c>
      <c r="I1505" s="1" t="s">
        <v>20</v>
      </c>
      <c r="J1505" s="1" t="s">
        <v>20</v>
      </c>
      <c r="K1505" s="1" t="s">
        <v>125</v>
      </c>
      <c r="L1505" s="1" t="s">
        <v>72</v>
      </c>
      <c r="M1505" s="1" t="s">
        <v>126</v>
      </c>
      <c r="N1505" s="1" t="s">
        <v>107</v>
      </c>
      <c r="O1505" s="1" t="s">
        <v>127</v>
      </c>
      <c r="P1505" s="1">
        <v>875.0</v>
      </c>
      <c r="Q1505" s="1">
        <f t="shared" si="1"/>
        <v>2.942008053</v>
      </c>
      <c r="R1505" s="1" t="s">
        <v>76</v>
      </c>
      <c r="S1505" s="1">
        <v>0.0</v>
      </c>
    </row>
    <row r="1506">
      <c r="A1506" s="1" t="s">
        <v>62</v>
      </c>
      <c r="B1506" s="1" t="str">
        <f>VLOOKUP(A1506, Raw_Data!$A$301:$P$320, 15, FALSE)</f>
        <v>spacebar</v>
      </c>
      <c r="C1506" s="1" t="s">
        <v>17</v>
      </c>
      <c r="D1506" s="1" t="s">
        <v>18</v>
      </c>
      <c r="E1506" s="1" t="s">
        <v>63</v>
      </c>
      <c r="F1506" s="1" t="s">
        <v>20</v>
      </c>
      <c r="G1506" s="1" t="s">
        <v>20</v>
      </c>
      <c r="H1506" s="1" t="s">
        <v>20</v>
      </c>
      <c r="I1506" s="1" t="s">
        <v>20</v>
      </c>
      <c r="J1506" s="1" t="s">
        <v>20</v>
      </c>
      <c r="K1506" s="1" t="s">
        <v>184</v>
      </c>
      <c r="L1506" s="1" t="s">
        <v>72</v>
      </c>
      <c r="M1506" s="1" t="s">
        <v>185</v>
      </c>
      <c r="N1506" s="1" t="s">
        <v>111</v>
      </c>
      <c r="O1506" s="1" t="s">
        <v>186</v>
      </c>
      <c r="P1506" s="1">
        <v>682.0</v>
      </c>
      <c r="Q1506" s="1">
        <f t="shared" si="1"/>
        <v>2.833784375</v>
      </c>
      <c r="R1506" s="1" t="s">
        <v>76</v>
      </c>
      <c r="S1506" s="1">
        <v>0.0</v>
      </c>
    </row>
    <row r="1507">
      <c r="A1507" s="1" t="s">
        <v>62</v>
      </c>
      <c r="B1507" s="1" t="str">
        <f>VLOOKUP(A1507, Raw_Data!$A$301:$P$320, 15, FALSE)</f>
        <v>spacebar</v>
      </c>
      <c r="C1507" s="1" t="s">
        <v>17</v>
      </c>
      <c r="D1507" s="1" t="s">
        <v>18</v>
      </c>
      <c r="E1507" s="1" t="s">
        <v>63</v>
      </c>
      <c r="F1507" s="1" t="s">
        <v>20</v>
      </c>
      <c r="G1507" s="1" t="s">
        <v>20</v>
      </c>
      <c r="H1507" s="1" t="s">
        <v>20</v>
      </c>
      <c r="I1507" s="1" t="s">
        <v>20</v>
      </c>
      <c r="J1507" s="1" t="s">
        <v>20</v>
      </c>
      <c r="K1507" s="1" t="s">
        <v>99</v>
      </c>
      <c r="L1507" s="1" t="s">
        <v>72</v>
      </c>
      <c r="M1507" s="1" t="s">
        <v>100</v>
      </c>
      <c r="N1507" s="1" t="s">
        <v>94</v>
      </c>
      <c r="O1507" s="1" t="s">
        <v>101</v>
      </c>
      <c r="P1507" s="1">
        <v>667.0</v>
      </c>
      <c r="Q1507" s="1">
        <f t="shared" si="1"/>
        <v>2.824125834</v>
      </c>
      <c r="R1507" s="1" t="s">
        <v>87</v>
      </c>
      <c r="S1507" s="1">
        <v>0.0</v>
      </c>
    </row>
    <row r="1508">
      <c r="A1508" s="1" t="s">
        <v>62</v>
      </c>
      <c r="B1508" s="1" t="str">
        <f>VLOOKUP(A1508, Raw_Data!$A$301:$P$320, 15, FALSE)</f>
        <v>spacebar</v>
      </c>
      <c r="C1508" s="1" t="s">
        <v>17</v>
      </c>
      <c r="D1508" s="1" t="s">
        <v>18</v>
      </c>
      <c r="E1508" s="1" t="s">
        <v>63</v>
      </c>
      <c r="F1508" s="1" t="s">
        <v>20</v>
      </c>
      <c r="G1508" s="1" t="s">
        <v>20</v>
      </c>
      <c r="H1508" s="1" t="s">
        <v>20</v>
      </c>
      <c r="I1508" s="1" t="s">
        <v>20</v>
      </c>
      <c r="J1508" s="1" t="s">
        <v>20</v>
      </c>
      <c r="K1508" s="1" t="s">
        <v>190</v>
      </c>
      <c r="L1508" s="1" t="s">
        <v>72</v>
      </c>
      <c r="M1508" s="1" t="s">
        <v>191</v>
      </c>
      <c r="N1508" s="1" t="s">
        <v>107</v>
      </c>
      <c r="O1508" s="1" t="s">
        <v>192</v>
      </c>
      <c r="P1508" s="1">
        <v>612.0</v>
      </c>
      <c r="Q1508" s="1">
        <f t="shared" si="1"/>
        <v>2.786751422</v>
      </c>
      <c r="R1508" s="1" t="s">
        <v>87</v>
      </c>
      <c r="S1508" s="1">
        <v>0.0</v>
      </c>
    </row>
    <row r="1509">
      <c r="A1509" s="1" t="s">
        <v>62</v>
      </c>
      <c r="B1509" s="1" t="str">
        <f>VLOOKUP(A1509, Raw_Data!$A$301:$P$320, 15, FALSE)</f>
        <v>spacebar</v>
      </c>
      <c r="C1509" s="1" t="s">
        <v>17</v>
      </c>
      <c r="D1509" s="1" t="s">
        <v>18</v>
      </c>
      <c r="E1509" s="1" t="s">
        <v>63</v>
      </c>
      <c r="F1509" s="1" t="s">
        <v>20</v>
      </c>
      <c r="G1509" s="1" t="s">
        <v>20</v>
      </c>
      <c r="H1509" s="1" t="s">
        <v>20</v>
      </c>
      <c r="I1509" s="1" t="s">
        <v>20</v>
      </c>
      <c r="J1509" s="1" t="s">
        <v>20</v>
      </c>
      <c r="K1509" s="1" t="s">
        <v>119</v>
      </c>
      <c r="L1509" s="1" t="s">
        <v>72</v>
      </c>
      <c r="M1509" s="1" t="s">
        <v>120</v>
      </c>
      <c r="N1509" s="1" t="s">
        <v>107</v>
      </c>
      <c r="O1509" s="1" t="s">
        <v>121</v>
      </c>
      <c r="P1509" s="1">
        <v>543.0</v>
      </c>
      <c r="Q1509" s="1">
        <f t="shared" si="1"/>
        <v>2.73479983</v>
      </c>
      <c r="R1509" s="1" t="s">
        <v>87</v>
      </c>
      <c r="S1509" s="1">
        <v>0.0</v>
      </c>
    </row>
    <row r="1510">
      <c r="A1510" s="1" t="s">
        <v>62</v>
      </c>
      <c r="B1510" s="1" t="str">
        <f>VLOOKUP(A1510, Raw_Data!$A$301:$P$320, 15, FALSE)</f>
        <v>spacebar</v>
      </c>
      <c r="C1510" s="1" t="s">
        <v>17</v>
      </c>
      <c r="D1510" s="1" t="s">
        <v>18</v>
      </c>
      <c r="E1510" s="1" t="s">
        <v>63</v>
      </c>
      <c r="F1510" s="1" t="s">
        <v>20</v>
      </c>
      <c r="G1510" s="1" t="s">
        <v>20</v>
      </c>
      <c r="H1510" s="1" t="s">
        <v>20</v>
      </c>
      <c r="I1510" s="1" t="s">
        <v>20</v>
      </c>
      <c r="J1510" s="1" t="s">
        <v>20</v>
      </c>
      <c r="K1510" s="1" t="s">
        <v>151</v>
      </c>
      <c r="L1510" s="1" t="s">
        <v>72</v>
      </c>
      <c r="M1510" s="1" t="s">
        <v>152</v>
      </c>
      <c r="N1510" s="1" t="s">
        <v>94</v>
      </c>
      <c r="O1510" s="1" t="s">
        <v>153</v>
      </c>
      <c r="P1510" s="1">
        <v>570.0</v>
      </c>
      <c r="Q1510" s="1">
        <f t="shared" si="1"/>
        <v>2.755874856</v>
      </c>
      <c r="R1510" s="1" t="s">
        <v>87</v>
      </c>
      <c r="S1510" s="1">
        <v>0.0</v>
      </c>
    </row>
    <row r="1511">
      <c r="A1511" s="1" t="s">
        <v>62</v>
      </c>
      <c r="B1511" s="1" t="str">
        <f>VLOOKUP(A1511, Raw_Data!$A$301:$P$320, 15, FALSE)</f>
        <v>spacebar</v>
      </c>
      <c r="C1511" s="1" t="s">
        <v>17</v>
      </c>
      <c r="D1511" s="1" t="s">
        <v>18</v>
      </c>
      <c r="E1511" s="1" t="s">
        <v>63</v>
      </c>
      <c r="F1511" s="1" t="s">
        <v>20</v>
      </c>
      <c r="G1511" s="1" t="s">
        <v>20</v>
      </c>
      <c r="H1511" s="1" t="s">
        <v>20</v>
      </c>
      <c r="I1511" s="1" t="s">
        <v>20</v>
      </c>
      <c r="J1511" s="1" t="s">
        <v>20</v>
      </c>
      <c r="K1511" s="1" t="s">
        <v>146</v>
      </c>
      <c r="L1511" s="1" t="s">
        <v>72</v>
      </c>
      <c r="M1511" s="1" t="s">
        <v>147</v>
      </c>
      <c r="N1511" s="1" t="s">
        <v>94</v>
      </c>
      <c r="O1511" s="1" t="s">
        <v>148</v>
      </c>
      <c r="P1511" s="1">
        <v>552.0</v>
      </c>
      <c r="Q1511" s="1">
        <f t="shared" si="1"/>
        <v>2.741939078</v>
      </c>
      <c r="R1511" s="1" t="s">
        <v>76</v>
      </c>
      <c r="S1511" s="1">
        <v>0.0</v>
      </c>
    </row>
    <row r="1512">
      <c r="A1512" s="1" t="s">
        <v>62</v>
      </c>
      <c r="B1512" s="1" t="str">
        <f>VLOOKUP(A1512, Raw_Data!$A$301:$P$320, 15, FALSE)</f>
        <v>spacebar</v>
      </c>
      <c r="C1512" s="1" t="s">
        <v>17</v>
      </c>
      <c r="D1512" s="1" t="s">
        <v>18</v>
      </c>
      <c r="E1512" s="1" t="s">
        <v>63</v>
      </c>
      <c r="F1512" s="1" t="s">
        <v>20</v>
      </c>
      <c r="G1512" s="1" t="s">
        <v>20</v>
      </c>
      <c r="H1512" s="1" t="s">
        <v>20</v>
      </c>
      <c r="I1512" s="1" t="s">
        <v>20</v>
      </c>
      <c r="J1512" s="1" t="s">
        <v>20</v>
      </c>
      <c r="K1512" s="1" t="s">
        <v>196</v>
      </c>
      <c r="L1512" s="1" t="s">
        <v>72</v>
      </c>
      <c r="M1512" s="1" t="s">
        <v>197</v>
      </c>
      <c r="N1512" s="1" t="s">
        <v>107</v>
      </c>
      <c r="O1512" s="1" t="s">
        <v>198</v>
      </c>
      <c r="P1512" s="1">
        <v>535.0</v>
      </c>
      <c r="Q1512" s="1">
        <f t="shared" si="1"/>
        <v>2.728353782</v>
      </c>
      <c r="R1512" s="1" t="s">
        <v>76</v>
      </c>
      <c r="S1512" s="1">
        <v>0.0</v>
      </c>
    </row>
    <row r="1513">
      <c r="A1513" s="1" t="s">
        <v>62</v>
      </c>
      <c r="B1513" s="1" t="str">
        <f>VLOOKUP(A1513, Raw_Data!$A$301:$P$320, 15, FALSE)</f>
        <v>spacebar</v>
      </c>
      <c r="C1513" s="1" t="s">
        <v>17</v>
      </c>
      <c r="D1513" s="1" t="s">
        <v>18</v>
      </c>
      <c r="E1513" s="1" t="s">
        <v>63</v>
      </c>
      <c r="F1513" s="1" t="s">
        <v>20</v>
      </c>
      <c r="G1513" s="1" t="s">
        <v>20</v>
      </c>
      <c r="H1513" s="1" t="s">
        <v>20</v>
      </c>
      <c r="I1513" s="1" t="s">
        <v>20</v>
      </c>
      <c r="J1513" s="1" t="s">
        <v>20</v>
      </c>
      <c r="K1513" s="1" t="s">
        <v>157</v>
      </c>
      <c r="L1513" s="1" t="s">
        <v>72</v>
      </c>
      <c r="M1513" s="1" t="s">
        <v>158</v>
      </c>
      <c r="N1513" s="1" t="s">
        <v>111</v>
      </c>
      <c r="O1513" s="1" t="s">
        <v>159</v>
      </c>
      <c r="P1513" s="1">
        <v>464.0</v>
      </c>
      <c r="Q1513" s="1">
        <f t="shared" si="1"/>
        <v>2.666517981</v>
      </c>
      <c r="R1513" s="1" t="s">
        <v>76</v>
      </c>
      <c r="S1513" s="1">
        <v>0.0</v>
      </c>
    </row>
    <row r="1514">
      <c r="A1514" s="1" t="s">
        <v>62</v>
      </c>
      <c r="B1514" s="1" t="str">
        <f>VLOOKUP(A1514, Raw_Data!$A$301:$P$320, 15, FALSE)</f>
        <v>spacebar</v>
      </c>
      <c r="C1514" s="1" t="s">
        <v>17</v>
      </c>
      <c r="D1514" s="1" t="s">
        <v>18</v>
      </c>
      <c r="E1514" s="1" t="s">
        <v>63</v>
      </c>
      <c r="F1514" s="1" t="s">
        <v>20</v>
      </c>
      <c r="G1514" s="1" t="s">
        <v>20</v>
      </c>
      <c r="H1514" s="1" t="s">
        <v>20</v>
      </c>
      <c r="I1514" s="1" t="s">
        <v>20</v>
      </c>
      <c r="J1514" s="1" t="s">
        <v>20</v>
      </c>
      <c r="K1514" s="1" t="s">
        <v>131</v>
      </c>
      <c r="L1514" s="1" t="s">
        <v>72</v>
      </c>
      <c r="M1514" s="1" t="s">
        <v>132</v>
      </c>
      <c r="N1514" s="1" t="s">
        <v>111</v>
      </c>
      <c r="O1514" s="1" t="s">
        <v>133</v>
      </c>
      <c r="P1514" s="1">
        <v>461.0</v>
      </c>
      <c r="Q1514" s="1">
        <f t="shared" si="1"/>
        <v>2.663700925</v>
      </c>
      <c r="R1514" s="1" t="s">
        <v>76</v>
      </c>
      <c r="S1514" s="1">
        <v>0.0</v>
      </c>
    </row>
    <row r="1515">
      <c r="A1515" s="1" t="s">
        <v>62</v>
      </c>
      <c r="B1515" s="1" t="str">
        <f>VLOOKUP(A1515, Raw_Data!$A$301:$P$320, 15, FALSE)</f>
        <v>spacebar</v>
      </c>
      <c r="C1515" s="1" t="s">
        <v>17</v>
      </c>
      <c r="D1515" s="1" t="s">
        <v>18</v>
      </c>
      <c r="E1515" s="1" t="s">
        <v>63</v>
      </c>
      <c r="F1515" s="1" t="s">
        <v>20</v>
      </c>
      <c r="G1515" s="1" t="s">
        <v>20</v>
      </c>
      <c r="H1515" s="1" t="s">
        <v>20</v>
      </c>
      <c r="I1515" s="1" t="s">
        <v>20</v>
      </c>
      <c r="J1515" s="1" t="s">
        <v>20</v>
      </c>
      <c r="K1515" s="1" t="s">
        <v>137</v>
      </c>
      <c r="L1515" s="1" t="s">
        <v>72</v>
      </c>
      <c r="M1515" s="1" t="s">
        <v>138</v>
      </c>
      <c r="N1515" s="1" t="s">
        <v>94</v>
      </c>
      <c r="O1515" s="1" t="s">
        <v>139</v>
      </c>
      <c r="P1515" s="1">
        <v>486.0</v>
      </c>
      <c r="Q1515" s="1">
        <f t="shared" si="1"/>
        <v>2.686636269</v>
      </c>
      <c r="R1515" s="1" t="s">
        <v>76</v>
      </c>
      <c r="S1515" s="1">
        <v>0.0</v>
      </c>
    </row>
    <row r="1516">
      <c r="A1516" s="1" t="s">
        <v>62</v>
      </c>
      <c r="B1516" s="1" t="str">
        <f>VLOOKUP(A1516, Raw_Data!$A$301:$P$320, 15, FALSE)</f>
        <v>spacebar</v>
      </c>
      <c r="C1516" s="1" t="s">
        <v>17</v>
      </c>
      <c r="D1516" s="1" t="s">
        <v>18</v>
      </c>
      <c r="E1516" s="1" t="s">
        <v>63</v>
      </c>
      <c r="F1516" s="1" t="s">
        <v>20</v>
      </c>
      <c r="G1516" s="1" t="s">
        <v>20</v>
      </c>
      <c r="H1516" s="1" t="s">
        <v>20</v>
      </c>
      <c r="I1516" s="1" t="s">
        <v>20</v>
      </c>
      <c r="J1516" s="1" t="s">
        <v>20</v>
      </c>
      <c r="K1516" s="1" t="s">
        <v>92</v>
      </c>
      <c r="L1516" s="1" t="s">
        <v>72</v>
      </c>
      <c r="M1516" s="1" t="s">
        <v>93</v>
      </c>
      <c r="N1516" s="1" t="s">
        <v>94</v>
      </c>
      <c r="O1516" s="1" t="s">
        <v>95</v>
      </c>
      <c r="P1516" s="1">
        <v>563.0</v>
      </c>
      <c r="Q1516" s="1">
        <f t="shared" si="1"/>
        <v>2.750508395</v>
      </c>
      <c r="R1516" s="1" t="s">
        <v>87</v>
      </c>
      <c r="S1516" s="1">
        <v>0.0</v>
      </c>
    </row>
    <row r="1517">
      <c r="A1517" s="1" t="s">
        <v>62</v>
      </c>
      <c r="B1517" s="1" t="str">
        <f>VLOOKUP(A1517, Raw_Data!$A$301:$P$320, 15, FALSE)</f>
        <v>spacebar</v>
      </c>
      <c r="C1517" s="1" t="s">
        <v>17</v>
      </c>
      <c r="D1517" s="1" t="s">
        <v>18</v>
      </c>
      <c r="E1517" s="1" t="s">
        <v>63</v>
      </c>
      <c r="F1517" s="1" t="s">
        <v>20</v>
      </c>
      <c r="G1517" s="1" t="s">
        <v>20</v>
      </c>
      <c r="H1517" s="1" t="s">
        <v>20</v>
      </c>
      <c r="I1517" s="1" t="s">
        <v>20</v>
      </c>
      <c r="J1517" s="1" t="s">
        <v>20</v>
      </c>
      <c r="K1517" s="1" t="s">
        <v>140</v>
      </c>
      <c r="L1517" s="1" t="s">
        <v>72</v>
      </c>
      <c r="M1517" s="1" t="s">
        <v>141</v>
      </c>
      <c r="N1517" s="1" t="s">
        <v>94</v>
      </c>
      <c r="O1517" s="1" t="s">
        <v>142</v>
      </c>
      <c r="P1517" s="1">
        <v>455.0</v>
      </c>
      <c r="Q1517" s="1">
        <f t="shared" si="1"/>
        <v>2.658011397</v>
      </c>
      <c r="R1517" s="1" t="s">
        <v>76</v>
      </c>
      <c r="S1517" s="1">
        <v>0.0</v>
      </c>
    </row>
    <row r="1518">
      <c r="A1518" s="1" t="s">
        <v>62</v>
      </c>
      <c r="B1518" s="1" t="str">
        <f>VLOOKUP(A1518, Raw_Data!$A$301:$P$320, 15, FALSE)</f>
        <v>spacebar</v>
      </c>
      <c r="C1518" s="1" t="s">
        <v>17</v>
      </c>
      <c r="D1518" s="1" t="s">
        <v>18</v>
      </c>
      <c r="E1518" s="1" t="s">
        <v>63</v>
      </c>
      <c r="F1518" s="1" t="s">
        <v>20</v>
      </c>
      <c r="G1518" s="1" t="s">
        <v>20</v>
      </c>
      <c r="H1518" s="1" t="s">
        <v>20</v>
      </c>
      <c r="I1518" s="1" t="s">
        <v>20</v>
      </c>
      <c r="J1518" s="1" t="s">
        <v>20</v>
      </c>
      <c r="K1518" s="1" t="s">
        <v>160</v>
      </c>
      <c r="L1518" s="1" t="s">
        <v>72</v>
      </c>
      <c r="M1518" s="1" t="s">
        <v>161</v>
      </c>
      <c r="N1518" s="1" t="s">
        <v>94</v>
      </c>
      <c r="O1518" s="1" t="s">
        <v>162</v>
      </c>
      <c r="P1518" s="1">
        <v>586.0</v>
      </c>
      <c r="Q1518" s="1">
        <f t="shared" si="1"/>
        <v>2.767897616</v>
      </c>
      <c r="R1518" s="1" t="s">
        <v>87</v>
      </c>
      <c r="S1518" s="1">
        <v>0.0</v>
      </c>
    </row>
    <row r="1519">
      <c r="A1519" s="1" t="s">
        <v>62</v>
      </c>
      <c r="B1519" s="1" t="str">
        <f>VLOOKUP(A1519, Raw_Data!$A$301:$P$320, 15, FALSE)</f>
        <v>spacebar</v>
      </c>
      <c r="C1519" s="1" t="s">
        <v>17</v>
      </c>
      <c r="D1519" s="1" t="s">
        <v>18</v>
      </c>
      <c r="E1519" s="1" t="s">
        <v>63</v>
      </c>
      <c r="F1519" s="1" t="s">
        <v>20</v>
      </c>
      <c r="G1519" s="1" t="s">
        <v>20</v>
      </c>
      <c r="H1519" s="1" t="s">
        <v>20</v>
      </c>
      <c r="I1519" s="1" t="s">
        <v>20</v>
      </c>
      <c r="J1519" s="1" t="s">
        <v>20</v>
      </c>
      <c r="K1519" s="1" t="s">
        <v>187</v>
      </c>
      <c r="L1519" s="1" t="s">
        <v>72</v>
      </c>
      <c r="M1519" s="1" t="s">
        <v>188</v>
      </c>
      <c r="N1519" s="1" t="s">
        <v>107</v>
      </c>
      <c r="O1519" s="1" t="s">
        <v>189</v>
      </c>
      <c r="P1519" s="1">
        <v>738.0</v>
      </c>
      <c r="Q1519" s="1">
        <f t="shared" si="1"/>
        <v>2.868056362</v>
      </c>
      <c r="R1519" s="1" t="s">
        <v>87</v>
      </c>
      <c r="S1519" s="1">
        <v>0.0</v>
      </c>
    </row>
    <row r="1520">
      <c r="A1520" s="1" t="s">
        <v>62</v>
      </c>
      <c r="B1520" s="1" t="str">
        <f>VLOOKUP(A1520, Raw_Data!$A$301:$P$320, 15, FALSE)</f>
        <v>spacebar</v>
      </c>
      <c r="C1520" s="1" t="s">
        <v>17</v>
      </c>
      <c r="D1520" s="1" t="s">
        <v>18</v>
      </c>
      <c r="E1520" s="1" t="s">
        <v>63</v>
      </c>
      <c r="F1520" s="1" t="s">
        <v>20</v>
      </c>
      <c r="G1520" s="1" t="s">
        <v>20</v>
      </c>
      <c r="H1520" s="1" t="s">
        <v>20</v>
      </c>
      <c r="I1520" s="1" t="s">
        <v>20</v>
      </c>
      <c r="J1520" s="1" t="s">
        <v>20</v>
      </c>
      <c r="K1520" s="1" t="s">
        <v>116</v>
      </c>
      <c r="L1520" s="1" t="s">
        <v>72</v>
      </c>
      <c r="M1520" s="1" t="s">
        <v>117</v>
      </c>
      <c r="N1520" s="1" t="s">
        <v>111</v>
      </c>
      <c r="O1520" s="1" t="s">
        <v>118</v>
      </c>
      <c r="P1520" s="1">
        <v>2467.0</v>
      </c>
      <c r="Q1520" s="1">
        <f t="shared" si="1"/>
        <v>3.392169149</v>
      </c>
      <c r="R1520" s="1" t="s">
        <v>76</v>
      </c>
      <c r="S1520" s="1">
        <v>1.0</v>
      </c>
    </row>
    <row r="1521">
      <c r="A1521" s="1" t="s">
        <v>62</v>
      </c>
      <c r="B1521" s="1" t="str">
        <f>VLOOKUP(A1521, Raw_Data!$A$301:$P$320, 15, FALSE)</f>
        <v>spacebar</v>
      </c>
      <c r="C1521" s="1" t="s">
        <v>17</v>
      </c>
      <c r="D1521" s="1" t="s">
        <v>18</v>
      </c>
      <c r="E1521" s="1" t="s">
        <v>63</v>
      </c>
      <c r="F1521" s="1" t="s">
        <v>20</v>
      </c>
      <c r="G1521" s="1" t="s">
        <v>20</v>
      </c>
      <c r="H1521" s="1" t="s">
        <v>20</v>
      </c>
      <c r="I1521" s="1" t="s">
        <v>20</v>
      </c>
      <c r="J1521" s="1" t="s">
        <v>20</v>
      </c>
      <c r="K1521" s="1" t="s">
        <v>143</v>
      </c>
      <c r="L1521" s="1" t="s">
        <v>72</v>
      </c>
      <c r="M1521" s="1" t="s">
        <v>144</v>
      </c>
      <c r="N1521" s="1" t="s">
        <v>111</v>
      </c>
      <c r="O1521" s="1" t="s">
        <v>145</v>
      </c>
      <c r="P1521" s="1">
        <v>1985.0</v>
      </c>
      <c r="Q1521" s="1">
        <f t="shared" si="1"/>
        <v>3.297760511</v>
      </c>
      <c r="R1521" s="1" t="s">
        <v>87</v>
      </c>
      <c r="S1521" s="1">
        <v>0.0</v>
      </c>
    </row>
    <row r="1522">
      <c r="A1522" s="1" t="s">
        <v>62</v>
      </c>
      <c r="B1522" s="1" t="str">
        <f>VLOOKUP(A1522, Raw_Data!$A$301:$P$320, 15, FALSE)</f>
        <v>spacebar</v>
      </c>
      <c r="C1522" s="1" t="s">
        <v>17</v>
      </c>
      <c r="D1522" s="1" t="s">
        <v>18</v>
      </c>
      <c r="E1522" s="1" t="s">
        <v>63</v>
      </c>
      <c r="F1522" s="1" t="s">
        <v>20</v>
      </c>
      <c r="G1522" s="1" t="s">
        <v>20</v>
      </c>
      <c r="H1522" s="1" t="s">
        <v>20</v>
      </c>
      <c r="I1522" s="1" t="s">
        <v>20</v>
      </c>
      <c r="J1522" s="1" t="s">
        <v>20</v>
      </c>
      <c r="K1522" s="1" t="s">
        <v>181</v>
      </c>
      <c r="L1522" s="1" t="s">
        <v>72</v>
      </c>
      <c r="M1522" s="1" t="s">
        <v>182</v>
      </c>
      <c r="N1522" s="1" t="s">
        <v>107</v>
      </c>
      <c r="O1522" s="1" t="s">
        <v>183</v>
      </c>
      <c r="P1522" s="1">
        <v>1003.0</v>
      </c>
      <c r="Q1522" s="1">
        <f t="shared" si="1"/>
        <v>3.001300933</v>
      </c>
      <c r="R1522" s="1" t="s">
        <v>87</v>
      </c>
      <c r="S1522" s="1">
        <v>0.0</v>
      </c>
    </row>
    <row r="1523">
      <c r="A1523" s="1" t="s">
        <v>62</v>
      </c>
      <c r="B1523" s="1" t="str">
        <f>VLOOKUP(A1523, Raw_Data!$A$301:$P$320, 15, FALSE)</f>
        <v>spacebar</v>
      </c>
      <c r="C1523" s="1" t="s">
        <v>17</v>
      </c>
      <c r="D1523" s="1" t="s">
        <v>18</v>
      </c>
      <c r="E1523" s="1" t="s">
        <v>63</v>
      </c>
      <c r="F1523" s="1" t="s">
        <v>20</v>
      </c>
      <c r="G1523" s="1" t="s">
        <v>20</v>
      </c>
      <c r="H1523" s="1" t="s">
        <v>20</v>
      </c>
      <c r="I1523" s="1" t="s">
        <v>20</v>
      </c>
      <c r="J1523" s="1" t="s">
        <v>20</v>
      </c>
      <c r="K1523" s="1" t="s">
        <v>154</v>
      </c>
      <c r="L1523" s="1" t="s">
        <v>72</v>
      </c>
      <c r="M1523" s="1" t="s">
        <v>155</v>
      </c>
      <c r="N1523" s="1" t="s">
        <v>111</v>
      </c>
      <c r="O1523" s="1" t="s">
        <v>156</v>
      </c>
      <c r="P1523" s="1">
        <v>687.0</v>
      </c>
      <c r="Q1523" s="1">
        <f t="shared" si="1"/>
        <v>2.836956737</v>
      </c>
      <c r="R1523" s="1" t="s">
        <v>87</v>
      </c>
      <c r="S1523" s="1">
        <v>0.0</v>
      </c>
    </row>
    <row r="1524">
      <c r="A1524" s="1" t="s">
        <v>62</v>
      </c>
      <c r="B1524" s="1" t="str">
        <f>VLOOKUP(A1524, Raw_Data!$A$301:$P$320, 15, FALSE)</f>
        <v>spacebar</v>
      </c>
      <c r="C1524" s="1" t="s">
        <v>17</v>
      </c>
      <c r="D1524" s="1" t="s">
        <v>18</v>
      </c>
      <c r="E1524" s="1" t="s">
        <v>63</v>
      </c>
      <c r="F1524" s="1" t="s">
        <v>20</v>
      </c>
      <c r="G1524" s="1" t="s">
        <v>20</v>
      </c>
      <c r="H1524" s="1" t="s">
        <v>20</v>
      </c>
      <c r="I1524" s="1" t="s">
        <v>20</v>
      </c>
      <c r="J1524" s="1" t="s">
        <v>20</v>
      </c>
      <c r="K1524" s="1" t="s">
        <v>166</v>
      </c>
      <c r="L1524" s="1" t="s">
        <v>72</v>
      </c>
      <c r="M1524" s="1" t="s">
        <v>167</v>
      </c>
      <c r="N1524" s="1" t="s">
        <v>111</v>
      </c>
      <c r="O1524" s="1" t="s">
        <v>168</v>
      </c>
      <c r="P1524" s="1">
        <v>514.0</v>
      </c>
      <c r="Q1524" s="1">
        <f t="shared" si="1"/>
        <v>2.710963119</v>
      </c>
      <c r="R1524" s="1" t="s">
        <v>87</v>
      </c>
      <c r="S1524" s="1">
        <v>0.0</v>
      </c>
    </row>
    <row r="1525">
      <c r="A1525" s="1" t="s">
        <v>62</v>
      </c>
      <c r="B1525" s="1" t="str">
        <f>VLOOKUP(A1525, Raw_Data!$A$301:$P$320, 15, FALSE)</f>
        <v>spacebar</v>
      </c>
      <c r="C1525" s="1" t="s">
        <v>17</v>
      </c>
      <c r="D1525" s="1" t="s">
        <v>18</v>
      </c>
      <c r="E1525" s="1" t="s">
        <v>63</v>
      </c>
      <c r="F1525" s="1" t="s">
        <v>20</v>
      </c>
      <c r="G1525" s="1" t="s">
        <v>20</v>
      </c>
      <c r="H1525" s="1" t="s">
        <v>20</v>
      </c>
      <c r="I1525" s="1" t="s">
        <v>20</v>
      </c>
      <c r="J1525" s="1" t="s">
        <v>20</v>
      </c>
      <c r="K1525" s="1" t="s">
        <v>128</v>
      </c>
      <c r="L1525" s="1" t="s">
        <v>72</v>
      </c>
      <c r="M1525" s="1" t="s">
        <v>129</v>
      </c>
      <c r="N1525" s="1" t="s">
        <v>107</v>
      </c>
      <c r="O1525" s="1" t="s">
        <v>130</v>
      </c>
      <c r="P1525" s="1">
        <v>602.0</v>
      </c>
      <c r="Q1525" s="1">
        <f t="shared" si="1"/>
        <v>2.779596491</v>
      </c>
      <c r="R1525" s="1" t="s">
        <v>76</v>
      </c>
      <c r="S1525" s="1">
        <v>0.0</v>
      </c>
    </row>
    <row r="1526">
      <c r="A1526" s="1" t="s">
        <v>62</v>
      </c>
      <c r="B1526" s="1" t="str">
        <f>VLOOKUP(A1526, Raw_Data!$A$301:$P$320, 15, FALSE)</f>
        <v>spacebar</v>
      </c>
      <c r="C1526" s="1" t="s">
        <v>17</v>
      </c>
      <c r="D1526" s="1" t="s">
        <v>18</v>
      </c>
      <c r="E1526" s="1" t="s">
        <v>63</v>
      </c>
      <c r="F1526" s="1" t="s">
        <v>20</v>
      </c>
      <c r="G1526" s="1" t="s">
        <v>20</v>
      </c>
      <c r="H1526" s="1" t="s">
        <v>20</v>
      </c>
      <c r="I1526" s="1" t="s">
        <v>20</v>
      </c>
      <c r="J1526" s="1" t="s">
        <v>20</v>
      </c>
      <c r="K1526" s="1" t="s">
        <v>163</v>
      </c>
      <c r="L1526" s="1" t="s">
        <v>72</v>
      </c>
      <c r="M1526" s="1" t="s">
        <v>164</v>
      </c>
      <c r="N1526" s="1" t="s">
        <v>94</v>
      </c>
      <c r="O1526" s="1" t="s">
        <v>165</v>
      </c>
      <c r="P1526" s="1">
        <v>631.0</v>
      </c>
      <c r="Q1526" s="1">
        <f t="shared" si="1"/>
        <v>2.800029359</v>
      </c>
      <c r="R1526" s="1" t="s">
        <v>87</v>
      </c>
      <c r="S1526" s="1">
        <v>0.0</v>
      </c>
    </row>
    <row r="1527">
      <c r="A1527" s="1" t="s">
        <v>62</v>
      </c>
      <c r="B1527" s="1" t="str">
        <f>VLOOKUP(A1527, Raw_Data!$A$301:$P$320, 15, FALSE)</f>
        <v>spacebar</v>
      </c>
      <c r="C1527" s="1" t="s">
        <v>17</v>
      </c>
      <c r="D1527" s="1" t="s">
        <v>18</v>
      </c>
      <c r="E1527" s="1" t="s">
        <v>63</v>
      </c>
      <c r="F1527" s="1" t="s">
        <v>20</v>
      </c>
      <c r="G1527" s="1" t="s">
        <v>20</v>
      </c>
      <c r="H1527" s="1" t="s">
        <v>20</v>
      </c>
      <c r="I1527" s="1" t="s">
        <v>20</v>
      </c>
      <c r="J1527" s="1" t="s">
        <v>20</v>
      </c>
      <c r="K1527" s="1" t="s">
        <v>102</v>
      </c>
      <c r="L1527" s="1" t="s">
        <v>72</v>
      </c>
      <c r="M1527" s="1" t="s">
        <v>103</v>
      </c>
      <c r="N1527" s="1" t="s">
        <v>94</v>
      </c>
      <c r="O1527" s="1" t="s">
        <v>104</v>
      </c>
      <c r="P1527" s="1">
        <v>638.0</v>
      </c>
      <c r="Q1527" s="1">
        <f t="shared" si="1"/>
        <v>2.804820679</v>
      </c>
      <c r="R1527" s="1" t="s">
        <v>87</v>
      </c>
      <c r="S1527" s="1">
        <v>0.0</v>
      </c>
    </row>
    <row r="1528">
      <c r="A1528" s="1" t="s">
        <v>62</v>
      </c>
      <c r="B1528" s="1" t="str">
        <f>VLOOKUP(A1528, Raw_Data!$A$301:$P$320, 15, FALSE)</f>
        <v>spacebar</v>
      </c>
      <c r="C1528" s="1" t="s">
        <v>17</v>
      </c>
      <c r="D1528" s="1" t="s">
        <v>18</v>
      </c>
      <c r="E1528" s="1" t="s">
        <v>63</v>
      </c>
      <c r="F1528" s="1" t="s">
        <v>20</v>
      </c>
      <c r="G1528" s="1" t="s">
        <v>20</v>
      </c>
      <c r="H1528" s="1" t="s">
        <v>20</v>
      </c>
      <c r="I1528" s="1" t="s">
        <v>20</v>
      </c>
      <c r="J1528" s="1" t="s">
        <v>20</v>
      </c>
      <c r="K1528" s="1" t="s">
        <v>105</v>
      </c>
      <c r="L1528" s="1" t="s">
        <v>72</v>
      </c>
      <c r="M1528" s="1" t="s">
        <v>106</v>
      </c>
      <c r="N1528" s="1" t="s">
        <v>107</v>
      </c>
      <c r="O1528" s="1" t="s">
        <v>108</v>
      </c>
      <c r="P1528" s="1">
        <v>586.0</v>
      </c>
      <c r="Q1528" s="1">
        <f t="shared" si="1"/>
        <v>2.767897616</v>
      </c>
      <c r="R1528" s="1" t="s">
        <v>76</v>
      </c>
      <c r="S1528" s="1">
        <v>0.0</v>
      </c>
    </row>
    <row r="1529">
      <c r="A1529" s="1" t="s">
        <v>62</v>
      </c>
      <c r="B1529" s="1" t="str">
        <f>VLOOKUP(A1529, Raw_Data!$A$301:$P$320, 15, FALSE)</f>
        <v>spacebar</v>
      </c>
      <c r="C1529" s="1" t="s">
        <v>17</v>
      </c>
      <c r="D1529" s="1" t="s">
        <v>18</v>
      </c>
      <c r="E1529" s="1" t="s">
        <v>63</v>
      </c>
      <c r="F1529" s="1" t="s">
        <v>20</v>
      </c>
      <c r="G1529" s="1" t="s">
        <v>20</v>
      </c>
      <c r="H1529" s="1" t="s">
        <v>20</v>
      </c>
      <c r="I1529" s="1" t="s">
        <v>20</v>
      </c>
      <c r="J1529" s="1" t="s">
        <v>20</v>
      </c>
      <c r="K1529" s="1" t="s">
        <v>134</v>
      </c>
      <c r="L1529" s="1" t="s">
        <v>72</v>
      </c>
      <c r="M1529" s="1" t="s">
        <v>135</v>
      </c>
      <c r="N1529" s="1" t="s">
        <v>107</v>
      </c>
      <c r="O1529" s="1" t="s">
        <v>136</v>
      </c>
      <c r="P1529" s="1">
        <v>589.0</v>
      </c>
      <c r="Q1529" s="1">
        <f t="shared" si="1"/>
        <v>2.770115295</v>
      </c>
      <c r="R1529" s="1" t="s">
        <v>76</v>
      </c>
      <c r="S1529" s="1">
        <v>0.0</v>
      </c>
    </row>
    <row r="1530">
      <c r="A1530" s="1" t="s">
        <v>62</v>
      </c>
      <c r="B1530" s="1" t="str">
        <f>VLOOKUP(A1530, Raw_Data!$A$301:$P$320, 15, FALSE)</f>
        <v>spacebar</v>
      </c>
      <c r="C1530" s="1" t="s">
        <v>17</v>
      </c>
      <c r="D1530" s="1" t="s">
        <v>18</v>
      </c>
      <c r="E1530" s="1" t="s">
        <v>63</v>
      </c>
      <c r="F1530" s="1" t="s">
        <v>20</v>
      </c>
      <c r="G1530" s="1" t="s">
        <v>20</v>
      </c>
      <c r="H1530" s="1" t="s">
        <v>20</v>
      </c>
      <c r="I1530" s="1" t="s">
        <v>20</v>
      </c>
      <c r="J1530" s="1" t="s">
        <v>20</v>
      </c>
      <c r="K1530" s="1" t="s">
        <v>175</v>
      </c>
      <c r="L1530" s="1" t="s">
        <v>72</v>
      </c>
      <c r="M1530" s="1" t="s">
        <v>176</v>
      </c>
      <c r="N1530" s="1" t="s">
        <v>94</v>
      </c>
      <c r="O1530" s="1" t="s">
        <v>177</v>
      </c>
      <c r="P1530" s="1">
        <v>470.0</v>
      </c>
      <c r="Q1530" s="1">
        <f t="shared" si="1"/>
        <v>2.672097858</v>
      </c>
      <c r="R1530" s="1" t="s">
        <v>76</v>
      </c>
      <c r="S1530" s="1">
        <v>0.0</v>
      </c>
    </row>
    <row r="1531">
      <c r="A1531" s="1" t="s">
        <v>62</v>
      </c>
      <c r="B1531" s="1" t="str">
        <f>VLOOKUP(A1531, Raw_Data!$A$301:$P$320, 15, FALSE)</f>
        <v>spacebar</v>
      </c>
      <c r="C1531" s="1" t="s">
        <v>17</v>
      </c>
      <c r="D1531" s="1" t="s">
        <v>18</v>
      </c>
      <c r="E1531" s="1" t="s">
        <v>63</v>
      </c>
      <c r="F1531" s="1" t="s">
        <v>20</v>
      </c>
      <c r="G1531" s="1" t="s">
        <v>20</v>
      </c>
      <c r="H1531" s="1" t="s">
        <v>20</v>
      </c>
      <c r="I1531" s="1" t="s">
        <v>20</v>
      </c>
      <c r="J1531" s="1" t="s">
        <v>20</v>
      </c>
      <c r="K1531" s="1" t="s">
        <v>149</v>
      </c>
      <c r="L1531" s="1" t="s">
        <v>72</v>
      </c>
      <c r="M1531" s="1" t="s">
        <v>150</v>
      </c>
      <c r="N1531" s="1" t="s">
        <v>94</v>
      </c>
      <c r="O1531" s="1" t="s">
        <v>305</v>
      </c>
      <c r="P1531" s="1">
        <v>717.0</v>
      </c>
      <c r="Q1531" s="1">
        <f t="shared" si="1"/>
        <v>2.855519156</v>
      </c>
      <c r="R1531" s="1" t="s">
        <v>87</v>
      </c>
      <c r="S1531" s="1">
        <v>0.0</v>
      </c>
    </row>
    <row r="1532">
      <c r="A1532" s="1" t="s">
        <v>62</v>
      </c>
      <c r="B1532" s="1" t="str">
        <f>VLOOKUP(A1532, Raw_Data!$A$301:$P$320, 15, FALSE)</f>
        <v>spacebar</v>
      </c>
      <c r="C1532" s="1" t="s">
        <v>17</v>
      </c>
      <c r="D1532" s="1" t="s">
        <v>18</v>
      </c>
      <c r="E1532" s="1" t="s">
        <v>63</v>
      </c>
      <c r="F1532" s="1" t="s">
        <v>20</v>
      </c>
      <c r="G1532" s="1" t="s">
        <v>20</v>
      </c>
      <c r="H1532" s="1" t="s">
        <v>20</v>
      </c>
      <c r="I1532" s="1" t="s">
        <v>20</v>
      </c>
      <c r="J1532" s="1" t="s">
        <v>20</v>
      </c>
      <c r="K1532" s="1" t="s">
        <v>113</v>
      </c>
      <c r="L1532" s="1" t="s">
        <v>72</v>
      </c>
      <c r="M1532" s="1" t="s">
        <v>114</v>
      </c>
      <c r="N1532" s="1" t="s">
        <v>107</v>
      </c>
      <c r="O1532" s="1" t="s">
        <v>115</v>
      </c>
      <c r="P1532" s="1">
        <v>609.0</v>
      </c>
      <c r="Q1532" s="1">
        <f t="shared" si="1"/>
        <v>2.784617293</v>
      </c>
      <c r="R1532" s="1" t="s">
        <v>87</v>
      </c>
      <c r="S1532" s="1">
        <v>0.0</v>
      </c>
    </row>
    <row r="1533">
      <c r="A1533" s="1" t="s">
        <v>62</v>
      </c>
      <c r="B1533" s="1" t="str">
        <f>VLOOKUP(A1533, Raw_Data!$A$301:$P$320, 15, FALSE)</f>
        <v>spacebar</v>
      </c>
      <c r="C1533" s="1" t="s">
        <v>17</v>
      </c>
      <c r="D1533" s="1" t="s">
        <v>18</v>
      </c>
      <c r="E1533" s="1" t="s">
        <v>63</v>
      </c>
      <c r="F1533" s="1" t="s">
        <v>20</v>
      </c>
      <c r="G1533" s="1" t="s">
        <v>20</v>
      </c>
      <c r="H1533" s="1" t="s">
        <v>20</v>
      </c>
      <c r="I1533" s="1" t="s">
        <v>20</v>
      </c>
      <c r="J1533" s="1" t="s">
        <v>20</v>
      </c>
      <c r="K1533" s="1" t="s">
        <v>96</v>
      </c>
      <c r="L1533" s="1" t="s">
        <v>72</v>
      </c>
      <c r="M1533" s="1" t="s">
        <v>97</v>
      </c>
      <c r="N1533" s="1" t="s">
        <v>94</v>
      </c>
      <c r="O1533" s="1" t="s">
        <v>98</v>
      </c>
      <c r="P1533" s="1">
        <v>618.0</v>
      </c>
      <c r="Q1533" s="1">
        <f t="shared" si="1"/>
        <v>2.790988475</v>
      </c>
      <c r="R1533" s="1" t="s">
        <v>76</v>
      </c>
      <c r="S1533" s="1">
        <v>0.0</v>
      </c>
    </row>
    <row r="1534">
      <c r="A1534" s="1" t="s">
        <v>62</v>
      </c>
      <c r="B1534" s="1" t="str">
        <f>VLOOKUP(A1534, Raw_Data!$A$301:$P$320, 15, FALSE)</f>
        <v>spacebar</v>
      </c>
      <c r="C1534" s="1" t="s">
        <v>17</v>
      </c>
      <c r="D1534" s="1" t="s">
        <v>18</v>
      </c>
      <c r="E1534" s="1" t="s">
        <v>63</v>
      </c>
      <c r="F1534" s="1" t="s">
        <v>20</v>
      </c>
      <c r="G1534" s="1" t="s">
        <v>20</v>
      </c>
      <c r="H1534" s="1" t="s">
        <v>20</v>
      </c>
      <c r="I1534" s="1" t="s">
        <v>20</v>
      </c>
      <c r="J1534" s="1" t="s">
        <v>20</v>
      </c>
      <c r="K1534" s="1" t="s">
        <v>178</v>
      </c>
      <c r="L1534" s="1" t="s">
        <v>72</v>
      </c>
      <c r="M1534" s="1" t="s">
        <v>179</v>
      </c>
      <c r="N1534" s="1" t="s">
        <v>111</v>
      </c>
      <c r="O1534" s="1" t="s">
        <v>180</v>
      </c>
      <c r="P1534" s="1">
        <v>613.0</v>
      </c>
      <c r="Q1534" s="1">
        <f t="shared" si="1"/>
        <v>2.787460475</v>
      </c>
      <c r="R1534" s="1" t="s">
        <v>87</v>
      </c>
      <c r="S1534" s="1">
        <v>0.0</v>
      </c>
    </row>
    <row r="1535">
      <c r="A1535" s="1" t="s">
        <v>62</v>
      </c>
      <c r="B1535" s="1" t="str">
        <f>VLOOKUP(A1535, Raw_Data!$A$301:$P$320, 15, FALSE)</f>
        <v>spacebar</v>
      </c>
      <c r="C1535" s="1" t="s">
        <v>17</v>
      </c>
      <c r="D1535" s="1" t="s">
        <v>18</v>
      </c>
      <c r="E1535" s="1" t="s">
        <v>63</v>
      </c>
      <c r="F1535" s="1" t="s">
        <v>20</v>
      </c>
      <c r="G1535" s="1" t="s">
        <v>20</v>
      </c>
      <c r="H1535" s="1" t="s">
        <v>20</v>
      </c>
      <c r="I1535" s="1" t="s">
        <v>20</v>
      </c>
      <c r="J1535" s="1" t="s">
        <v>20</v>
      </c>
      <c r="K1535" s="1" t="s">
        <v>109</v>
      </c>
      <c r="L1535" s="1" t="s">
        <v>72</v>
      </c>
      <c r="M1535" s="1" t="s">
        <v>110</v>
      </c>
      <c r="N1535" s="1" t="s">
        <v>111</v>
      </c>
      <c r="O1535" s="1" t="s">
        <v>112</v>
      </c>
      <c r="P1535" s="1">
        <v>693.0</v>
      </c>
      <c r="Q1535" s="1">
        <f t="shared" si="1"/>
        <v>2.840733235</v>
      </c>
      <c r="R1535" s="1" t="s">
        <v>87</v>
      </c>
      <c r="S1535" s="1">
        <v>0.0</v>
      </c>
    </row>
    <row r="1536">
      <c r="A1536" s="1" t="s">
        <v>62</v>
      </c>
      <c r="B1536" s="1" t="str">
        <f>VLOOKUP(A1536, Raw_Data!$A$301:$P$320, 15, FALSE)</f>
        <v>spacebar</v>
      </c>
      <c r="C1536" s="1" t="s">
        <v>17</v>
      </c>
      <c r="D1536" s="1" t="s">
        <v>18</v>
      </c>
      <c r="E1536" s="1" t="s">
        <v>63</v>
      </c>
      <c r="F1536" s="1" t="s">
        <v>20</v>
      </c>
      <c r="G1536" s="1" t="s">
        <v>20</v>
      </c>
      <c r="H1536" s="1" t="s">
        <v>20</v>
      </c>
      <c r="I1536" s="1" t="s">
        <v>20</v>
      </c>
      <c r="J1536" s="1" t="s">
        <v>20</v>
      </c>
      <c r="K1536" s="1" t="s">
        <v>193</v>
      </c>
      <c r="L1536" s="1" t="s">
        <v>72</v>
      </c>
      <c r="M1536" s="1" t="s">
        <v>194</v>
      </c>
      <c r="N1536" s="1" t="s">
        <v>94</v>
      </c>
      <c r="O1536" s="1" t="s">
        <v>195</v>
      </c>
      <c r="P1536" s="1">
        <v>507.0</v>
      </c>
      <c r="Q1536" s="1">
        <f t="shared" si="1"/>
        <v>2.705007959</v>
      </c>
      <c r="R1536" s="1" t="s">
        <v>76</v>
      </c>
      <c r="S1536" s="1">
        <v>0.0</v>
      </c>
    </row>
    <row r="1537">
      <c r="A1537" s="1" t="s">
        <v>62</v>
      </c>
      <c r="B1537" s="1" t="str">
        <f>VLOOKUP(A1537, Raw_Data!$A$301:$P$320, 15, FALSE)</f>
        <v>spacebar</v>
      </c>
      <c r="C1537" s="1" t="s">
        <v>17</v>
      </c>
      <c r="D1537" s="1" t="s">
        <v>18</v>
      </c>
      <c r="E1537" s="1" t="s">
        <v>63</v>
      </c>
      <c r="F1537" s="1" t="s">
        <v>20</v>
      </c>
      <c r="G1537" s="1" t="s">
        <v>20</v>
      </c>
      <c r="H1537" s="1" t="s">
        <v>20</v>
      </c>
      <c r="I1537" s="1" t="s">
        <v>20</v>
      </c>
      <c r="J1537" s="1" t="s">
        <v>20</v>
      </c>
      <c r="K1537" s="1" t="s">
        <v>172</v>
      </c>
      <c r="L1537" s="1" t="s">
        <v>72</v>
      </c>
      <c r="M1537" s="1" t="s">
        <v>173</v>
      </c>
      <c r="N1537" s="1" t="s">
        <v>107</v>
      </c>
      <c r="O1537" s="1" t="s">
        <v>174</v>
      </c>
      <c r="P1537" s="1">
        <v>551.0</v>
      </c>
      <c r="Q1537" s="1">
        <f t="shared" si="1"/>
        <v>2.741151599</v>
      </c>
      <c r="R1537" s="1" t="s">
        <v>87</v>
      </c>
      <c r="S1537" s="1">
        <v>0.0</v>
      </c>
    </row>
    <row r="1538">
      <c r="A1538" s="1" t="s">
        <v>62</v>
      </c>
      <c r="B1538" s="1" t="str">
        <f>VLOOKUP(A1538, Raw_Data!$A$301:$P$320, 15, FALSE)</f>
        <v>spacebar</v>
      </c>
      <c r="C1538" s="1" t="s">
        <v>17</v>
      </c>
      <c r="D1538" s="1" t="s">
        <v>18</v>
      </c>
      <c r="E1538" s="1" t="s">
        <v>63</v>
      </c>
      <c r="F1538" s="1" t="s">
        <v>20</v>
      </c>
      <c r="G1538" s="1" t="s">
        <v>20</v>
      </c>
      <c r="H1538" s="1" t="s">
        <v>20</v>
      </c>
      <c r="I1538" s="1" t="s">
        <v>20</v>
      </c>
      <c r="J1538" s="1" t="s">
        <v>20</v>
      </c>
      <c r="K1538" s="1" t="s">
        <v>169</v>
      </c>
      <c r="L1538" s="1" t="s">
        <v>72</v>
      </c>
      <c r="M1538" s="1" t="s">
        <v>170</v>
      </c>
      <c r="N1538" s="1" t="s">
        <v>107</v>
      </c>
      <c r="O1538" s="1" t="s">
        <v>171</v>
      </c>
      <c r="P1538" s="1">
        <v>700.0</v>
      </c>
      <c r="Q1538" s="1">
        <f t="shared" si="1"/>
        <v>2.84509804</v>
      </c>
      <c r="R1538" s="1" t="s">
        <v>76</v>
      </c>
      <c r="S1538" s="1">
        <v>0.0</v>
      </c>
    </row>
    <row r="1539">
      <c r="A1539" s="1" t="s">
        <v>62</v>
      </c>
      <c r="B1539" s="1" t="str">
        <f>VLOOKUP(A1539, Raw_Data!$A$301:$P$320, 15, FALSE)</f>
        <v>spacebar</v>
      </c>
      <c r="C1539" s="1" t="s">
        <v>17</v>
      </c>
      <c r="D1539" s="1" t="s">
        <v>18</v>
      </c>
      <c r="E1539" s="1" t="s">
        <v>63</v>
      </c>
      <c r="F1539" s="1" t="s">
        <v>20</v>
      </c>
      <c r="G1539" s="1" t="s">
        <v>20</v>
      </c>
      <c r="H1539" s="1" t="s">
        <v>20</v>
      </c>
      <c r="I1539" s="1" t="s">
        <v>20</v>
      </c>
      <c r="J1539" s="1" t="s">
        <v>20</v>
      </c>
      <c r="K1539" s="1" t="s">
        <v>122</v>
      </c>
      <c r="L1539" s="1" t="s">
        <v>72</v>
      </c>
      <c r="M1539" s="1" t="s">
        <v>123</v>
      </c>
      <c r="N1539" s="1" t="s">
        <v>107</v>
      </c>
      <c r="O1539" s="1" t="s">
        <v>124</v>
      </c>
      <c r="P1539" s="1">
        <v>1242.0</v>
      </c>
      <c r="Q1539" s="1">
        <f t="shared" si="1"/>
        <v>3.094121596</v>
      </c>
      <c r="R1539" s="1" t="s">
        <v>76</v>
      </c>
      <c r="S1539" s="1">
        <v>1.0</v>
      </c>
    </row>
    <row r="1540">
      <c r="A1540" s="1" t="s">
        <v>62</v>
      </c>
      <c r="B1540" s="1" t="str">
        <f>VLOOKUP(A1540, Raw_Data!$A$301:$P$320, 15, FALSE)</f>
        <v>spacebar</v>
      </c>
      <c r="C1540" s="1" t="s">
        <v>17</v>
      </c>
      <c r="D1540" s="1" t="s">
        <v>18</v>
      </c>
      <c r="E1540" s="1" t="s">
        <v>63</v>
      </c>
      <c r="K1540" s="1" t="s">
        <v>199</v>
      </c>
      <c r="L1540" s="1" t="s">
        <v>22</v>
      </c>
      <c r="M1540" s="1" t="s">
        <v>200</v>
      </c>
      <c r="N1540" s="1"/>
      <c r="O1540" s="1" t="s">
        <v>24</v>
      </c>
      <c r="P1540" s="1">
        <v>2147.0</v>
      </c>
      <c r="Q1540" s="1">
        <f t="shared" si="1"/>
        <v>3.331832044</v>
      </c>
      <c r="R1540" s="1" t="s">
        <v>37</v>
      </c>
      <c r="S1540" s="1">
        <v>0.0</v>
      </c>
    </row>
    <row r="1541">
      <c r="A1541" s="1" t="s">
        <v>62</v>
      </c>
      <c r="B1541" s="1" t="str">
        <f>VLOOKUP(A1541, Raw_Data!$A$301:$P$320, 15, FALSE)</f>
        <v>spacebar</v>
      </c>
      <c r="C1541" s="1" t="s">
        <v>17</v>
      </c>
      <c r="D1541" s="1" t="s">
        <v>18</v>
      </c>
      <c r="E1541" s="1" t="s">
        <v>63</v>
      </c>
      <c r="K1541" s="1" t="s">
        <v>202</v>
      </c>
      <c r="L1541" s="1" t="s">
        <v>22</v>
      </c>
      <c r="M1541" s="1" t="s">
        <v>203</v>
      </c>
      <c r="N1541" s="1"/>
      <c r="O1541" s="1" t="s">
        <v>24</v>
      </c>
      <c r="P1541" s="1">
        <v>29180.0</v>
      </c>
      <c r="Q1541" s="1">
        <f t="shared" si="1"/>
        <v>4.465085288</v>
      </c>
      <c r="R1541" s="1" t="s">
        <v>37</v>
      </c>
      <c r="S1541" s="1">
        <v>0.0</v>
      </c>
    </row>
    <row r="1542">
      <c r="A1542" s="1" t="s">
        <v>62</v>
      </c>
      <c r="B1542" s="1" t="str">
        <f>VLOOKUP(A1542, Raw_Data!$A$301:$P$320, 15, FALSE)</f>
        <v>spacebar</v>
      </c>
      <c r="C1542" s="1" t="s">
        <v>17</v>
      </c>
      <c r="D1542" s="1" t="s">
        <v>18</v>
      </c>
      <c r="E1542" s="1" t="s">
        <v>63</v>
      </c>
      <c r="K1542" s="1" t="s">
        <v>214</v>
      </c>
      <c r="L1542" s="1" t="s">
        <v>72</v>
      </c>
      <c r="M1542" s="1" t="s">
        <v>215</v>
      </c>
      <c r="N1542" s="1" t="s">
        <v>223</v>
      </c>
      <c r="O1542" s="1" t="s">
        <v>217</v>
      </c>
      <c r="P1542" s="1">
        <v>1801.0</v>
      </c>
      <c r="Q1542" s="1">
        <f t="shared" si="1"/>
        <v>3.255513713</v>
      </c>
      <c r="R1542" s="1" t="s">
        <v>25</v>
      </c>
      <c r="S1542" s="1">
        <v>0.0</v>
      </c>
    </row>
    <row r="1543">
      <c r="A1543" s="1" t="s">
        <v>62</v>
      </c>
      <c r="B1543" s="1" t="str">
        <f>VLOOKUP(A1543, Raw_Data!$A$301:$P$320, 15, FALSE)</f>
        <v>spacebar</v>
      </c>
      <c r="C1543" s="1" t="s">
        <v>17</v>
      </c>
      <c r="D1543" s="1" t="s">
        <v>18</v>
      </c>
      <c r="E1543" s="1" t="s">
        <v>63</v>
      </c>
      <c r="K1543" s="1" t="s">
        <v>211</v>
      </c>
      <c r="L1543" s="1" t="s">
        <v>72</v>
      </c>
      <c r="M1543" s="1" t="s">
        <v>212</v>
      </c>
      <c r="N1543" s="1" t="s">
        <v>229</v>
      </c>
      <c r="O1543" s="1" t="s">
        <v>213</v>
      </c>
      <c r="P1543" s="1">
        <v>1391.0</v>
      </c>
      <c r="Q1543" s="1">
        <f t="shared" si="1"/>
        <v>3.14332713</v>
      </c>
      <c r="R1543" s="1" t="s">
        <v>25</v>
      </c>
      <c r="S1543" s="1">
        <v>0.0</v>
      </c>
    </row>
    <row r="1544">
      <c r="A1544" s="1" t="s">
        <v>62</v>
      </c>
      <c r="B1544" s="1" t="str">
        <f>VLOOKUP(A1544, Raw_Data!$A$301:$P$320, 15, FALSE)</f>
        <v>spacebar</v>
      </c>
      <c r="C1544" s="1" t="s">
        <v>17</v>
      </c>
      <c r="D1544" s="1" t="s">
        <v>18</v>
      </c>
      <c r="E1544" s="1" t="s">
        <v>63</v>
      </c>
      <c r="K1544" s="1" t="s">
        <v>204</v>
      </c>
      <c r="L1544" s="1" t="s">
        <v>72</v>
      </c>
      <c r="M1544" s="1" t="s">
        <v>205</v>
      </c>
      <c r="N1544" s="1" t="s">
        <v>229</v>
      </c>
      <c r="O1544" s="1" t="s">
        <v>207</v>
      </c>
      <c r="P1544" s="1">
        <v>813.0</v>
      </c>
      <c r="Q1544" s="1">
        <f t="shared" si="1"/>
        <v>2.910090546</v>
      </c>
      <c r="R1544" s="1" t="s">
        <v>32</v>
      </c>
      <c r="S1544" s="1">
        <v>0.0</v>
      </c>
    </row>
    <row r="1545">
      <c r="A1545" s="1" t="s">
        <v>62</v>
      </c>
      <c r="B1545" s="1" t="str">
        <f>VLOOKUP(A1545, Raw_Data!$A$301:$P$320, 15, FALSE)</f>
        <v>spacebar</v>
      </c>
      <c r="C1545" s="1" t="s">
        <v>17</v>
      </c>
      <c r="D1545" s="1" t="s">
        <v>18</v>
      </c>
      <c r="E1545" s="1" t="s">
        <v>63</v>
      </c>
      <c r="K1545" s="1" t="s">
        <v>208</v>
      </c>
      <c r="L1545" s="1" t="s">
        <v>72</v>
      </c>
      <c r="M1545" s="1" t="s">
        <v>155</v>
      </c>
      <c r="N1545" s="1" t="s">
        <v>233</v>
      </c>
      <c r="O1545" s="1" t="s">
        <v>210</v>
      </c>
      <c r="P1545" s="1">
        <v>3811.0</v>
      </c>
      <c r="Q1545" s="1">
        <f t="shared" si="1"/>
        <v>3.581038949</v>
      </c>
      <c r="R1545" s="1" t="s">
        <v>25</v>
      </c>
      <c r="S1545" s="1">
        <v>0.0</v>
      </c>
    </row>
    <row r="1546">
      <c r="A1546" s="1" t="s">
        <v>62</v>
      </c>
      <c r="B1546" s="1" t="str">
        <f>VLOOKUP(A1546, Raw_Data!$A$301:$P$320, 15, FALSE)</f>
        <v>spacebar</v>
      </c>
      <c r="C1546" s="1" t="s">
        <v>17</v>
      </c>
      <c r="D1546" s="1" t="s">
        <v>18</v>
      </c>
      <c r="E1546" s="1" t="s">
        <v>63</v>
      </c>
      <c r="K1546" s="1" t="s">
        <v>218</v>
      </c>
      <c r="L1546" s="1" t="s">
        <v>72</v>
      </c>
      <c r="M1546" s="1" t="s">
        <v>197</v>
      </c>
      <c r="N1546" s="1" t="s">
        <v>233</v>
      </c>
      <c r="O1546" s="1" t="s">
        <v>219</v>
      </c>
      <c r="P1546" s="1">
        <v>2754.0</v>
      </c>
      <c r="Q1546" s="1">
        <f t="shared" si="1"/>
        <v>3.439963936</v>
      </c>
      <c r="R1546" s="1" t="s">
        <v>32</v>
      </c>
      <c r="S1546" s="1">
        <v>0.0</v>
      </c>
    </row>
    <row r="1547">
      <c r="A1547" s="1" t="s">
        <v>62</v>
      </c>
      <c r="B1547" s="1" t="str">
        <f>VLOOKUP(A1547, Raw_Data!$A$301:$P$320, 15, FALSE)</f>
        <v>spacebar</v>
      </c>
      <c r="C1547" s="1" t="s">
        <v>17</v>
      </c>
      <c r="D1547" s="1" t="s">
        <v>18</v>
      </c>
      <c r="E1547" s="1" t="s">
        <v>63</v>
      </c>
      <c r="K1547" s="1" t="s">
        <v>220</v>
      </c>
      <c r="L1547" s="1" t="s">
        <v>22</v>
      </c>
      <c r="O1547" s="1" t="s">
        <v>24</v>
      </c>
      <c r="P1547" s="1">
        <v>3553.0</v>
      </c>
      <c r="Q1547" s="1">
        <f t="shared" si="1"/>
        <v>3.550595207</v>
      </c>
      <c r="R1547" s="1" t="s">
        <v>37</v>
      </c>
      <c r="S1547" s="1">
        <v>0.0</v>
      </c>
    </row>
    <row r="1548">
      <c r="A1548" s="1" t="s">
        <v>62</v>
      </c>
      <c r="B1548" s="1" t="str">
        <f>VLOOKUP(A1548, Raw_Data!$A$301:$P$320, 15, FALSE)</f>
        <v>spacebar</v>
      </c>
      <c r="C1548" s="1" t="s">
        <v>17</v>
      </c>
      <c r="D1548" s="1" t="s">
        <v>18</v>
      </c>
      <c r="E1548" s="1" t="s">
        <v>63</v>
      </c>
      <c r="K1548" s="1" t="s">
        <v>276</v>
      </c>
      <c r="L1548" s="1" t="s">
        <v>72</v>
      </c>
      <c r="M1548" s="1" t="s">
        <v>277</v>
      </c>
      <c r="N1548" s="1" t="s">
        <v>229</v>
      </c>
      <c r="O1548" s="1" t="s">
        <v>278</v>
      </c>
      <c r="P1548" s="1">
        <v>1585.0</v>
      </c>
      <c r="Q1548" s="1">
        <f t="shared" si="1"/>
        <v>3.200029267</v>
      </c>
      <c r="R1548" s="1" t="s">
        <v>25</v>
      </c>
      <c r="S1548" s="1">
        <v>0.0</v>
      </c>
    </row>
    <row r="1549">
      <c r="A1549" s="1" t="s">
        <v>62</v>
      </c>
      <c r="B1549" s="1" t="str">
        <f>VLOOKUP(A1549, Raw_Data!$A$301:$P$320, 15, FALSE)</f>
        <v>spacebar</v>
      </c>
      <c r="C1549" s="1" t="s">
        <v>17</v>
      </c>
      <c r="D1549" s="1" t="s">
        <v>18</v>
      </c>
      <c r="E1549" s="1" t="s">
        <v>63</v>
      </c>
      <c r="K1549" s="1" t="s">
        <v>235</v>
      </c>
      <c r="L1549" s="1" t="s">
        <v>72</v>
      </c>
      <c r="M1549" s="1" t="s">
        <v>236</v>
      </c>
      <c r="N1549" s="1" t="s">
        <v>233</v>
      </c>
      <c r="O1549" s="1" t="s">
        <v>237</v>
      </c>
      <c r="P1549" s="1">
        <v>1002.0</v>
      </c>
      <c r="Q1549" s="1">
        <f t="shared" si="1"/>
        <v>3.000867722</v>
      </c>
      <c r="R1549" s="1" t="s">
        <v>25</v>
      </c>
      <c r="S1549" s="1">
        <v>0.0</v>
      </c>
    </row>
    <row r="1550">
      <c r="A1550" s="1" t="s">
        <v>62</v>
      </c>
      <c r="B1550" s="1" t="str">
        <f>VLOOKUP(A1550, Raw_Data!$A$301:$P$320, 15, FALSE)</f>
        <v>spacebar</v>
      </c>
      <c r="C1550" s="1" t="s">
        <v>17</v>
      </c>
      <c r="D1550" s="1" t="s">
        <v>18</v>
      </c>
      <c r="E1550" s="1" t="s">
        <v>63</v>
      </c>
      <c r="K1550" s="1" t="s">
        <v>279</v>
      </c>
      <c r="L1550" s="1" t="s">
        <v>72</v>
      </c>
      <c r="M1550" s="1" t="s">
        <v>280</v>
      </c>
      <c r="N1550" s="1" t="s">
        <v>223</v>
      </c>
      <c r="O1550" s="1" t="s">
        <v>281</v>
      </c>
      <c r="P1550" s="1">
        <v>985.0</v>
      </c>
      <c r="Q1550" s="1">
        <f t="shared" si="1"/>
        <v>2.99343623</v>
      </c>
      <c r="R1550" s="1" t="s">
        <v>25</v>
      </c>
      <c r="S1550" s="1">
        <v>0.0</v>
      </c>
    </row>
    <row r="1551">
      <c r="A1551" s="1" t="s">
        <v>62</v>
      </c>
      <c r="B1551" s="1" t="str">
        <f>VLOOKUP(A1551, Raw_Data!$A$301:$P$320, 15, FALSE)</f>
        <v>spacebar</v>
      </c>
      <c r="C1551" s="1" t="s">
        <v>17</v>
      </c>
      <c r="D1551" s="1" t="s">
        <v>18</v>
      </c>
      <c r="E1551" s="1" t="s">
        <v>63</v>
      </c>
      <c r="K1551" s="1" t="s">
        <v>273</v>
      </c>
      <c r="L1551" s="1" t="s">
        <v>72</v>
      </c>
      <c r="M1551" s="1" t="s">
        <v>274</v>
      </c>
      <c r="N1551" s="1" t="s">
        <v>233</v>
      </c>
      <c r="O1551" s="1" t="s">
        <v>275</v>
      </c>
      <c r="P1551" s="1">
        <v>1047.0</v>
      </c>
      <c r="Q1551" s="1">
        <f t="shared" si="1"/>
        <v>3.019946682</v>
      </c>
      <c r="R1551" s="1" t="s">
        <v>25</v>
      </c>
      <c r="S1551" s="1">
        <v>0.0</v>
      </c>
    </row>
    <row r="1552">
      <c r="A1552" s="1" t="s">
        <v>62</v>
      </c>
      <c r="B1552" s="1" t="str">
        <f>VLOOKUP(A1552, Raw_Data!$A$301:$P$320, 15, FALSE)</f>
        <v>spacebar</v>
      </c>
      <c r="C1552" s="1" t="s">
        <v>17</v>
      </c>
      <c r="D1552" s="1" t="s">
        <v>18</v>
      </c>
      <c r="E1552" s="1" t="s">
        <v>63</v>
      </c>
      <c r="K1552" s="1" t="s">
        <v>244</v>
      </c>
      <c r="L1552" s="1" t="s">
        <v>72</v>
      </c>
      <c r="M1552" s="1" t="s">
        <v>182</v>
      </c>
      <c r="N1552" s="1" t="s">
        <v>229</v>
      </c>
      <c r="O1552" s="1" t="s">
        <v>245</v>
      </c>
      <c r="P1552" s="1">
        <v>1279.0</v>
      </c>
      <c r="Q1552" s="1">
        <f t="shared" si="1"/>
        <v>3.106870544</v>
      </c>
      <c r="R1552" s="1" t="s">
        <v>32</v>
      </c>
      <c r="S1552" s="1">
        <v>0.0</v>
      </c>
    </row>
    <row r="1553">
      <c r="A1553" s="1" t="s">
        <v>62</v>
      </c>
      <c r="B1553" s="1" t="str">
        <f>VLOOKUP(A1553, Raw_Data!$A$301:$P$320, 15, FALSE)</f>
        <v>spacebar</v>
      </c>
      <c r="C1553" s="1" t="s">
        <v>17</v>
      </c>
      <c r="D1553" s="1" t="s">
        <v>18</v>
      </c>
      <c r="E1553" s="1" t="s">
        <v>63</v>
      </c>
      <c r="K1553" s="1" t="s">
        <v>250</v>
      </c>
      <c r="L1553" s="1" t="s">
        <v>72</v>
      </c>
      <c r="M1553" s="1" t="s">
        <v>185</v>
      </c>
      <c r="N1553" s="1" t="s">
        <v>233</v>
      </c>
      <c r="O1553" s="1" t="s">
        <v>251</v>
      </c>
      <c r="P1553" s="1">
        <v>947.0</v>
      </c>
      <c r="Q1553" s="1">
        <f t="shared" si="1"/>
        <v>2.976349979</v>
      </c>
      <c r="R1553" s="1" t="s">
        <v>32</v>
      </c>
      <c r="S1553" s="1">
        <v>0.0</v>
      </c>
    </row>
    <row r="1554">
      <c r="A1554" s="1" t="s">
        <v>62</v>
      </c>
      <c r="B1554" s="1" t="str">
        <f>VLOOKUP(A1554, Raw_Data!$A$301:$P$320, 15, FALSE)</f>
        <v>spacebar</v>
      </c>
      <c r="C1554" s="1" t="s">
        <v>17</v>
      </c>
      <c r="D1554" s="1" t="s">
        <v>18</v>
      </c>
      <c r="E1554" s="1" t="s">
        <v>63</v>
      </c>
      <c r="K1554" s="1" t="s">
        <v>282</v>
      </c>
      <c r="L1554" s="1" t="s">
        <v>72</v>
      </c>
      <c r="M1554" s="1" t="s">
        <v>283</v>
      </c>
      <c r="N1554" s="1" t="s">
        <v>233</v>
      </c>
      <c r="O1554" s="1" t="s">
        <v>284</v>
      </c>
      <c r="P1554" s="1">
        <v>907.0</v>
      </c>
      <c r="Q1554" s="1">
        <f t="shared" si="1"/>
        <v>2.957607287</v>
      </c>
      <c r="R1554" s="1" t="s">
        <v>32</v>
      </c>
      <c r="S1554" s="1">
        <v>0.0</v>
      </c>
    </row>
    <row r="1555">
      <c r="A1555" s="1" t="s">
        <v>62</v>
      </c>
      <c r="B1555" s="1" t="str">
        <f>VLOOKUP(A1555, Raw_Data!$A$301:$P$320, 15, FALSE)</f>
        <v>spacebar</v>
      </c>
      <c r="C1555" s="1" t="s">
        <v>17</v>
      </c>
      <c r="D1555" s="1" t="s">
        <v>18</v>
      </c>
      <c r="E1555" s="1" t="s">
        <v>63</v>
      </c>
      <c r="K1555" s="1" t="s">
        <v>287</v>
      </c>
      <c r="L1555" s="1" t="s">
        <v>72</v>
      </c>
      <c r="M1555" s="1" t="s">
        <v>288</v>
      </c>
      <c r="N1555" s="1" t="s">
        <v>223</v>
      </c>
      <c r="O1555" s="1" t="s">
        <v>289</v>
      </c>
      <c r="P1555" s="1">
        <v>995.0</v>
      </c>
      <c r="Q1555" s="1">
        <f t="shared" si="1"/>
        <v>2.997823081</v>
      </c>
      <c r="R1555" s="1" t="s">
        <v>25</v>
      </c>
      <c r="S1555" s="1">
        <v>0.0</v>
      </c>
    </row>
    <row r="1556">
      <c r="A1556" s="1" t="s">
        <v>62</v>
      </c>
      <c r="B1556" s="1" t="str">
        <f>VLOOKUP(A1556, Raw_Data!$A$301:$P$320, 15, FALSE)</f>
        <v>spacebar</v>
      </c>
      <c r="C1556" s="1" t="s">
        <v>17</v>
      </c>
      <c r="D1556" s="1" t="s">
        <v>18</v>
      </c>
      <c r="E1556" s="1" t="s">
        <v>63</v>
      </c>
      <c r="K1556" s="1" t="s">
        <v>261</v>
      </c>
      <c r="L1556" s="1" t="s">
        <v>72</v>
      </c>
      <c r="M1556" s="1" t="s">
        <v>262</v>
      </c>
      <c r="N1556" s="1" t="s">
        <v>223</v>
      </c>
      <c r="O1556" s="1" t="s">
        <v>263</v>
      </c>
      <c r="P1556" s="1">
        <v>1986.0</v>
      </c>
      <c r="Q1556" s="1">
        <f t="shared" si="1"/>
        <v>3.297979244</v>
      </c>
      <c r="R1556" s="1" t="s">
        <v>32</v>
      </c>
      <c r="S1556" s="1">
        <v>1.0</v>
      </c>
    </row>
    <row r="1557">
      <c r="A1557" s="1" t="s">
        <v>62</v>
      </c>
      <c r="B1557" s="1" t="str">
        <f>VLOOKUP(A1557, Raw_Data!$A$301:$P$320, 15, FALSE)</f>
        <v>spacebar</v>
      </c>
      <c r="C1557" s="1" t="s">
        <v>17</v>
      </c>
      <c r="D1557" s="1" t="s">
        <v>18</v>
      </c>
      <c r="E1557" s="1" t="s">
        <v>63</v>
      </c>
      <c r="K1557" s="1" t="s">
        <v>231</v>
      </c>
      <c r="L1557" s="1" t="s">
        <v>72</v>
      </c>
      <c r="M1557" s="1" t="s">
        <v>232</v>
      </c>
      <c r="N1557" s="1" t="s">
        <v>233</v>
      </c>
      <c r="O1557" s="1" t="s">
        <v>234</v>
      </c>
      <c r="P1557" s="1">
        <v>2985.0</v>
      </c>
      <c r="Q1557" s="1">
        <f t="shared" si="1"/>
        <v>3.474944335</v>
      </c>
      <c r="R1557" s="1" t="s">
        <v>25</v>
      </c>
      <c r="S1557" s="1">
        <v>0.0</v>
      </c>
    </row>
    <row r="1558">
      <c r="A1558" s="1" t="s">
        <v>62</v>
      </c>
      <c r="B1558" s="1" t="str">
        <f>VLOOKUP(A1558, Raw_Data!$A$301:$P$320, 15, FALSE)</f>
        <v>spacebar</v>
      </c>
      <c r="C1558" s="1" t="s">
        <v>17</v>
      </c>
      <c r="D1558" s="1" t="s">
        <v>18</v>
      </c>
      <c r="E1558" s="1" t="s">
        <v>63</v>
      </c>
      <c r="K1558" s="1" t="s">
        <v>266</v>
      </c>
      <c r="L1558" s="1" t="s">
        <v>72</v>
      </c>
      <c r="M1558" s="1" t="s">
        <v>267</v>
      </c>
      <c r="N1558" s="1" t="s">
        <v>233</v>
      </c>
      <c r="O1558" s="1" t="s">
        <v>268</v>
      </c>
      <c r="P1558" s="1">
        <v>815.0</v>
      </c>
      <c r="Q1558" s="1">
        <f t="shared" si="1"/>
        <v>2.911157609</v>
      </c>
      <c r="R1558" s="1" t="s">
        <v>25</v>
      </c>
      <c r="S1558" s="1">
        <v>0.0</v>
      </c>
    </row>
    <row r="1559">
      <c r="A1559" s="1" t="s">
        <v>62</v>
      </c>
      <c r="B1559" s="1" t="str">
        <f>VLOOKUP(A1559, Raw_Data!$A$301:$P$320, 15, FALSE)</f>
        <v>spacebar</v>
      </c>
      <c r="C1559" s="1" t="s">
        <v>17</v>
      </c>
      <c r="D1559" s="1" t="s">
        <v>18</v>
      </c>
      <c r="E1559" s="1" t="s">
        <v>63</v>
      </c>
      <c r="K1559" s="1" t="s">
        <v>225</v>
      </c>
      <c r="L1559" s="1" t="s">
        <v>72</v>
      </c>
      <c r="M1559" s="1" t="s">
        <v>226</v>
      </c>
      <c r="N1559" s="1" t="s">
        <v>223</v>
      </c>
      <c r="O1559" s="1" t="s">
        <v>227</v>
      </c>
      <c r="P1559" s="1">
        <v>1202.0</v>
      </c>
      <c r="Q1559" s="1">
        <f t="shared" si="1"/>
        <v>3.079904468</v>
      </c>
      <c r="R1559" s="1" t="s">
        <v>32</v>
      </c>
      <c r="S1559" s="1">
        <v>0.0</v>
      </c>
    </row>
    <row r="1560">
      <c r="A1560" s="1" t="s">
        <v>62</v>
      </c>
      <c r="B1560" s="1" t="str">
        <f>VLOOKUP(A1560, Raw_Data!$A$301:$P$320, 15, FALSE)</f>
        <v>spacebar</v>
      </c>
      <c r="C1560" s="1" t="s">
        <v>17</v>
      </c>
      <c r="D1560" s="1" t="s">
        <v>18</v>
      </c>
      <c r="E1560" s="1" t="s">
        <v>63</v>
      </c>
      <c r="K1560" s="1" t="s">
        <v>241</v>
      </c>
      <c r="L1560" s="1" t="s">
        <v>72</v>
      </c>
      <c r="M1560" s="1" t="s">
        <v>242</v>
      </c>
      <c r="N1560" s="1" t="s">
        <v>229</v>
      </c>
      <c r="O1560" s="1" t="s">
        <v>243</v>
      </c>
      <c r="P1560" s="1">
        <v>1555.0</v>
      </c>
      <c r="Q1560" s="1">
        <f t="shared" si="1"/>
        <v>3.191730393</v>
      </c>
      <c r="R1560" s="1" t="s">
        <v>25</v>
      </c>
      <c r="S1560" s="1">
        <v>0.0</v>
      </c>
    </row>
    <row r="1561">
      <c r="A1561" s="1" t="s">
        <v>62</v>
      </c>
      <c r="B1561" s="1" t="str">
        <f>VLOOKUP(A1561, Raw_Data!$A$301:$P$320, 15, FALSE)</f>
        <v>spacebar</v>
      </c>
      <c r="C1561" s="1" t="s">
        <v>17</v>
      </c>
      <c r="D1561" s="1" t="s">
        <v>18</v>
      </c>
      <c r="E1561" s="1" t="s">
        <v>63</v>
      </c>
      <c r="K1561" s="1" t="s">
        <v>269</v>
      </c>
      <c r="L1561" s="1" t="s">
        <v>72</v>
      </c>
      <c r="M1561" s="1" t="s">
        <v>188</v>
      </c>
      <c r="N1561" s="1" t="s">
        <v>229</v>
      </c>
      <c r="O1561" s="1" t="s">
        <v>270</v>
      </c>
      <c r="P1561" s="1">
        <v>1144.0</v>
      </c>
      <c r="Q1561" s="1">
        <f t="shared" si="1"/>
        <v>3.058426024</v>
      </c>
      <c r="R1561" s="1" t="s">
        <v>32</v>
      </c>
      <c r="S1561" s="1">
        <v>0.0</v>
      </c>
    </row>
    <row r="1562">
      <c r="A1562" s="1" t="s">
        <v>62</v>
      </c>
      <c r="B1562" s="1" t="str">
        <f>VLOOKUP(A1562, Raw_Data!$A$301:$P$320, 15, FALSE)</f>
        <v>spacebar</v>
      </c>
      <c r="C1562" s="1" t="s">
        <v>17</v>
      </c>
      <c r="D1562" s="1" t="s">
        <v>18</v>
      </c>
      <c r="E1562" s="1" t="s">
        <v>63</v>
      </c>
      <c r="K1562" s="1" t="s">
        <v>295</v>
      </c>
      <c r="L1562" s="1" t="s">
        <v>72</v>
      </c>
      <c r="M1562" s="1" t="s">
        <v>296</v>
      </c>
      <c r="N1562" s="1" t="s">
        <v>223</v>
      </c>
      <c r="O1562" s="1" t="s">
        <v>297</v>
      </c>
      <c r="P1562" s="1">
        <v>1124.0</v>
      </c>
      <c r="Q1562" s="1">
        <f t="shared" si="1"/>
        <v>3.050766311</v>
      </c>
      <c r="R1562" s="1" t="s">
        <v>32</v>
      </c>
      <c r="S1562" s="1">
        <v>0.0</v>
      </c>
    </row>
    <row r="1563">
      <c r="A1563" s="1" t="s">
        <v>62</v>
      </c>
      <c r="B1563" s="1" t="str">
        <f>VLOOKUP(A1563, Raw_Data!$A$301:$P$320, 15, FALSE)</f>
        <v>spacebar</v>
      </c>
      <c r="C1563" s="1" t="s">
        <v>17</v>
      </c>
      <c r="D1563" s="1" t="s">
        <v>18</v>
      </c>
      <c r="E1563" s="1" t="s">
        <v>63</v>
      </c>
      <c r="K1563" s="1" t="s">
        <v>255</v>
      </c>
      <c r="L1563" s="1" t="s">
        <v>72</v>
      </c>
      <c r="M1563" s="1" t="s">
        <v>256</v>
      </c>
      <c r="N1563" s="1" t="s">
        <v>223</v>
      </c>
      <c r="O1563" s="1" t="s">
        <v>257</v>
      </c>
      <c r="P1563" s="1">
        <v>809.0</v>
      </c>
      <c r="Q1563" s="1">
        <f t="shared" si="1"/>
        <v>2.907948522</v>
      </c>
      <c r="R1563" s="1" t="s">
        <v>32</v>
      </c>
      <c r="S1563" s="1">
        <v>0.0</v>
      </c>
    </row>
    <row r="1564">
      <c r="A1564" s="1" t="s">
        <v>62</v>
      </c>
      <c r="B1564" s="1" t="str">
        <f>VLOOKUP(A1564, Raw_Data!$A$301:$P$320, 15, FALSE)</f>
        <v>spacebar</v>
      </c>
      <c r="C1564" s="1" t="s">
        <v>17</v>
      </c>
      <c r="D1564" s="1" t="s">
        <v>18</v>
      </c>
      <c r="E1564" s="1" t="s">
        <v>63</v>
      </c>
      <c r="K1564" s="1" t="s">
        <v>252</v>
      </c>
      <c r="L1564" s="1" t="s">
        <v>72</v>
      </c>
      <c r="M1564" s="1" t="s">
        <v>253</v>
      </c>
      <c r="N1564" s="1" t="s">
        <v>223</v>
      </c>
      <c r="O1564" s="1" t="s">
        <v>254</v>
      </c>
      <c r="P1564" s="1">
        <v>842.0</v>
      </c>
      <c r="Q1564" s="1">
        <f t="shared" si="1"/>
        <v>2.925312091</v>
      </c>
      <c r="R1564" s="1" t="s">
        <v>25</v>
      </c>
      <c r="S1564" s="1">
        <v>0.0</v>
      </c>
    </row>
    <row r="1565">
      <c r="A1565" s="1" t="s">
        <v>62</v>
      </c>
      <c r="B1565" s="1" t="str">
        <f>VLOOKUP(A1565, Raw_Data!$A$301:$P$320, 15, FALSE)</f>
        <v>spacebar</v>
      </c>
      <c r="C1565" s="1" t="s">
        <v>17</v>
      </c>
      <c r="D1565" s="1" t="s">
        <v>18</v>
      </c>
      <c r="E1565" s="1" t="s">
        <v>63</v>
      </c>
      <c r="K1565" s="1" t="s">
        <v>258</v>
      </c>
      <c r="L1565" s="1" t="s">
        <v>72</v>
      </c>
      <c r="M1565" s="1" t="s">
        <v>259</v>
      </c>
      <c r="N1565" s="1" t="s">
        <v>233</v>
      </c>
      <c r="O1565" s="1" t="s">
        <v>260</v>
      </c>
      <c r="P1565" s="1">
        <v>1191.0</v>
      </c>
      <c r="Q1565" s="1">
        <f t="shared" si="1"/>
        <v>3.075911761</v>
      </c>
      <c r="R1565" s="1" t="s">
        <v>32</v>
      </c>
      <c r="S1565" s="1">
        <v>0.0</v>
      </c>
    </row>
    <row r="1566">
      <c r="A1566" s="1" t="s">
        <v>62</v>
      </c>
      <c r="B1566" s="1" t="str">
        <f>VLOOKUP(A1566, Raw_Data!$A$301:$P$320, 15, FALSE)</f>
        <v>spacebar</v>
      </c>
      <c r="C1566" s="1" t="s">
        <v>17</v>
      </c>
      <c r="D1566" s="1" t="s">
        <v>18</v>
      </c>
      <c r="E1566" s="1" t="s">
        <v>63</v>
      </c>
      <c r="K1566" s="1" t="s">
        <v>271</v>
      </c>
      <c r="L1566" s="1" t="s">
        <v>72</v>
      </c>
      <c r="M1566" s="1" t="s">
        <v>191</v>
      </c>
      <c r="N1566" s="1" t="s">
        <v>229</v>
      </c>
      <c r="O1566" s="1" t="s">
        <v>272</v>
      </c>
      <c r="P1566" s="1">
        <v>2015.0</v>
      </c>
      <c r="Q1566" s="1">
        <f t="shared" si="1"/>
        <v>3.30427505</v>
      </c>
      <c r="R1566" s="1" t="s">
        <v>32</v>
      </c>
      <c r="S1566" s="1">
        <v>0.0</v>
      </c>
    </row>
    <row r="1567">
      <c r="A1567" s="1" t="s">
        <v>62</v>
      </c>
      <c r="B1567" s="1" t="str">
        <f>VLOOKUP(A1567, Raw_Data!$A$301:$P$320, 15, FALSE)</f>
        <v>spacebar</v>
      </c>
      <c r="C1567" s="1" t="s">
        <v>17</v>
      </c>
      <c r="D1567" s="1" t="s">
        <v>18</v>
      </c>
      <c r="E1567" s="1" t="s">
        <v>63</v>
      </c>
      <c r="K1567" s="1" t="s">
        <v>298</v>
      </c>
      <c r="L1567" s="1" t="s">
        <v>72</v>
      </c>
      <c r="M1567" s="1" t="s">
        <v>299</v>
      </c>
      <c r="N1567" s="1" t="s">
        <v>229</v>
      </c>
      <c r="O1567" s="1" t="s">
        <v>300</v>
      </c>
      <c r="P1567" s="1">
        <v>1312.0</v>
      </c>
      <c r="Q1567" s="1">
        <f t="shared" si="1"/>
        <v>3.117933835</v>
      </c>
      <c r="R1567" s="1" t="s">
        <v>25</v>
      </c>
      <c r="S1567" s="1">
        <v>0.0</v>
      </c>
    </row>
    <row r="1568">
      <c r="A1568" s="1" t="s">
        <v>62</v>
      </c>
      <c r="B1568" s="1" t="str">
        <f>VLOOKUP(A1568, Raw_Data!$A$301:$P$320, 15, FALSE)</f>
        <v>spacebar</v>
      </c>
      <c r="C1568" s="1" t="s">
        <v>17</v>
      </c>
      <c r="D1568" s="1" t="s">
        <v>18</v>
      </c>
      <c r="E1568" s="1" t="s">
        <v>63</v>
      </c>
      <c r="K1568" s="1" t="s">
        <v>246</v>
      </c>
      <c r="L1568" s="1" t="s">
        <v>72</v>
      </c>
      <c r="M1568" s="1" t="s">
        <v>158</v>
      </c>
      <c r="N1568" s="1" t="s">
        <v>233</v>
      </c>
      <c r="O1568" s="1" t="s">
        <v>247</v>
      </c>
      <c r="P1568" s="1">
        <v>1034.0</v>
      </c>
      <c r="Q1568" s="1">
        <f t="shared" si="1"/>
        <v>3.014520539</v>
      </c>
      <c r="R1568" s="1" t="s">
        <v>32</v>
      </c>
      <c r="S1568" s="1">
        <v>0.0</v>
      </c>
    </row>
    <row r="1569">
      <c r="A1569" s="1" t="s">
        <v>62</v>
      </c>
      <c r="B1569" s="1" t="str">
        <f>VLOOKUP(A1569, Raw_Data!$A$301:$P$320, 15, FALSE)</f>
        <v>spacebar</v>
      </c>
      <c r="C1569" s="1" t="s">
        <v>17</v>
      </c>
      <c r="D1569" s="1" t="s">
        <v>18</v>
      </c>
      <c r="E1569" s="1" t="s">
        <v>63</v>
      </c>
      <c r="K1569" s="1" t="s">
        <v>285</v>
      </c>
      <c r="L1569" s="1" t="s">
        <v>72</v>
      </c>
      <c r="M1569" s="1" t="s">
        <v>123</v>
      </c>
      <c r="N1569" s="1" t="s">
        <v>229</v>
      </c>
      <c r="O1569" s="1" t="s">
        <v>286</v>
      </c>
      <c r="P1569" s="1">
        <v>1005.0</v>
      </c>
      <c r="Q1569" s="1">
        <f t="shared" si="1"/>
        <v>3.002166062</v>
      </c>
      <c r="R1569" s="1" t="s">
        <v>25</v>
      </c>
      <c r="S1569" s="1">
        <v>0.0</v>
      </c>
    </row>
    <row r="1570">
      <c r="A1570" s="1" t="s">
        <v>62</v>
      </c>
      <c r="B1570" s="1" t="str">
        <f>VLOOKUP(A1570, Raw_Data!$A$301:$P$320, 15, FALSE)</f>
        <v>spacebar</v>
      </c>
      <c r="C1570" s="1" t="s">
        <v>17</v>
      </c>
      <c r="D1570" s="1" t="s">
        <v>18</v>
      </c>
      <c r="E1570" s="1" t="s">
        <v>63</v>
      </c>
      <c r="K1570" s="1" t="s">
        <v>264</v>
      </c>
      <c r="L1570" s="1" t="s">
        <v>72</v>
      </c>
      <c r="M1570" s="1" t="s">
        <v>144</v>
      </c>
      <c r="N1570" s="1" t="s">
        <v>233</v>
      </c>
      <c r="O1570" s="1" t="s">
        <v>265</v>
      </c>
      <c r="P1570" s="1">
        <v>1097.0</v>
      </c>
      <c r="Q1570" s="1">
        <f t="shared" si="1"/>
        <v>3.040206628</v>
      </c>
      <c r="R1570" s="1" t="s">
        <v>25</v>
      </c>
      <c r="S1570" s="1">
        <v>0.0</v>
      </c>
    </row>
    <row r="1571">
      <c r="A1571" s="1" t="s">
        <v>62</v>
      </c>
      <c r="B1571" s="1" t="str">
        <f>VLOOKUP(A1571, Raw_Data!$A$301:$P$320, 15, FALSE)</f>
        <v>spacebar</v>
      </c>
      <c r="C1571" s="1" t="s">
        <v>17</v>
      </c>
      <c r="D1571" s="1" t="s">
        <v>18</v>
      </c>
      <c r="E1571" s="1" t="s">
        <v>63</v>
      </c>
      <c r="K1571" s="1" t="s">
        <v>228</v>
      </c>
      <c r="L1571" s="1" t="s">
        <v>72</v>
      </c>
      <c r="M1571" s="1" t="s">
        <v>205</v>
      </c>
      <c r="N1571" s="1" t="s">
        <v>229</v>
      </c>
      <c r="O1571" s="1" t="s">
        <v>230</v>
      </c>
      <c r="P1571" s="1">
        <v>1057.0</v>
      </c>
      <c r="Q1571" s="1">
        <f t="shared" si="1"/>
        <v>3.024074987</v>
      </c>
      <c r="R1571" s="1" t="s">
        <v>32</v>
      </c>
      <c r="S1571" s="1">
        <v>0.0</v>
      </c>
    </row>
    <row r="1572">
      <c r="A1572" s="1" t="s">
        <v>62</v>
      </c>
      <c r="B1572" s="1" t="str">
        <f>VLOOKUP(A1572, Raw_Data!$A$301:$P$320, 15, FALSE)</f>
        <v>spacebar</v>
      </c>
      <c r="C1572" s="1" t="s">
        <v>17</v>
      </c>
      <c r="D1572" s="1" t="s">
        <v>18</v>
      </c>
      <c r="E1572" s="1" t="s">
        <v>63</v>
      </c>
      <c r="K1572" s="1" t="s">
        <v>301</v>
      </c>
      <c r="L1572" s="1" t="s">
        <v>72</v>
      </c>
      <c r="M1572" s="1" t="s">
        <v>302</v>
      </c>
      <c r="N1572" s="1" t="s">
        <v>223</v>
      </c>
      <c r="O1572" s="1" t="s">
        <v>303</v>
      </c>
      <c r="P1572" s="1">
        <v>973.0</v>
      </c>
      <c r="Q1572" s="1">
        <f t="shared" si="1"/>
        <v>2.98811284</v>
      </c>
      <c r="R1572" s="1" t="s">
        <v>32</v>
      </c>
      <c r="S1572" s="1">
        <v>0.0</v>
      </c>
    </row>
    <row r="1573">
      <c r="A1573" s="1" t="s">
        <v>62</v>
      </c>
      <c r="B1573" s="1" t="str">
        <f>VLOOKUP(A1573, Raw_Data!$A$301:$P$320, 15, FALSE)</f>
        <v>spacebar</v>
      </c>
      <c r="C1573" s="1" t="s">
        <v>17</v>
      </c>
      <c r="D1573" s="1" t="s">
        <v>18</v>
      </c>
      <c r="E1573" s="1" t="s">
        <v>63</v>
      </c>
      <c r="K1573" s="1" t="s">
        <v>248</v>
      </c>
      <c r="L1573" s="1" t="s">
        <v>72</v>
      </c>
      <c r="M1573" s="1" t="s">
        <v>197</v>
      </c>
      <c r="N1573" s="1" t="s">
        <v>233</v>
      </c>
      <c r="O1573" s="1" t="s">
        <v>249</v>
      </c>
      <c r="P1573" s="1">
        <v>873.0</v>
      </c>
      <c r="Q1573" s="1">
        <f t="shared" si="1"/>
        <v>2.941014244</v>
      </c>
      <c r="R1573" s="1" t="s">
        <v>32</v>
      </c>
      <c r="S1573" s="1">
        <v>0.0</v>
      </c>
    </row>
    <row r="1574">
      <c r="A1574" s="1" t="s">
        <v>62</v>
      </c>
      <c r="B1574" s="1" t="str">
        <f>VLOOKUP(A1574, Raw_Data!$A$301:$P$320, 15, FALSE)</f>
        <v>spacebar</v>
      </c>
      <c r="C1574" s="1" t="s">
        <v>17</v>
      </c>
      <c r="D1574" s="1" t="s">
        <v>18</v>
      </c>
      <c r="E1574" s="1" t="s">
        <v>63</v>
      </c>
      <c r="K1574" s="1" t="s">
        <v>238</v>
      </c>
      <c r="L1574" s="1" t="s">
        <v>72</v>
      </c>
      <c r="M1574" s="1" t="s">
        <v>239</v>
      </c>
      <c r="N1574" s="1" t="s">
        <v>223</v>
      </c>
      <c r="O1574" s="1" t="s">
        <v>240</v>
      </c>
      <c r="P1574" s="1">
        <v>829.0</v>
      </c>
      <c r="Q1574" s="1">
        <f t="shared" si="1"/>
        <v>2.918554531</v>
      </c>
      <c r="R1574" s="1" t="s">
        <v>25</v>
      </c>
      <c r="S1574" s="1">
        <v>0.0</v>
      </c>
    </row>
    <row r="1575">
      <c r="A1575" s="1" t="s">
        <v>62</v>
      </c>
      <c r="B1575" s="1" t="str">
        <f>VLOOKUP(A1575, Raw_Data!$A$301:$P$320, 15, FALSE)</f>
        <v>spacebar</v>
      </c>
      <c r="C1575" s="1" t="s">
        <v>17</v>
      </c>
      <c r="D1575" s="1" t="s">
        <v>18</v>
      </c>
      <c r="E1575" s="1" t="s">
        <v>63</v>
      </c>
      <c r="K1575" s="1" t="s">
        <v>290</v>
      </c>
      <c r="L1575" s="1" t="s">
        <v>72</v>
      </c>
      <c r="M1575" s="1" t="s">
        <v>291</v>
      </c>
      <c r="N1575" s="1" t="s">
        <v>229</v>
      </c>
      <c r="O1575" s="1" t="s">
        <v>292</v>
      </c>
      <c r="P1575" s="1">
        <v>1146.0</v>
      </c>
      <c r="Q1575" s="1">
        <f t="shared" si="1"/>
        <v>3.059184618</v>
      </c>
      <c r="R1575" s="1" t="s">
        <v>25</v>
      </c>
      <c r="S1575" s="1">
        <v>0.0</v>
      </c>
    </row>
    <row r="1576">
      <c r="A1576" s="1" t="s">
        <v>62</v>
      </c>
      <c r="B1576" s="1" t="str">
        <f>VLOOKUP(A1576, Raw_Data!$A$301:$P$320, 15, FALSE)</f>
        <v>spacebar</v>
      </c>
      <c r="C1576" s="1" t="s">
        <v>17</v>
      </c>
      <c r="D1576" s="1" t="s">
        <v>18</v>
      </c>
      <c r="E1576" s="1" t="s">
        <v>63</v>
      </c>
      <c r="K1576" s="1" t="s">
        <v>221</v>
      </c>
      <c r="L1576" s="1" t="s">
        <v>72</v>
      </c>
      <c r="M1576" s="1" t="s">
        <v>222</v>
      </c>
      <c r="N1576" s="1" t="s">
        <v>223</v>
      </c>
      <c r="O1576" s="1" t="s">
        <v>224</v>
      </c>
      <c r="P1576" s="1">
        <v>1261.0</v>
      </c>
      <c r="Q1576" s="1">
        <f t="shared" si="1"/>
        <v>3.100715087</v>
      </c>
      <c r="R1576" s="1" t="s">
        <v>25</v>
      </c>
      <c r="S1576" s="1">
        <v>0.0</v>
      </c>
    </row>
    <row r="1577">
      <c r="A1577" s="1" t="s">
        <v>62</v>
      </c>
      <c r="B1577" s="1" t="str">
        <f>VLOOKUP(A1577, Raw_Data!$A$301:$P$320, 15, FALSE)</f>
        <v>spacebar</v>
      </c>
      <c r="C1577" s="1" t="s">
        <v>17</v>
      </c>
      <c r="D1577" s="1" t="s">
        <v>18</v>
      </c>
      <c r="E1577" s="1" t="s">
        <v>63</v>
      </c>
      <c r="K1577" s="1" t="s">
        <v>293</v>
      </c>
      <c r="L1577" s="1" t="s">
        <v>72</v>
      </c>
      <c r="M1577" s="1" t="s">
        <v>173</v>
      </c>
      <c r="N1577" s="1" t="s">
        <v>229</v>
      </c>
      <c r="O1577" s="1" t="s">
        <v>294</v>
      </c>
      <c r="P1577" s="1">
        <v>1038.0</v>
      </c>
      <c r="Q1577" s="1">
        <f t="shared" si="1"/>
        <v>3.016197354</v>
      </c>
      <c r="R1577" s="1" t="s">
        <v>32</v>
      </c>
      <c r="S1577" s="1">
        <v>0.0</v>
      </c>
    </row>
    <row r="1578">
      <c r="A1578" s="1" t="s">
        <v>62</v>
      </c>
      <c r="B1578" s="1" t="str">
        <f>VLOOKUP(A1578, Raw_Data!$A$301:$P$320, 15, FALSE)</f>
        <v>spacebar</v>
      </c>
      <c r="C1578" s="1" t="s">
        <v>17</v>
      </c>
      <c r="D1578" s="1" t="s">
        <v>18</v>
      </c>
      <c r="E1578" s="1" t="s">
        <v>63</v>
      </c>
      <c r="K1578" s="1" t="s">
        <v>304</v>
      </c>
      <c r="L1578" s="1" t="s">
        <v>22</v>
      </c>
      <c r="O1578" s="1" t="s">
        <v>24</v>
      </c>
      <c r="P1578" s="1">
        <v>2639.0</v>
      </c>
      <c r="Q1578" s="1">
        <f t="shared" si="1"/>
        <v>3.42143939</v>
      </c>
      <c r="R1578" s="1" t="s">
        <v>37</v>
      </c>
      <c r="S1578" s="1">
        <v>0.0</v>
      </c>
    </row>
    <row r="1580">
      <c r="A1580" s="1" t="s">
        <v>306</v>
      </c>
      <c r="B1580" s="1"/>
      <c r="C1580" s="1" t="s">
        <v>307</v>
      </c>
      <c r="D1580" s="1" t="s">
        <v>18</v>
      </c>
      <c r="E1580" s="1" t="s">
        <v>308</v>
      </c>
      <c r="K1580" s="1" t="s">
        <v>68</v>
      </c>
      <c r="L1580" s="1" t="s">
        <v>22</v>
      </c>
      <c r="O1580" s="1" t="s">
        <v>24</v>
      </c>
      <c r="P1580" s="1">
        <v>9837.0</v>
      </c>
      <c r="Q1580" s="1"/>
      <c r="R1580" s="1" t="s">
        <v>37</v>
      </c>
      <c r="S1580" s="1">
        <v>0.0</v>
      </c>
    </row>
    <row r="1581">
      <c r="A1581" s="1" t="s">
        <v>306</v>
      </c>
      <c r="B1581" s="1"/>
      <c r="C1581" s="1" t="s">
        <v>307</v>
      </c>
      <c r="D1581" s="1" t="s">
        <v>18</v>
      </c>
      <c r="E1581" s="1" t="s">
        <v>308</v>
      </c>
      <c r="K1581" s="1" t="s">
        <v>70</v>
      </c>
      <c r="L1581" s="1" t="s">
        <v>22</v>
      </c>
      <c r="O1581" s="1" t="s">
        <v>24</v>
      </c>
      <c r="P1581" s="1">
        <v>2249.0</v>
      </c>
      <c r="Q1581" s="1"/>
      <c r="R1581" s="1" t="s">
        <v>37</v>
      </c>
      <c r="S1581" s="1">
        <v>0.0</v>
      </c>
    </row>
    <row r="1582">
      <c r="A1582" s="1" t="s">
        <v>306</v>
      </c>
      <c r="B1582" s="1"/>
      <c r="C1582" s="1" t="s">
        <v>307</v>
      </c>
      <c r="D1582" s="1" t="s">
        <v>18</v>
      </c>
      <c r="E1582" s="1" t="s">
        <v>308</v>
      </c>
      <c r="F1582" s="1">
        <v>2002.0</v>
      </c>
      <c r="G1582" s="1" t="s">
        <v>309</v>
      </c>
      <c r="H1582" s="1" t="s">
        <v>309</v>
      </c>
      <c r="I1582" s="1" t="s">
        <v>310</v>
      </c>
      <c r="J1582" s="1" t="s">
        <v>309</v>
      </c>
      <c r="K1582" s="1" t="s">
        <v>80</v>
      </c>
      <c r="L1582" s="1" t="s">
        <v>72</v>
      </c>
      <c r="M1582" s="1" t="s">
        <v>81</v>
      </c>
      <c r="N1582" s="1" t="s">
        <v>82</v>
      </c>
      <c r="O1582" s="1" t="s">
        <v>83</v>
      </c>
      <c r="P1582" s="1">
        <v>1715.0</v>
      </c>
      <c r="Q1582" s="1"/>
      <c r="R1582" s="1" t="s">
        <v>76</v>
      </c>
      <c r="S1582" s="1">
        <v>0.0</v>
      </c>
    </row>
    <row r="1583">
      <c r="A1583" s="1" t="s">
        <v>306</v>
      </c>
      <c r="B1583" s="1"/>
      <c r="C1583" s="1" t="s">
        <v>307</v>
      </c>
      <c r="D1583" s="1" t="s">
        <v>18</v>
      </c>
      <c r="E1583" s="1" t="s">
        <v>308</v>
      </c>
      <c r="F1583" s="1">
        <v>2002.0</v>
      </c>
      <c r="G1583" s="1" t="s">
        <v>309</v>
      </c>
      <c r="H1583" s="1" t="s">
        <v>309</v>
      </c>
      <c r="I1583" s="1" t="s">
        <v>310</v>
      </c>
      <c r="J1583" s="1" t="s">
        <v>309</v>
      </c>
      <c r="K1583" s="1" t="s">
        <v>88</v>
      </c>
      <c r="L1583" s="1" t="s">
        <v>72</v>
      </c>
      <c r="M1583" s="1" t="s">
        <v>89</v>
      </c>
      <c r="N1583" s="1" t="s">
        <v>82</v>
      </c>
      <c r="O1583" s="1" t="s">
        <v>90</v>
      </c>
      <c r="P1583" s="1">
        <v>715.0</v>
      </c>
      <c r="Q1583" s="1"/>
      <c r="R1583" s="1" t="s">
        <v>87</v>
      </c>
      <c r="S1583" s="1">
        <v>0.0</v>
      </c>
    </row>
    <row r="1584">
      <c r="A1584" s="1" t="s">
        <v>306</v>
      </c>
      <c r="B1584" s="1"/>
      <c r="C1584" s="1" t="s">
        <v>307</v>
      </c>
      <c r="D1584" s="1" t="s">
        <v>18</v>
      </c>
      <c r="E1584" s="1" t="s">
        <v>308</v>
      </c>
      <c r="F1584" s="1">
        <v>2002.0</v>
      </c>
      <c r="G1584" s="1" t="s">
        <v>309</v>
      </c>
      <c r="H1584" s="1" t="s">
        <v>309</v>
      </c>
      <c r="I1584" s="1" t="s">
        <v>310</v>
      </c>
      <c r="J1584" s="1" t="s">
        <v>309</v>
      </c>
      <c r="K1584" s="1" t="s">
        <v>77</v>
      </c>
      <c r="L1584" s="1" t="s">
        <v>72</v>
      </c>
      <c r="M1584" s="1" t="s">
        <v>78</v>
      </c>
      <c r="N1584" s="1" t="s">
        <v>74</v>
      </c>
      <c r="O1584" s="1" t="s">
        <v>79</v>
      </c>
      <c r="P1584" s="1">
        <v>781.0</v>
      </c>
      <c r="Q1584" s="1"/>
      <c r="R1584" s="1" t="s">
        <v>76</v>
      </c>
      <c r="S1584" s="1">
        <v>0.0</v>
      </c>
    </row>
    <row r="1585">
      <c r="A1585" s="1" t="s">
        <v>306</v>
      </c>
      <c r="B1585" s="1"/>
      <c r="C1585" s="1" t="s">
        <v>307</v>
      </c>
      <c r="D1585" s="1" t="s">
        <v>18</v>
      </c>
      <c r="E1585" s="1" t="s">
        <v>308</v>
      </c>
      <c r="F1585" s="1">
        <v>2002.0</v>
      </c>
      <c r="G1585" s="1" t="s">
        <v>309</v>
      </c>
      <c r="H1585" s="1" t="s">
        <v>309</v>
      </c>
      <c r="I1585" s="1" t="s">
        <v>310</v>
      </c>
      <c r="J1585" s="1" t="s">
        <v>309</v>
      </c>
      <c r="K1585" s="1" t="s">
        <v>84</v>
      </c>
      <c r="L1585" s="1" t="s">
        <v>72</v>
      </c>
      <c r="M1585" s="1" t="s">
        <v>85</v>
      </c>
      <c r="N1585" s="1" t="s">
        <v>74</v>
      </c>
      <c r="O1585" s="1" t="s">
        <v>86</v>
      </c>
      <c r="P1585" s="1">
        <v>632.0</v>
      </c>
      <c r="Q1585" s="1"/>
      <c r="R1585" s="1" t="s">
        <v>87</v>
      </c>
      <c r="S1585" s="1">
        <v>0.0</v>
      </c>
    </row>
    <row r="1586">
      <c r="A1586" s="1" t="s">
        <v>306</v>
      </c>
      <c r="B1586" s="1"/>
      <c r="C1586" s="1" t="s">
        <v>307</v>
      </c>
      <c r="D1586" s="1" t="s">
        <v>18</v>
      </c>
      <c r="E1586" s="1" t="s">
        <v>308</v>
      </c>
      <c r="F1586" s="1">
        <v>2002.0</v>
      </c>
      <c r="G1586" s="1" t="s">
        <v>309</v>
      </c>
      <c r="H1586" s="1" t="s">
        <v>309</v>
      </c>
      <c r="I1586" s="1" t="s">
        <v>310</v>
      </c>
      <c r="J1586" s="1" t="s">
        <v>309</v>
      </c>
      <c r="K1586" s="1" t="s">
        <v>71</v>
      </c>
      <c r="L1586" s="1" t="s">
        <v>72</v>
      </c>
      <c r="M1586" s="1" t="s">
        <v>73</v>
      </c>
      <c r="N1586" s="1" t="s">
        <v>74</v>
      </c>
      <c r="O1586" s="1" t="s">
        <v>75</v>
      </c>
      <c r="P1586" s="1">
        <v>673.0</v>
      </c>
      <c r="Q1586" s="1"/>
      <c r="R1586" s="1" t="s">
        <v>76</v>
      </c>
      <c r="S1586" s="1">
        <v>0.0</v>
      </c>
    </row>
    <row r="1587">
      <c r="A1587" s="1" t="s">
        <v>306</v>
      </c>
      <c r="B1587" s="1"/>
      <c r="C1587" s="1" t="s">
        <v>307</v>
      </c>
      <c r="D1587" s="1" t="s">
        <v>18</v>
      </c>
      <c r="E1587" s="1" t="s">
        <v>308</v>
      </c>
      <c r="K1587" s="1" t="s">
        <v>91</v>
      </c>
      <c r="L1587" s="1" t="s">
        <v>22</v>
      </c>
      <c r="O1587" s="1" t="s">
        <v>24</v>
      </c>
      <c r="P1587" s="1">
        <v>3402.0</v>
      </c>
      <c r="Q1587" s="1"/>
      <c r="R1587" s="1" t="s">
        <v>37</v>
      </c>
      <c r="S1587" s="1">
        <v>0.0</v>
      </c>
    </row>
    <row r="1588">
      <c r="A1588" s="1" t="s">
        <v>306</v>
      </c>
      <c r="B1588" s="1"/>
      <c r="C1588" s="1" t="s">
        <v>307</v>
      </c>
      <c r="D1588" s="1" t="s">
        <v>18</v>
      </c>
      <c r="E1588" s="1" t="s">
        <v>308</v>
      </c>
      <c r="F1588" s="1">
        <v>2002.0</v>
      </c>
      <c r="G1588" s="1" t="s">
        <v>309</v>
      </c>
      <c r="H1588" s="1" t="s">
        <v>309</v>
      </c>
      <c r="I1588" s="1" t="s">
        <v>310</v>
      </c>
      <c r="J1588" s="1" t="s">
        <v>309</v>
      </c>
      <c r="K1588" s="1" t="s">
        <v>196</v>
      </c>
      <c r="L1588" s="1" t="s">
        <v>72</v>
      </c>
      <c r="M1588" s="1" t="s">
        <v>197</v>
      </c>
      <c r="N1588" s="1" t="s">
        <v>107</v>
      </c>
      <c r="O1588" s="1" t="s">
        <v>198</v>
      </c>
      <c r="P1588" s="1">
        <v>898.0</v>
      </c>
      <c r="Q1588" s="1"/>
      <c r="R1588" s="1" t="s">
        <v>76</v>
      </c>
      <c r="S1588" s="1">
        <v>0.0</v>
      </c>
    </row>
    <row r="1589">
      <c r="A1589" s="1" t="s">
        <v>306</v>
      </c>
      <c r="B1589" s="1"/>
      <c r="C1589" s="1" t="s">
        <v>307</v>
      </c>
      <c r="D1589" s="1" t="s">
        <v>18</v>
      </c>
      <c r="E1589" s="1" t="s">
        <v>308</v>
      </c>
      <c r="F1589" s="1">
        <v>2002.0</v>
      </c>
      <c r="G1589" s="1" t="s">
        <v>309</v>
      </c>
      <c r="H1589" s="1" t="s">
        <v>309</v>
      </c>
      <c r="I1589" s="1" t="s">
        <v>310</v>
      </c>
      <c r="J1589" s="1" t="s">
        <v>309</v>
      </c>
      <c r="K1589" s="1" t="s">
        <v>96</v>
      </c>
      <c r="L1589" s="1" t="s">
        <v>72</v>
      </c>
      <c r="M1589" s="1" t="s">
        <v>97</v>
      </c>
      <c r="N1589" s="1" t="s">
        <v>94</v>
      </c>
      <c r="O1589" s="1" t="s">
        <v>98</v>
      </c>
      <c r="P1589" s="1">
        <v>790.0</v>
      </c>
      <c r="Q1589" s="1"/>
      <c r="R1589" s="1" t="s">
        <v>76</v>
      </c>
      <c r="S1589" s="1">
        <v>0.0</v>
      </c>
    </row>
    <row r="1590">
      <c r="A1590" s="1" t="s">
        <v>306</v>
      </c>
      <c r="B1590" s="1"/>
      <c r="C1590" s="1" t="s">
        <v>307</v>
      </c>
      <c r="D1590" s="1" t="s">
        <v>18</v>
      </c>
      <c r="E1590" s="1" t="s">
        <v>308</v>
      </c>
      <c r="F1590" s="1">
        <v>2002.0</v>
      </c>
      <c r="G1590" s="1" t="s">
        <v>309</v>
      </c>
      <c r="H1590" s="1" t="s">
        <v>309</v>
      </c>
      <c r="I1590" s="1" t="s">
        <v>310</v>
      </c>
      <c r="J1590" s="1" t="s">
        <v>309</v>
      </c>
      <c r="K1590" s="1" t="s">
        <v>134</v>
      </c>
      <c r="L1590" s="1" t="s">
        <v>72</v>
      </c>
      <c r="M1590" s="1" t="s">
        <v>135</v>
      </c>
      <c r="N1590" s="1" t="s">
        <v>107</v>
      </c>
      <c r="O1590" s="1" t="s">
        <v>136</v>
      </c>
      <c r="P1590" s="1">
        <v>566.0</v>
      </c>
      <c r="Q1590" s="1"/>
      <c r="R1590" s="1" t="s">
        <v>76</v>
      </c>
      <c r="S1590" s="1">
        <v>0.0</v>
      </c>
    </row>
    <row r="1591">
      <c r="A1591" s="1" t="s">
        <v>306</v>
      </c>
      <c r="B1591" s="1"/>
      <c r="C1591" s="1" t="s">
        <v>307</v>
      </c>
      <c r="D1591" s="1" t="s">
        <v>18</v>
      </c>
      <c r="E1591" s="1" t="s">
        <v>308</v>
      </c>
      <c r="F1591" s="1">
        <v>2002.0</v>
      </c>
      <c r="G1591" s="1" t="s">
        <v>309</v>
      </c>
      <c r="H1591" s="1" t="s">
        <v>309</v>
      </c>
      <c r="I1591" s="1" t="s">
        <v>310</v>
      </c>
      <c r="J1591" s="1" t="s">
        <v>309</v>
      </c>
      <c r="K1591" s="1" t="s">
        <v>175</v>
      </c>
      <c r="L1591" s="1" t="s">
        <v>72</v>
      </c>
      <c r="M1591" s="1" t="s">
        <v>176</v>
      </c>
      <c r="N1591" s="1" t="s">
        <v>94</v>
      </c>
      <c r="O1591" s="1" t="s">
        <v>177</v>
      </c>
      <c r="P1591" s="1">
        <v>549.0</v>
      </c>
      <c r="Q1591" s="1"/>
      <c r="R1591" s="1" t="s">
        <v>76</v>
      </c>
      <c r="S1591" s="1">
        <v>0.0</v>
      </c>
    </row>
    <row r="1592">
      <c r="A1592" s="1" t="s">
        <v>306</v>
      </c>
      <c r="B1592" s="1"/>
      <c r="C1592" s="1" t="s">
        <v>307</v>
      </c>
      <c r="D1592" s="1" t="s">
        <v>18</v>
      </c>
      <c r="E1592" s="1" t="s">
        <v>308</v>
      </c>
      <c r="F1592" s="1">
        <v>2002.0</v>
      </c>
      <c r="G1592" s="1" t="s">
        <v>309</v>
      </c>
      <c r="H1592" s="1" t="s">
        <v>309</v>
      </c>
      <c r="I1592" s="1" t="s">
        <v>310</v>
      </c>
      <c r="J1592" s="1" t="s">
        <v>309</v>
      </c>
      <c r="K1592" s="1" t="s">
        <v>137</v>
      </c>
      <c r="L1592" s="1" t="s">
        <v>72</v>
      </c>
      <c r="M1592" s="1" t="s">
        <v>138</v>
      </c>
      <c r="N1592" s="1" t="s">
        <v>94</v>
      </c>
      <c r="O1592" s="1" t="s">
        <v>139</v>
      </c>
      <c r="P1592" s="1">
        <v>607.0</v>
      </c>
      <c r="Q1592" s="1"/>
      <c r="R1592" s="1" t="s">
        <v>76</v>
      </c>
      <c r="S1592" s="1">
        <v>0.0</v>
      </c>
    </row>
    <row r="1593">
      <c r="A1593" s="1" t="s">
        <v>306</v>
      </c>
      <c r="B1593" s="1"/>
      <c r="C1593" s="1" t="s">
        <v>307</v>
      </c>
      <c r="D1593" s="1" t="s">
        <v>18</v>
      </c>
      <c r="E1593" s="1" t="s">
        <v>308</v>
      </c>
      <c r="F1593" s="1">
        <v>2002.0</v>
      </c>
      <c r="G1593" s="1" t="s">
        <v>309</v>
      </c>
      <c r="H1593" s="1" t="s">
        <v>309</v>
      </c>
      <c r="I1593" s="1" t="s">
        <v>310</v>
      </c>
      <c r="J1593" s="1" t="s">
        <v>309</v>
      </c>
      <c r="K1593" s="1" t="s">
        <v>163</v>
      </c>
      <c r="L1593" s="1" t="s">
        <v>72</v>
      </c>
      <c r="M1593" s="1" t="s">
        <v>164</v>
      </c>
      <c r="N1593" s="1" t="s">
        <v>94</v>
      </c>
      <c r="O1593" s="1" t="s">
        <v>165</v>
      </c>
      <c r="P1593" s="1">
        <v>673.0</v>
      </c>
      <c r="Q1593" s="1"/>
      <c r="R1593" s="1" t="s">
        <v>87</v>
      </c>
      <c r="S1593" s="1">
        <v>0.0</v>
      </c>
    </row>
    <row r="1594">
      <c r="A1594" s="1" t="s">
        <v>306</v>
      </c>
      <c r="B1594" s="1"/>
      <c r="C1594" s="1" t="s">
        <v>307</v>
      </c>
      <c r="D1594" s="1" t="s">
        <v>18</v>
      </c>
      <c r="E1594" s="1" t="s">
        <v>308</v>
      </c>
      <c r="F1594" s="1">
        <v>2002.0</v>
      </c>
      <c r="G1594" s="1" t="s">
        <v>309</v>
      </c>
      <c r="H1594" s="1" t="s">
        <v>309</v>
      </c>
      <c r="I1594" s="1" t="s">
        <v>310</v>
      </c>
      <c r="J1594" s="1" t="s">
        <v>309</v>
      </c>
      <c r="K1594" s="1" t="s">
        <v>157</v>
      </c>
      <c r="L1594" s="1" t="s">
        <v>72</v>
      </c>
      <c r="M1594" s="1" t="s">
        <v>158</v>
      </c>
      <c r="N1594" s="1" t="s">
        <v>111</v>
      </c>
      <c r="O1594" s="1" t="s">
        <v>159</v>
      </c>
      <c r="P1594" s="1">
        <v>761.0</v>
      </c>
      <c r="Q1594" s="1"/>
      <c r="R1594" s="1" t="s">
        <v>76</v>
      </c>
      <c r="S1594" s="1">
        <v>0.0</v>
      </c>
    </row>
    <row r="1595">
      <c r="A1595" s="1" t="s">
        <v>306</v>
      </c>
      <c r="B1595" s="1"/>
      <c r="C1595" s="1" t="s">
        <v>307</v>
      </c>
      <c r="D1595" s="1" t="s">
        <v>18</v>
      </c>
      <c r="E1595" s="1" t="s">
        <v>308</v>
      </c>
      <c r="F1595" s="1">
        <v>2002.0</v>
      </c>
      <c r="G1595" s="1" t="s">
        <v>309</v>
      </c>
      <c r="H1595" s="1" t="s">
        <v>309</v>
      </c>
      <c r="I1595" s="1" t="s">
        <v>310</v>
      </c>
      <c r="J1595" s="1" t="s">
        <v>309</v>
      </c>
      <c r="K1595" s="1" t="s">
        <v>166</v>
      </c>
      <c r="L1595" s="1" t="s">
        <v>72</v>
      </c>
      <c r="M1595" s="1" t="s">
        <v>167</v>
      </c>
      <c r="N1595" s="1" t="s">
        <v>111</v>
      </c>
      <c r="O1595" s="1" t="s">
        <v>168</v>
      </c>
      <c r="P1595" s="1">
        <v>782.0</v>
      </c>
      <c r="Q1595" s="1"/>
      <c r="R1595" s="1" t="s">
        <v>87</v>
      </c>
      <c r="S1595" s="1">
        <v>0.0</v>
      </c>
    </row>
    <row r="1596">
      <c r="A1596" s="1" t="s">
        <v>306</v>
      </c>
      <c r="B1596" s="1"/>
      <c r="C1596" s="1" t="s">
        <v>307</v>
      </c>
      <c r="D1596" s="1" t="s">
        <v>18</v>
      </c>
      <c r="E1596" s="1" t="s">
        <v>308</v>
      </c>
      <c r="F1596" s="1">
        <v>2002.0</v>
      </c>
      <c r="G1596" s="1" t="s">
        <v>309</v>
      </c>
      <c r="H1596" s="1" t="s">
        <v>309</v>
      </c>
      <c r="I1596" s="1" t="s">
        <v>310</v>
      </c>
      <c r="J1596" s="1" t="s">
        <v>309</v>
      </c>
      <c r="K1596" s="1" t="s">
        <v>128</v>
      </c>
      <c r="L1596" s="1" t="s">
        <v>72</v>
      </c>
      <c r="M1596" s="1" t="s">
        <v>129</v>
      </c>
      <c r="N1596" s="1" t="s">
        <v>107</v>
      </c>
      <c r="O1596" s="1" t="s">
        <v>130</v>
      </c>
      <c r="P1596" s="1">
        <v>671.0</v>
      </c>
      <c r="Q1596" s="1"/>
      <c r="R1596" s="1" t="s">
        <v>76</v>
      </c>
      <c r="S1596" s="1">
        <v>0.0</v>
      </c>
    </row>
    <row r="1597">
      <c r="A1597" s="1" t="s">
        <v>306</v>
      </c>
      <c r="B1597" s="1"/>
      <c r="C1597" s="1" t="s">
        <v>307</v>
      </c>
      <c r="D1597" s="1" t="s">
        <v>18</v>
      </c>
      <c r="E1597" s="1" t="s">
        <v>308</v>
      </c>
      <c r="F1597" s="1">
        <v>2002.0</v>
      </c>
      <c r="G1597" s="1" t="s">
        <v>309</v>
      </c>
      <c r="H1597" s="1" t="s">
        <v>309</v>
      </c>
      <c r="I1597" s="1" t="s">
        <v>310</v>
      </c>
      <c r="J1597" s="1" t="s">
        <v>309</v>
      </c>
      <c r="K1597" s="1" t="s">
        <v>122</v>
      </c>
      <c r="L1597" s="1" t="s">
        <v>72</v>
      </c>
      <c r="M1597" s="1" t="s">
        <v>123</v>
      </c>
      <c r="N1597" s="1" t="s">
        <v>107</v>
      </c>
      <c r="O1597" s="1" t="s">
        <v>124</v>
      </c>
      <c r="P1597" s="1">
        <v>576.0</v>
      </c>
      <c r="Q1597" s="1"/>
      <c r="R1597" s="1" t="s">
        <v>76</v>
      </c>
      <c r="S1597" s="1">
        <v>0.0</v>
      </c>
    </row>
    <row r="1598">
      <c r="A1598" s="1" t="s">
        <v>306</v>
      </c>
      <c r="B1598" s="1"/>
      <c r="C1598" s="1" t="s">
        <v>307</v>
      </c>
      <c r="D1598" s="1" t="s">
        <v>18</v>
      </c>
      <c r="E1598" s="1" t="s">
        <v>308</v>
      </c>
      <c r="F1598" s="1">
        <v>2002.0</v>
      </c>
      <c r="G1598" s="1" t="s">
        <v>309</v>
      </c>
      <c r="H1598" s="1" t="s">
        <v>309</v>
      </c>
      <c r="I1598" s="1" t="s">
        <v>310</v>
      </c>
      <c r="J1598" s="1" t="s">
        <v>309</v>
      </c>
      <c r="K1598" s="1" t="s">
        <v>109</v>
      </c>
      <c r="L1598" s="1" t="s">
        <v>72</v>
      </c>
      <c r="M1598" s="1" t="s">
        <v>110</v>
      </c>
      <c r="N1598" s="1" t="s">
        <v>111</v>
      </c>
      <c r="O1598" s="1" t="s">
        <v>112</v>
      </c>
      <c r="P1598" s="1">
        <v>733.0</v>
      </c>
      <c r="Q1598" s="1"/>
      <c r="R1598" s="1" t="s">
        <v>87</v>
      </c>
      <c r="S1598" s="1">
        <v>1.0</v>
      </c>
    </row>
    <row r="1599">
      <c r="A1599" s="1" t="s">
        <v>306</v>
      </c>
      <c r="B1599" s="1"/>
      <c r="C1599" s="1" t="s">
        <v>307</v>
      </c>
      <c r="D1599" s="1" t="s">
        <v>18</v>
      </c>
      <c r="E1599" s="1" t="s">
        <v>308</v>
      </c>
      <c r="F1599" s="1">
        <v>2002.0</v>
      </c>
      <c r="G1599" s="1" t="s">
        <v>309</v>
      </c>
      <c r="H1599" s="1" t="s">
        <v>309</v>
      </c>
      <c r="I1599" s="1" t="s">
        <v>310</v>
      </c>
      <c r="J1599" s="1" t="s">
        <v>309</v>
      </c>
      <c r="K1599" s="1" t="s">
        <v>125</v>
      </c>
      <c r="L1599" s="1" t="s">
        <v>72</v>
      </c>
      <c r="M1599" s="1" t="s">
        <v>126</v>
      </c>
      <c r="N1599" s="1" t="s">
        <v>107</v>
      </c>
      <c r="O1599" s="1" t="s">
        <v>127</v>
      </c>
      <c r="P1599" s="1">
        <v>766.0</v>
      </c>
      <c r="Q1599" s="1"/>
      <c r="R1599" s="1" t="s">
        <v>76</v>
      </c>
      <c r="S1599" s="1">
        <v>0.0</v>
      </c>
    </row>
    <row r="1600">
      <c r="A1600" s="1" t="s">
        <v>306</v>
      </c>
      <c r="B1600" s="1"/>
      <c r="C1600" s="1" t="s">
        <v>307</v>
      </c>
      <c r="D1600" s="1" t="s">
        <v>18</v>
      </c>
      <c r="E1600" s="1" t="s">
        <v>308</v>
      </c>
      <c r="F1600" s="1">
        <v>2002.0</v>
      </c>
      <c r="G1600" s="1" t="s">
        <v>309</v>
      </c>
      <c r="H1600" s="1" t="s">
        <v>309</v>
      </c>
      <c r="I1600" s="1" t="s">
        <v>310</v>
      </c>
      <c r="J1600" s="1" t="s">
        <v>309</v>
      </c>
      <c r="K1600" s="1" t="s">
        <v>131</v>
      </c>
      <c r="L1600" s="1" t="s">
        <v>72</v>
      </c>
      <c r="M1600" s="1" t="s">
        <v>132</v>
      </c>
      <c r="N1600" s="1" t="s">
        <v>111</v>
      </c>
      <c r="O1600" s="1" t="s">
        <v>133</v>
      </c>
      <c r="P1600" s="1">
        <v>592.0</v>
      </c>
      <c r="Q1600" s="1"/>
      <c r="R1600" s="1" t="s">
        <v>76</v>
      </c>
      <c r="S1600" s="1">
        <v>0.0</v>
      </c>
    </row>
    <row r="1601">
      <c r="A1601" s="1" t="s">
        <v>306</v>
      </c>
      <c r="B1601" s="1"/>
      <c r="C1601" s="1" t="s">
        <v>307</v>
      </c>
      <c r="D1601" s="1" t="s">
        <v>18</v>
      </c>
      <c r="E1601" s="1" t="s">
        <v>308</v>
      </c>
      <c r="F1601" s="1">
        <v>2002.0</v>
      </c>
      <c r="G1601" s="1" t="s">
        <v>309</v>
      </c>
      <c r="H1601" s="1" t="s">
        <v>309</v>
      </c>
      <c r="I1601" s="1" t="s">
        <v>310</v>
      </c>
      <c r="J1601" s="1" t="s">
        <v>309</v>
      </c>
      <c r="K1601" s="1" t="s">
        <v>160</v>
      </c>
      <c r="L1601" s="1" t="s">
        <v>72</v>
      </c>
      <c r="M1601" s="1" t="s">
        <v>161</v>
      </c>
      <c r="N1601" s="1" t="s">
        <v>94</v>
      </c>
      <c r="O1601" s="1" t="s">
        <v>162</v>
      </c>
      <c r="P1601" s="1">
        <v>742.0</v>
      </c>
      <c r="Q1601" s="1"/>
      <c r="R1601" s="1" t="s">
        <v>87</v>
      </c>
      <c r="S1601" s="1">
        <v>0.0</v>
      </c>
    </row>
    <row r="1602">
      <c r="A1602" s="1" t="s">
        <v>306</v>
      </c>
      <c r="B1602" s="1"/>
      <c r="C1602" s="1" t="s">
        <v>307</v>
      </c>
      <c r="D1602" s="1" t="s">
        <v>18</v>
      </c>
      <c r="E1602" s="1" t="s">
        <v>308</v>
      </c>
      <c r="F1602" s="1">
        <v>2002.0</v>
      </c>
      <c r="G1602" s="1" t="s">
        <v>309</v>
      </c>
      <c r="H1602" s="1" t="s">
        <v>309</v>
      </c>
      <c r="I1602" s="1" t="s">
        <v>310</v>
      </c>
      <c r="J1602" s="1" t="s">
        <v>309</v>
      </c>
      <c r="K1602" s="1" t="s">
        <v>116</v>
      </c>
      <c r="L1602" s="1" t="s">
        <v>72</v>
      </c>
      <c r="M1602" s="1" t="s">
        <v>117</v>
      </c>
      <c r="N1602" s="1" t="s">
        <v>111</v>
      </c>
      <c r="O1602" s="1" t="s">
        <v>118</v>
      </c>
      <c r="P1602" s="1">
        <v>682.0</v>
      </c>
      <c r="Q1602" s="1"/>
      <c r="R1602" s="1" t="s">
        <v>76</v>
      </c>
      <c r="S1602" s="1">
        <v>0.0</v>
      </c>
    </row>
    <row r="1603">
      <c r="A1603" s="1" t="s">
        <v>306</v>
      </c>
      <c r="B1603" s="1"/>
      <c r="C1603" s="1" t="s">
        <v>307</v>
      </c>
      <c r="D1603" s="1" t="s">
        <v>18</v>
      </c>
      <c r="E1603" s="1" t="s">
        <v>308</v>
      </c>
      <c r="F1603" s="1">
        <v>2002.0</v>
      </c>
      <c r="G1603" s="1" t="s">
        <v>309</v>
      </c>
      <c r="H1603" s="1" t="s">
        <v>309</v>
      </c>
      <c r="I1603" s="1" t="s">
        <v>310</v>
      </c>
      <c r="J1603" s="1" t="s">
        <v>309</v>
      </c>
      <c r="K1603" s="1" t="s">
        <v>146</v>
      </c>
      <c r="L1603" s="1" t="s">
        <v>72</v>
      </c>
      <c r="M1603" s="1" t="s">
        <v>147</v>
      </c>
      <c r="N1603" s="1" t="s">
        <v>94</v>
      </c>
      <c r="O1603" s="1" t="s">
        <v>148</v>
      </c>
      <c r="P1603" s="1">
        <v>501.0</v>
      </c>
      <c r="Q1603" s="1"/>
      <c r="R1603" s="1" t="s">
        <v>76</v>
      </c>
      <c r="S1603" s="1">
        <v>0.0</v>
      </c>
    </row>
    <row r="1604">
      <c r="A1604" s="1" t="s">
        <v>306</v>
      </c>
      <c r="B1604" s="1"/>
      <c r="C1604" s="1" t="s">
        <v>307</v>
      </c>
      <c r="D1604" s="1" t="s">
        <v>18</v>
      </c>
      <c r="E1604" s="1" t="s">
        <v>308</v>
      </c>
      <c r="F1604" s="1">
        <v>2002.0</v>
      </c>
      <c r="G1604" s="1" t="s">
        <v>309</v>
      </c>
      <c r="H1604" s="1" t="s">
        <v>309</v>
      </c>
      <c r="I1604" s="1" t="s">
        <v>310</v>
      </c>
      <c r="J1604" s="1" t="s">
        <v>309</v>
      </c>
      <c r="K1604" s="1" t="s">
        <v>190</v>
      </c>
      <c r="L1604" s="1" t="s">
        <v>72</v>
      </c>
      <c r="M1604" s="1" t="s">
        <v>191</v>
      </c>
      <c r="N1604" s="1" t="s">
        <v>107</v>
      </c>
      <c r="O1604" s="1" t="s">
        <v>192</v>
      </c>
      <c r="P1604" s="1">
        <v>614.0</v>
      </c>
      <c r="Q1604" s="1"/>
      <c r="R1604" s="1" t="s">
        <v>87</v>
      </c>
      <c r="S1604" s="1">
        <v>0.0</v>
      </c>
    </row>
    <row r="1605">
      <c r="A1605" s="1" t="s">
        <v>306</v>
      </c>
      <c r="B1605" s="1"/>
      <c r="C1605" s="1" t="s">
        <v>307</v>
      </c>
      <c r="D1605" s="1" t="s">
        <v>18</v>
      </c>
      <c r="E1605" s="1" t="s">
        <v>308</v>
      </c>
      <c r="F1605" s="1">
        <v>2002.0</v>
      </c>
      <c r="G1605" s="1" t="s">
        <v>309</v>
      </c>
      <c r="H1605" s="1" t="s">
        <v>309</v>
      </c>
      <c r="I1605" s="1" t="s">
        <v>310</v>
      </c>
      <c r="J1605" s="1" t="s">
        <v>309</v>
      </c>
      <c r="K1605" s="1" t="s">
        <v>149</v>
      </c>
      <c r="L1605" s="1" t="s">
        <v>72</v>
      </c>
      <c r="M1605" s="1" t="s">
        <v>150</v>
      </c>
      <c r="N1605" s="1" t="s">
        <v>94</v>
      </c>
      <c r="O1605" s="1" t="s">
        <v>305</v>
      </c>
      <c r="P1605" s="1">
        <v>620.0</v>
      </c>
      <c r="Q1605" s="1"/>
      <c r="R1605" s="1" t="s">
        <v>87</v>
      </c>
      <c r="S1605" s="1">
        <v>0.0</v>
      </c>
    </row>
    <row r="1606">
      <c r="A1606" s="1" t="s">
        <v>306</v>
      </c>
      <c r="B1606" s="1"/>
      <c r="C1606" s="1" t="s">
        <v>307</v>
      </c>
      <c r="D1606" s="1" t="s">
        <v>18</v>
      </c>
      <c r="E1606" s="1" t="s">
        <v>308</v>
      </c>
      <c r="F1606" s="1">
        <v>2002.0</v>
      </c>
      <c r="G1606" s="1" t="s">
        <v>309</v>
      </c>
      <c r="H1606" s="1" t="s">
        <v>309</v>
      </c>
      <c r="I1606" s="1" t="s">
        <v>310</v>
      </c>
      <c r="J1606" s="1" t="s">
        <v>309</v>
      </c>
      <c r="K1606" s="1" t="s">
        <v>119</v>
      </c>
      <c r="L1606" s="1" t="s">
        <v>72</v>
      </c>
      <c r="M1606" s="1" t="s">
        <v>120</v>
      </c>
      <c r="N1606" s="1" t="s">
        <v>107</v>
      </c>
      <c r="O1606" s="1" t="s">
        <v>121</v>
      </c>
      <c r="P1606" s="1">
        <v>524.0</v>
      </c>
      <c r="Q1606" s="1"/>
      <c r="R1606" s="1" t="s">
        <v>87</v>
      </c>
      <c r="S1606" s="1">
        <v>0.0</v>
      </c>
    </row>
    <row r="1607">
      <c r="A1607" s="1" t="s">
        <v>306</v>
      </c>
      <c r="B1607" s="1"/>
      <c r="C1607" s="1" t="s">
        <v>307</v>
      </c>
      <c r="D1607" s="1" t="s">
        <v>18</v>
      </c>
      <c r="E1607" s="1" t="s">
        <v>308</v>
      </c>
      <c r="F1607" s="1">
        <v>2002.0</v>
      </c>
      <c r="G1607" s="1" t="s">
        <v>309</v>
      </c>
      <c r="H1607" s="1" t="s">
        <v>309</v>
      </c>
      <c r="I1607" s="1" t="s">
        <v>310</v>
      </c>
      <c r="J1607" s="1" t="s">
        <v>309</v>
      </c>
      <c r="K1607" s="1" t="s">
        <v>102</v>
      </c>
      <c r="L1607" s="1" t="s">
        <v>72</v>
      </c>
      <c r="M1607" s="1" t="s">
        <v>103</v>
      </c>
      <c r="N1607" s="1" t="s">
        <v>94</v>
      </c>
      <c r="O1607" s="1" t="s">
        <v>104</v>
      </c>
      <c r="P1607" s="1">
        <v>463.0</v>
      </c>
      <c r="Q1607" s="1"/>
      <c r="R1607" s="1" t="s">
        <v>87</v>
      </c>
      <c r="S1607" s="1">
        <v>0.0</v>
      </c>
    </row>
    <row r="1608">
      <c r="A1608" s="1" t="s">
        <v>306</v>
      </c>
      <c r="B1608" s="1"/>
      <c r="C1608" s="1" t="s">
        <v>307</v>
      </c>
      <c r="D1608" s="1" t="s">
        <v>18</v>
      </c>
      <c r="E1608" s="1" t="s">
        <v>308</v>
      </c>
      <c r="F1608" s="1">
        <v>2002.0</v>
      </c>
      <c r="G1608" s="1" t="s">
        <v>309</v>
      </c>
      <c r="H1608" s="1" t="s">
        <v>309</v>
      </c>
      <c r="I1608" s="1" t="s">
        <v>310</v>
      </c>
      <c r="J1608" s="1" t="s">
        <v>309</v>
      </c>
      <c r="K1608" s="1" t="s">
        <v>105</v>
      </c>
      <c r="L1608" s="1" t="s">
        <v>72</v>
      </c>
      <c r="M1608" s="1" t="s">
        <v>106</v>
      </c>
      <c r="N1608" s="1" t="s">
        <v>107</v>
      </c>
      <c r="O1608" s="1" t="s">
        <v>108</v>
      </c>
      <c r="P1608" s="1">
        <v>624.0</v>
      </c>
      <c r="Q1608" s="1"/>
      <c r="R1608" s="1" t="s">
        <v>76</v>
      </c>
      <c r="S1608" s="1">
        <v>0.0</v>
      </c>
    </row>
    <row r="1609">
      <c r="A1609" s="1" t="s">
        <v>306</v>
      </c>
      <c r="B1609" s="1"/>
      <c r="C1609" s="1" t="s">
        <v>307</v>
      </c>
      <c r="D1609" s="1" t="s">
        <v>18</v>
      </c>
      <c r="E1609" s="1" t="s">
        <v>308</v>
      </c>
      <c r="F1609" s="1">
        <v>2002.0</v>
      </c>
      <c r="G1609" s="1" t="s">
        <v>309</v>
      </c>
      <c r="H1609" s="1" t="s">
        <v>309</v>
      </c>
      <c r="I1609" s="1" t="s">
        <v>310</v>
      </c>
      <c r="J1609" s="1" t="s">
        <v>309</v>
      </c>
      <c r="K1609" s="1" t="s">
        <v>187</v>
      </c>
      <c r="L1609" s="1" t="s">
        <v>72</v>
      </c>
      <c r="M1609" s="1" t="s">
        <v>188</v>
      </c>
      <c r="N1609" s="1" t="s">
        <v>107</v>
      </c>
      <c r="O1609" s="1" t="s">
        <v>189</v>
      </c>
      <c r="P1609" s="1">
        <v>538.0</v>
      </c>
      <c r="Q1609" s="1"/>
      <c r="R1609" s="1" t="s">
        <v>87</v>
      </c>
      <c r="S1609" s="1">
        <v>0.0</v>
      </c>
    </row>
    <row r="1610">
      <c r="A1610" s="1" t="s">
        <v>306</v>
      </c>
      <c r="B1610" s="1"/>
      <c r="C1610" s="1" t="s">
        <v>307</v>
      </c>
      <c r="D1610" s="1" t="s">
        <v>18</v>
      </c>
      <c r="E1610" s="1" t="s">
        <v>308</v>
      </c>
      <c r="F1610" s="1">
        <v>2002.0</v>
      </c>
      <c r="G1610" s="1" t="s">
        <v>309</v>
      </c>
      <c r="H1610" s="1" t="s">
        <v>309</v>
      </c>
      <c r="I1610" s="1" t="s">
        <v>310</v>
      </c>
      <c r="J1610" s="1" t="s">
        <v>309</v>
      </c>
      <c r="K1610" s="1" t="s">
        <v>151</v>
      </c>
      <c r="L1610" s="1" t="s">
        <v>72</v>
      </c>
      <c r="M1610" s="1" t="s">
        <v>152</v>
      </c>
      <c r="N1610" s="1" t="s">
        <v>94</v>
      </c>
      <c r="O1610" s="1" t="s">
        <v>153</v>
      </c>
      <c r="P1610" s="1">
        <v>551.0</v>
      </c>
      <c r="Q1610" s="1"/>
      <c r="R1610" s="1" t="s">
        <v>87</v>
      </c>
      <c r="S1610" s="1">
        <v>0.0</v>
      </c>
    </row>
    <row r="1611">
      <c r="A1611" s="1" t="s">
        <v>306</v>
      </c>
      <c r="B1611" s="1"/>
      <c r="C1611" s="1" t="s">
        <v>307</v>
      </c>
      <c r="D1611" s="1" t="s">
        <v>18</v>
      </c>
      <c r="E1611" s="1" t="s">
        <v>308</v>
      </c>
      <c r="F1611" s="1">
        <v>2002.0</v>
      </c>
      <c r="G1611" s="1" t="s">
        <v>309</v>
      </c>
      <c r="H1611" s="1" t="s">
        <v>309</v>
      </c>
      <c r="I1611" s="1" t="s">
        <v>310</v>
      </c>
      <c r="J1611" s="1" t="s">
        <v>309</v>
      </c>
      <c r="K1611" s="1" t="s">
        <v>181</v>
      </c>
      <c r="L1611" s="1" t="s">
        <v>72</v>
      </c>
      <c r="M1611" s="1" t="s">
        <v>182</v>
      </c>
      <c r="N1611" s="1" t="s">
        <v>107</v>
      </c>
      <c r="O1611" s="1" t="s">
        <v>183</v>
      </c>
      <c r="P1611" s="1">
        <v>509.0</v>
      </c>
      <c r="Q1611" s="1"/>
      <c r="R1611" s="1" t="s">
        <v>87</v>
      </c>
      <c r="S1611" s="1">
        <v>0.0</v>
      </c>
    </row>
    <row r="1612">
      <c r="A1612" s="1" t="s">
        <v>306</v>
      </c>
      <c r="B1612" s="1"/>
      <c r="C1612" s="1" t="s">
        <v>307</v>
      </c>
      <c r="D1612" s="1" t="s">
        <v>18</v>
      </c>
      <c r="E1612" s="1" t="s">
        <v>308</v>
      </c>
      <c r="F1612" s="1">
        <v>2002.0</v>
      </c>
      <c r="G1612" s="1" t="s">
        <v>309</v>
      </c>
      <c r="H1612" s="1" t="s">
        <v>309</v>
      </c>
      <c r="I1612" s="1" t="s">
        <v>310</v>
      </c>
      <c r="J1612" s="1" t="s">
        <v>309</v>
      </c>
      <c r="K1612" s="1" t="s">
        <v>154</v>
      </c>
      <c r="L1612" s="1" t="s">
        <v>72</v>
      </c>
      <c r="M1612" s="1" t="s">
        <v>155</v>
      </c>
      <c r="N1612" s="1" t="s">
        <v>111</v>
      </c>
      <c r="O1612" s="1" t="s">
        <v>156</v>
      </c>
      <c r="P1612" s="1">
        <v>498.0</v>
      </c>
      <c r="Q1612" s="1"/>
      <c r="R1612" s="1" t="s">
        <v>87</v>
      </c>
      <c r="S1612" s="1">
        <v>0.0</v>
      </c>
    </row>
    <row r="1613">
      <c r="A1613" s="1" t="s">
        <v>306</v>
      </c>
      <c r="B1613" s="1"/>
      <c r="C1613" s="1" t="s">
        <v>307</v>
      </c>
      <c r="D1613" s="1" t="s">
        <v>18</v>
      </c>
      <c r="E1613" s="1" t="s">
        <v>308</v>
      </c>
      <c r="F1613" s="1">
        <v>2002.0</v>
      </c>
      <c r="G1613" s="1" t="s">
        <v>309</v>
      </c>
      <c r="H1613" s="1" t="s">
        <v>309</v>
      </c>
      <c r="I1613" s="1" t="s">
        <v>310</v>
      </c>
      <c r="J1613" s="1" t="s">
        <v>309</v>
      </c>
      <c r="K1613" s="1" t="s">
        <v>143</v>
      </c>
      <c r="L1613" s="1" t="s">
        <v>72</v>
      </c>
      <c r="M1613" s="1" t="s">
        <v>144</v>
      </c>
      <c r="N1613" s="1" t="s">
        <v>111</v>
      </c>
      <c r="O1613" s="1" t="s">
        <v>145</v>
      </c>
      <c r="P1613" s="1">
        <v>548.0</v>
      </c>
      <c r="Q1613" s="1"/>
      <c r="R1613" s="1" t="s">
        <v>87</v>
      </c>
      <c r="S1613" s="1">
        <v>0.0</v>
      </c>
    </row>
    <row r="1614">
      <c r="A1614" s="1" t="s">
        <v>306</v>
      </c>
      <c r="B1614" s="1"/>
      <c r="C1614" s="1" t="s">
        <v>307</v>
      </c>
      <c r="D1614" s="1" t="s">
        <v>18</v>
      </c>
      <c r="E1614" s="1" t="s">
        <v>308</v>
      </c>
      <c r="F1614" s="1">
        <v>2002.0</v>
      </c>
      <c r="G1614" s="1" t="s">
        <v>309</v>
      </c>
      <c r="H1614" s="1" t="s">
        <v>309</v>
      </c>
      <c r="I1614" s="1" t="s">
        <v>310</v>
      </c>
      <c r="J1614" s="1" t="s">
        <v>309</v>
      </c>
      <c r="K1614" s="1" t="s">
        <v>172</v>
      </c>
      <c r="L1614" s="1" t="s">
        <v>72</v>
      </c>
      <c r="M1614" s="1" t="s">
        <v>173</v>
      </c>
      <c r="N1614" s="1" t="s">
        <v>107</v>
      </c>
      <c r="O1614" s="1" t="s">
        <v>174</v>
      </c>
      <c r="P1614" s="1">
        <v>558.0</v>
      </c>
      <c r="Q1614" s="1"/>
      <c r="R1614" s="1" t="s">
        <v>87</v>
      </c>
      <c r="S1614" s="1">
        <v>0.0</v>
      </c>
    </row>
    <row r="1615">
      <c r="A1615" s="1" t="s">
        <v>306</v>
      </c>
      <c r="B1615" s="1"/>
      <c r="C1615" s="1" t="s">
        <v>307</v>
      </c>
      <c r="D1615" s="1" t="s">
        <v>18</v>
      </c>
      <c r="E1615" s="1" t="s">
        <v>308</v>
      </c>
      <c r="F1615" s="1">
        <v>2002.0</v>
      </c>
      <c r="G1615" s="1" t="s">
        <v>309</v>
      </c>
      <c r="H1615" s="1" t="s">
        <v>309</v>
      </c>
      <c r="I1615" s="1" t="s">
        <v>310</v>
      </c>
      <c r="J1615" s="1" t="s">
        <v>309</v>
      </c>
      <c r="K1615" s="1" t="s">
        <v>113</v>
      </c>
      <c r="L1615" s="1" t="s">
        <v>72</v>
      </c>
      <c r="M1615" s="1" t="s">
        <v>114</v>
      </c>
      <c r="N1615" s="1" t="s">
        <v>107</v>
      </c>
      <c r="O1615" s="1" t="s">
        <v>115</v>
      </c>
      <c r="P1615" s="1">
        <v>507.0</v>
      </c>
      <c r="Q1615" s="1"/>
      <c r="R1615" s="1" t="s">
        <v>87</v>
      </c>
      <c r="S1615" s="1">
        <v>0.0</v>
      </c>
    </row>
    <row r="1616">
      <c r="A1616" s="1" t="s">
        <v>306</v>
      </c>
      <c r="B1616" s="1"/>
      <c r="C1616" s="1" t="s">
        <v>307</v>
      </c>
      <c r="D1616" s="1" t="s">
        <v>18</v>
      </c>
      <c r="E1616" s="1" t="s">
        <v>308</v>
      </c>
      <c r="F1616" s="1">
        <v>2002.0</v>
      </c>
      <c r="G1616" s="1" t="s">
        <v>309</v>
      </c>
      <c r="H1616" s="1" t="s">
        <v>309</v>
      </c>
      <c r="I1616" s="1" t="s">
        <v>310</v>
      </c>
      <c r="J1616" s="1" t="s">
        <v>309</v>
      </c>
      <c r="K1616" s="1" t="s">
        <v>92</v>
      </c>
      <c r="L1616" s="1" t="s">
        <v>72</v>
      </c>
      <c r="M1616" s="1" t="s">
        <v>93</v>
      </c>
      <c r="N1616" s="1" t="s">
        <v>94</v>
      </c>
      <c r="O1616" s="1" t="s">
        <v>95</v>
      </c>
      <c r="P1616" s="1">
        <v>476.0</v>
      </c>
      <c r="Q1616" s="1"/>
      <c r="R1616" s="1" t="s">
        <v>87</v>
      </c>
      <c r="S1616" s="1">
        <v>0.0</v>
      </c>
    </row>
    <row r="1617">
      <c r="A1617" s="1" t="s">
        <v>306</v>
      </c>
      <c r="B1617" s="1"/>
      <c r="C1617" s="1" t="s">
        <v>307</v>
      </c>
      <c r="D1617" s="1" t="s">
        <v>18</v>
      </c>
      <c r="E1617" s="1" t="s">
        <v>308</v>
      </c>
      <c r="F1617" s="1">
        <v>2002.0</v>
      </c>
      <c r="G1617" s="1" t="s">
        <v>309</v>
      </c>
      <c r="H1617" s="1" t="s">
        <v>309</v>
      </c>
      <c r="I1617" s="1" t="s">
        <v>310</v>
      </c>
      <c r="J1617" s="1" t="s">
        <v>309</v>
      </c>
      <c r="K1617" s="1" t="s">
        <v>193</v>
      </c>
      <c r="L1617" s="1" t="s">
        <v>72</v>
      </c>
      <c r="M1617" s="1" t="s">
        <v>194</v>
      </c>
      <c r="N1617" s="1" t="s">
        <v>94</v>
      </c>
      <c r="O1617" s="1" t="s">
        <v>195</v>
      </c>
      <c r="P1617" s="1">
        <v>563.0</v>
      </c>
      <c r="Q1617" s="1"/>
      <c r="R1617" s="1" t="s">
        <v>76</v>
      </c>
      <c r="S1617" s="1">
        <v>0.0</v>
      </c>
    </row>
    <row r="1618">
      <c r="A1618" s="1" t="s">
        <v>306</v>
      </c>
      <c r="B1618" s="1"/>
      <c r="C1618" s="1" t="s">
        <v>307</v>
      </c>
      <c r="D1618" s="1" t="s">
        <v>18</v>
      </c>
      <c r="E1618" s="1" t="s">
        <v>308</v>
      </c>
      <c r="F1618" s="1">
        <v>2002.0</v>
      </c>
      <c r="G1618" s="1" t="s">
        <v>309</v>
      </c>
      <c r="H1618" s="1" t="s">
        <v>309</v>
      </c>
      <c r="I1618" s="1" t="s">
        <v>310</v>
      </c>
      <c r="J1618" s="1" t="s">
        <v>309</v>
      </c>
      <c r="K1618" s="1" t="s">
        <v>178</v>
      </c>
      <c r="L1618" s="1" t="s">
        <v>72</v>
      </c>
      <c r="M1618" s="1" t="s">
        <v>179</v>
      </c>
      <c r="N1618" s="1" t="s">
        <v>111</v>
      </c>
      <c r="O1618" s="1" t="s">
        <v>180</v>
      </c>
      <c r="P1618" s="1">
        <v>823.0</v>
      </c>
      <c r="Q1618" s="1"/>
      <c r="R1618" s="1" t="s">
        <v>87</v>
      </c>
      <c r="S1618" s="1">
        <v>0.0</v>
      </c>
    </row>
    <row r="1619">
      <c r="A1619" s="1" t="s">
        <v>306</v>
      </c>
      <c r="B1619" s="1"/>
      <c r="C1619" s="1" t="s">
        <v>307</v>
      </c>
      <c r="D1619" s="1" t="s">
        <v>18</v>
      </c>
      <c r="E1619" s="1" t="s">
        <v>308</v>
      </c>
      <c r="F1619" s="1">
        <v>2002.0</v>
      </c>
      <c r="G1619" s="1" t="s">
        <v>309</v>
      </c>
      <c r="H1619" s="1" t="s">
        <v>309</v>
      </c>
      <c r="I1619" s="1" t="s">
        <v>310</v>
      </c>
      <c r="J1619" s="1" t="s">
        <v>309</v>
      </c>
      <c r="K1619" s="1" t="s">
        <v>140</v>
      </c>
      <c r="L1619" s="1" t="s">
        <v>72</v>
      </c>
      <c r="M1619" s="1" t="s">
        <v>141</v>
      </c>
      <c r="N1619" s="1" t="s">
        <v>94</v>
      </c>
      <c r="O1619" s="1" t="s">
        <v>142</v>
      </c>
      <c r="P1619" s="1">
        <v>581.0</v>
      </c>
      <c r="Q1619" s="1"/>
      <c r="R1619" s="1" t="s">
        <v>76</v>
      </c>
      <c r="S1619" s="1">
        <v>0.0</v>
      </c>
    </row>
    <row r="1620">
      <c r="A1620" s="1" t="s">
        <v>306</v>
      </c>
      <c r="B1620" s="1"/>
      <c r="C1620" s="1" t="s">
        <v>307</v>
      </c>
      <c r="D1620" s="1" t="s">
        <v>18</v>
      </c>
      <c r="E1620" s="1" t="s">
        <v>308</v>
      </c>
      <c r="F1620" s="1">
        <v>2002.0</v>
      </c>
      <c r="G1620" s="1" t="s">
        <v>309</v>
      </c>
      <c r="H1620" s="1" t="s">
        <v>309</v>
      </c>
      <c r="I1620" s="1" t="s">
        <v>310</v>
      </c>
      <c r="J1620" s="1" t="s">
        <v>309</v>
      </c>
      <c r="K1620" s="1" t="s">
        <v>184</v>
      </c>
      <c r="L1620" s="1" t="s">
        <v>72</v>
      </c>
      <c r="M1620" s="1" t="s">
        <v>185</v>
      </c>
      <c r="N1620" s="1" t="s">
        <v>111</v>
      </c>
      <c r="O1620" s="1" t="s">
        <v>186</v>
      </c>
      <c r="P1620" s="1">
        <v>652.0</v>
      </c>
      <c r="Q1620" s="1"/>
      <c r="R1620" s="1" t="s">
        <v>76</v>
      </c>
      <c r="S1620" s="1">
        <v>0.0</v>
      </c>
    </row>
    <row r="1621">
      <c r="A1621" s="1" t="s">
        <v>306</v>
      </c>
      <c r="B1621" s="1"/>
      <c r="C1621" s="1" t="s">
        <v>307</v>
      </c>
      <c r="D1621" s="1" t="s">
        <v>18</v>
      </c>
      <c r="E1621" s="1" t="s">
        <v>308</v>
      </c>
      <c r="F1621" s="1">
        <v>2002.0</v>
      </c>
      <c r="G1621" s="1" t="s">
        <v>309</v>
      </c>
      <c r="H1621" s="1" t="s">
        <v>309</v>
      </c>
      <c r="I1621" s="1" t="s">
        <v>310</v>
      </c>
      <c r="J1621" s="1" t="s">
        <v>309</v>
      </c>
      <c r="K1621" s="1" t="s">
        <v>99</v>
      </c>
      <c r="L1621" s="1" t="s">
        <v>72</v>
      </c>
      <c r="M1621" s="1" t="s">
        <v>100</v>
      </c>
      <c r="N1621" s="1" t="s">
        <v>94</v>
      </c>
      <c r="O1621" s="1" t="s">
        <v>101</v>
      </c>
      <c r="P1621" s="1">
        <v>679.0</v>
      </c>
      <c r="Q1621" s="1"/>
      <c r="R1621" s="1" t="s">
        <v>87</v>
      </c>
      <c r="S1621" s="1">
        <v>0.0</v>
      </c>
    </row>
    <row r="1622">
      <c r="A1622" s="1" t="s">
        <v>306</v>
      </c>
      <c r="B1622" s="1"/>
      <c r="C1622" s="1" t="s">
        <v>307</v>
      </c>
      <c r="D1622" s="1" t="s">
        <v>18</v>
      </c>
      <c r="E1622" s="1" t="s">
        <v>308</v>
      </c>
      <c r="F1622" s="1">
        <v>2002.0</v>
      </c>
      <c r="G1622" s="1" t="s">
        <v>309</v>
      </c>
      <c r="H1622" s="1" t="s">
        <v>309</v>
      </c>
      <c r="I1622" s="1" t="s">
        <v>310</v>
      </c>
      <c r="J1622" s="1" t="s">
        <v>309</v>
      </c>
      <c r="K1622" s="1" t="s">
        <v>169</v>
      </c>
      <c r="L1622" s="1" t="s">
        <v>72</v>
      </c>
      <c r="M1622" s="1" t="s">
        <v>170</v>
      </c>
      <c r="N1622" s="1" t="s">
        <v>107</v>
      </c>
      <c r="O1622" s="1" t="s">
        <v>171</v>
      </c>
      <c r="P1622" s="1">
        <v>671.0</v>
      </c>
      <c r="Q1622" s="1"/>
      <c r="R1622" s="1" t="s">
        <v>76</v>
      </c>
      <c r="S1622" s="1">
        <v>0.0</v>
      </c>
    </row>
    <row r="1623">
      <c r="A1623" s="1" t="s">
        <v>306</v>
      </c>
      <c r="B1623" s="1"/>
      <c r="C1623" s="1" t="s">
        <v>307</v>
      </c>
      <c r="D1623" s="1" t="s">
        <v>18</v>
      </c>
      <c r="E1623" s="1" t="s">
        <v>308</v>
      </c>
      <c r="K1623" s="1" t="s">
        <v>199</v>
      </c>
      <c r="L1623" s="1" t="s">
        <v>22</v>
      </c>
      <c r="M1623" s="1" t="s">
        <v>200</v>
      </c>
      <c r="N1623" s="1"/>
      <c r="O1623" s="1" t="s">
        <v>24</v>
      </c>
      <c r="P1623" s="1">
        <v>1627.0</v>
      </c>
      <c r="Q1623" s="1"/>
      <c r="R1623" s="1" t="s">
        <v>37</v>
      </c>
      <c r="S1623" s="1">
        <v>0.0</v>
      </c>
    </row>
    <row r="1624">
      <c r="A1624" s="1" t="s">
        <v>306</v>
      </c>
      <c r="B1624" s="1"/>
      <c r="C1624" s="1" t="s">
        <v>307</v>
      </c>
      <c r="D1624" s="1" t="s">
        <v>18</v>
      </c>
      <c r="E1624" s="1" t="s">
        <v>308</v>
      </c>
      <c r="K1624" s="1" t="s">
        <v>202</v>
      </c>
      <c r="L1624" s="1" t="s">
        <v>22</v>
      </c>
      <c r="M1624" s="1" t="s">
        <v>203</v>
      </c>
      <c r="N1624" s="1"/>
      <c r="O1624" s="1" t="s">
        <v>24</v>
      </c>
      <c r="P1624" s="1">
        <v>7118.0</v>
      </c>
      <c r="Q1624" s="1"/>
      <c r="R1624" s="1" t="s">
        <v>37</v>
      </c>
      <c r="S1624" s="1">
        <v>0.0</v>
      </c>
    </row>
    <row r="1625">
      <c r="A1625" s="1" t="s">
        <v>306</v>
      </c>
      <c r="B1625" s="1"/>
      <c r="C1625" s="1" t="s">
        <v>307</v>
      </c>
      <c r="D1625" s="1" t="s">
        <v>18</v>
      </c>
      <c r="E1625" s="1" t="s">
        <v>308</v>
      </c>
      <c r="K1625" s="1" t="s">
        <v>204</v>
      </c>
      <c r="L1625" s="1" t="s">
        <v>72</v>
      </c>
      <c r="M1625" s="1" t="s">
        <v>205</v>
      </c>
      <c r="N1625" s="1" t="s">
        <v>229</v>
      </c>
      <c r="O1625" s="1" t="s">
        <v>207</v>
      </c>
      <c r="P1625" s="1">
        <v>1044.0</v>
      </c>
      <c r="Q1625" s="1"/>
      <c r="R1625" s="1" t="s">
        <v>32</v>
      </c>
      <c r="S1625" s="1">
        <v>0.0</v>
      </c>
    </row>
    <row r="1626">
      <c r="A1626" s="1" t="s">
        <v>306</v>
      </c>
      <c r="B1626" s="1"/>
      <c r="C1626" s="1" t="s">
        <v>307</v>
      </c>
      <c r="D1626" s="1" t="s">
        <v>18</v>
      </c>
      <c r="E1626" s="1" t="s">
        <v>308</v>
      </c>
      <c r="K1626" s="1" t="s">
        <v>211</v>
      </c>
      <c r="L1626" s="1" t="s">
        <v>72</v>
      </c>
      <c r="M1626" s="1" t="s">
        <v>212</v>
      </c>
      <c r="N1626" s="1" t="s">
        <v>229</v>
      </c>
      <c r="O1626" s="1" t="s">
        <v>213</v>
      </c>
      <c r="P1626" s="1">
        <v>1251.0</v>
      </c>
      <c r="Q1626" s="1"/>
      <c r="R1626" s="1" t="s">
        <v>25</v>
      </c>
      <c r="S1626" s="1">
        <v>0.0</v>
      </c>
    </row>
    <row r="1627">
      <c r="A1627" s="1" t="s">
        <v>306</v>
      </c>
      <c r="B1627" s="1"/>
      <c r="C1627" s="1" t="s">
        <v>307</v>
      </c>
      <c r="D1627" s="1" t="s">
        <v>18</v>
      </c>
      <c r="E1627" s="1" t="s">
        <v>308</v>
      </c>
      <c r="K1627" s="1" t="s">
        <v>218</v>
      </c>
      <c r="L1627" s="1" t="s">
        <v>72</v>
      </c>
      <c r="M1627" s="1" t="s">
        <v>197</v>
      </c>
      <c r="N1627" s="1" t="s">
        <v>233</v>
      </c>
      <c r="O1627" s="1" t="s">
        <v>219</v>
      </c>
      <c r="P1627" s="1">
        <v>2612.0</v>
      </c>
      <c r="Q1627" s="1"/>
      <c r="R1627" s="1" t="s">
        <v>32</v>
      </c>
      <c r="S1627" s="1">
        <v>1.0</v>
      </c>
    </row>
    <row r="1628">
      <c r="A1628" s="1" t="s">
        <v>306</v>
      </c>
      <c r="B1628" s="1"/>
      <c r="C1628" s="1" t="s">
        <v>307</v>
      </c>
      <c r="D1628" s="1" t="s">
        <v>18</v>
      </c>
      <c r="E1628" s="1" t="s">
        <v>308</v>
      </c>
      <c r="K1628" s="1" t="s">
        <v>214</v>
      </c>
      <c r="L1628" s="1" t="s">
        <v>72</v>
      </c>
      <c r="M1628" s="1" t="s">
        <v>215</v>
      </c>
      <c r="N1628" s="1" t="s">
        <v>223</v>
      </c>
      <c r="O1628" s="1" t="s">
        <v>217</v>
      </c>
      <c r="P1628" s="1">
        <v>1486.0</v>
      </c>
      <c r="Q1628" s="1"/>
      <c r="R1628" s="1" t="s">
        <v>25</v>
      </c>
      <c r="S1628" s="1">
        <v>0.0</v>
      </c>
    </row>
    <row r="1629">
      <c r="A1629" s="1" t="s">
        <v>306</v>
      </c>
      <c r="B1629" s="1"/>
      <c r="C1629" s="1" t="s">
        <v>307</v>
      </c>
      <c r="D1629" s="1" t="s">
        <v>18</v>
      </c>
      <c r="E1629" s="1" t="s">
        <v>308</v>
      </c>
      <c r="K1629" s="1" t="s">
        <v>208</v>
      </c>
      <c r="L1629" s="1" t="s">
        <v>72</v>
      </c>
      <c r="M1629" s="1" t="s">
        <v>155</v>
      </c>
      <c r="N1629" s="1" t="s">
        <v>233</v>
      </c>
      <c r="O1629" s="1" t="s">
        <v>210</v>
      </c>
      <c r="P1629" s="1">
        <v>1276.0</v>
      </c>
      <c r="Q1629" s="1"/>
      <c r="R1629" s="1" t="s">
        <v>25</v>
      </c>
      <c r="S1629" s="1">
        <v>0.0</v>
      </c>
    </row>
    <row r="1630">
      <c r="A1630" s="1" t="s">
        <v>306</v>
      </c>
      <c r="B1630" s="1"/>
      <c r="C1630" s="1" t="s">
        <v>307</v>
      </c>
      <c r="D1630" s="1" t="s">
        <v>18</v>
      </c>
      <c r="E1630" s="1" t="s">
        <v>308</v>
      </c>
      <c r="K1630" s="1" t="s">
        <v>220</v>
      </c>
      <c r="L1630" s="1" t="s">
        <v>22</v>
      </c>
      <c r="O1630" s="1" t="s">
        <v>24</v>
      </c>
      <c r="P1630" s="1">
        <v>1519.0</v>
      </c>
      <c r="Q1630" s="1"/>
      <c r="R1630" s="1" t="s">
        <v>37</v>
      </c>
      <c r="S1630" s="1">
        <v>0.0</v>
      </c>
    </row>
    <row r="1631">
      <c r="A1631" s="1" t="s">
        <v>306</v>
      </c>
      <c r="B1631" s="1"/>
      <c r="C1631" s="1" t="s">
        <v>307</v>
      </c>
      <c r="D1631" s="1" t="s">
        <v>18</v>
      </c>
      <c r="E1631" s="1" t="s">
        <v>308</v>
      </c>
      <c r="K1631" s="1" t="s">
        <v>287</v>
      </c>
      <c r="L1631" s="1" t="s">
        <v>72</v>
      </c>
      <c r="M1631" s="1" t="s">
        <v>288</v>
      </c>
      <c r="N1631" s="1" t="s">
        <v>223</v>
      </c>
      <c r="O1631" s="1" t="s">
        <v>289</v>
      </c>
      <c r="P1631" s="1">
        <v>1085.0</v>
      </c>
      <c r="Q1631" s="1"/>
      <c r="R1631" s="1" t="s">
        <v>25</v>
      </c>
      <c r="S1631" s="1">
        <v>0.0</v>
      </c>
    </row>
    <row r="1632">
      <c r="A1632" s="1" t="s">
        <v>306</v>
      </c>
      <c r="B1632" s="1"/>
      <c r="C1632" s="1" t="s">
        <v>307</v>
      </c>
      <c r="D1632" s="1" t="s">
        <v>18</v>
      </c>
      <c r="E1632" s="1" t="s">
        <v>308</v>
      </c>
      <c r="K1632" s="1" t="s">
        <v>264</v>
      </c>
      <c r="L1632" s="1" t="s">
        <v>72</v>
      </c>
      <c r="M1632" s="1" t="s">
        <v>144</v>
      </c>
      <c r="N1632" s="1" t="s">
        <v>233</v>
      </c>
      <c r="O1632" s="1" t="s">
        <v>265</v>
      </c>
      <c r="P1632" s="1">
        <v>1038.0</v>
      </c>
      <c r="Q1632" s="1"/>
      <c r="R1632" s="1" t="s">
        <v>25</v>
      </c>
      <c r="S1632" s="1">
        <v>0.0</v>
      </c>
    </row>
    <row r="1633">
      <c r="A1633" s="1" t="s">
        <v>306</v>
      </c>
      <c r="B1633" s="1"/>
      <c r="C1633" s="1" t="s">
        <v>307</v>
      </c>
      <c r="D1633" s="1" t="s">
        <v>18</v>
      </c>
      <c r="E1633" s="1" t="s">
        <v>308</v>
      </c>
      <c r="K1633" s="1" t="s">
        <v>298</v>
      </c>
      <c r="L1633" s="1" t="s">
        <v>72</v>
      </c>
      <c r="M1633" s="1" t="s">
        <v>299</v>
      </c>
      <c r="N1633" s="1" t="s">
        <v>229</v>
      </c>
      <c r="O1633" s="1" t="s">
        <v>300</v>
      </c>
      <c r="P1633" s="1">
        <v>631.0</v>
      </c>
      <c r="Q1633" s="1"/>
      <c r="R1633" s="1" t="s">
        <v>25</v>
      </c>
      <c r="S1633" s="1">
        <v>0.0</v>
      </c>
    </row>
    <row r="1634">
      <c r="A1634" s="1" t="s">
        <v>306</v>
      </c>
      <c r="B1634" s="1"/>
      <c r="C1634" s="1" t="s">
        <v>307</v>
      </c>
      <c r="D1634" s="1" t="s">
        <v>18</v>
      </c>
      <c r="E1634" s="1" t="s">
        <v>308</v>
      </c>
      <c r="K1634" s="1" t="s">
        <v>238</v>
      </c>
      <c r="L1634" s="1" t="s">
        <v>72</v>
      </c>
      <c r="M1634" s="1" t="s">
        <v>239</v>
      </c>
      <c r="N1634" s="1" t="s">
        <v>223</v>
      </c>
      <c r="O1634" s="1" t="s">
        <v>240</v>
      </c>
      <c r="P1634" s="1">
        <v>730.0</v>
      </c>
      <c r="Q1634" s="1"/>
      <c r="R1634" s="1" t="s">
        <v>25</v>
      </c>
      <c r="S1634" s="1">
        <v>0.0</v>
      </c>
    </row>
    <row r="1635">
      <c r="A1635" s="1" t="s">
        <v>306</v>
      </c>
      <c r="B1635" s="1"/>
      <c r="C1635" s="1" t="s">
        <v>307</v>
      </c>
      <c r="D1635" s="1" t="s">
        <v>18</v>
      </c>
      <c r="E1635" s="1" t="s">
        <v>308</v>
      </c>
      <c r="K1635" s="1" t="s">
        <v>279</v>
      </c>
      <c r="L1635" s="1" t="s">
        <v>72</v>
      </c>
      <c r="M1635" s="1" t="s">
        <v>280</v>
      </c>
      <c r="N1635" s="1" t="s">
        <v>223</v>
      </c>
      <c r="O1635" s="1" t="s">
        <v>281</v>
      </c>
      <c r="P1635" s="1">
        <v>600.0</v>
      </c>
      <c r="Q1635" s="1"/>
      <c r="R1635" s="1" t="s">
        <v>25</v>
      </c>
      <c r="S1635" s="1">
        <v>0.0</v>
      </c>
    </row>
    <row r="1636">
      <c r="A1636" s="1" t="s">
        <v>306</v>
      </c>
      <c r="B1636" s="1"/>
      <c r="C1636" s="1" t="s">
        <v>307</v>
      </c>
      <c r="D1636" s="1" t="s">
        <v>18</v>
      </c>
      <c r="E1636" s="1" t="s">
        <v>308</v>
      </c>
      <c r="K1636" s="1" t="s">
        <v>235</v>
      </c>
      <c r="L1636" s="1" t="s">
        <v>72</v>
      </c>
      <c r="M1636" s="1" t="s">
        <v>236</v>
      </c>
      <c r="N1636" s="1" t="s">
        <v>233</v>
      </c>
      <c r="O1636" s="1" t="s">
        <v>237</v>
      </c>
      <c r="P1636" s="1">
        <v>1359.0</v>
      </c>
      <c r="Q1636" s="1"/>
      <c r="R1636" s="1" t="s">
        <v>25</v>
      </c>
      <c r="S1636" s="1">
        <v>0.0</v>
      </c>
    </row>
    <row r="1637">
      <c r="A1637" s="1" t="s">
        <v>306</v>
      </c>
      <c r="B1637" s="1"/>
      <c r="C1637" s="1" t="s">
        <v>307</v>
      </c>
      <c r="D1637" s="1" t="s">
        <v>18</v>
      </c>
      <c r="E1637" s="1" t="s">
        <v>308</v>
      </c>
      <c r="K1637" s="1" t="s">
        <v>252</v>
      </c>
      <c r="L1637" s="1" t="s">
        <v>72</v>
      </c>
      <c r="M1637" s="1" t="s">
        <v>253</v>
      </c>
      <c r="N1637" s="1" t="s">
        <v>223</v>
      </c>
      <c r="O1637" s="1" t="s">
        <v>254</v>
      </c>
      <c r="P1637" s="1">
        <v>577.0</v>
      </c>
      <c r="Q1637" s="1"/>
      <c r="R1637" s="1" t="s">
        <v>25</v>
      </c>
      <c r="S1637" s="1">
        <v>0.0</v>
      </c>
    </row>
    <row r="1638">
      <c r="A1638" s="1" t="s">
        <v>306</v>
      </c>
      <c r="B1638" s="1"/>
      <c r="C1638" s="1" t="s">
        <v>307</v>
      </c>
      <c r="D1638" s="1" t="s">
        <v>18</v>
      </c>
      <c r="E1638" s="1" t="s">
        <v>308</v>
      </c>
      <c r="K1638" s="1" t="s">
        <v>228</v>
      </c>
      <c r="L1638" s="1" t="s">
        <v>72</v>
      </c>
      <c r="M1638" s="1" t="s">
        <v>205</v>
      </c>
      <c r="N1638" s="1" t="s">
        <v>229</v>
      </c>
      <c r="O1638" s="1" t="s">
        <v>230</v>
      </c>
      <c r="P1638" s="1">
        <v>984.0</v>
      </c>
      <c r="Q1638" s="1"/>
      <c r="R1638" s="1" t="s">
        <v>32</v>
      </c>
      <c r="S1638" s="1">
        <v>1.0</v>
      </c>
    </row>
    <row r="1639">
      <c r="A1639" s="1" t="s">
        <v>306</v>
      </c>
      <c r="B1639" s="1"/>
      <c r="C1639" s="1" t="s">
        <v>307</v>
      </c>
      <c r="D1639" s="1" t="s">
        <v>18</v>
      </c>
      <c r="E1639" s="1" t="s">
        <v>308</v>
      </c>
      <c r="K1639" s="1" t="s">
        <v>290</v>
      </c>
      <c r="L1639" s="1" t="s">
        <v>72</v>
      </c>
      <c r="M1639" s="1" t="s">
        <v>291</v>
      </c>
      <c r="N1639" s="1" t="s">
        <v>229</v>
      </c>
      <c r="O1639" s="1" t="s">
        <v>292</v>
      </c>
      <c r="P1639" s="1">
        <v>706.0</v>
      </c>
      <c r="Q1639" s="1"/>
      <c r="R1639" s="1" t="s">
        <v>25</v>
      </c>
      <c r="S1639" s="1">
        <v>0.0</v>
      </c>
    </row>
    <row r="1640">
      <c r="A1640" s="1" t="s">
        <v>306</v>
      </c>
      <c r="B1640" s="1"/>
      <c r="C1640" s="1" t="s">
        <v>307</v>
      </c>
      <c r="D1640" s="1" t="s">
        <v>18</v>
      </c>
      <c r="E1640" s="1" t="s">
        <v>308</v>
      </c>
      <c r="K1640" s="1" t="s">
        <v>276</v>
      </c>
      <c r="L1640" s="1" t="s">
        <v>72</v>
      </c>
      <c r="M1640" s="1" t="s">
        <v>277</v>
      </c>
      <c r="N1640" s="1" t="s">
        <v>229</v>
      </c>
      <c r="O1640" s="1" t="s">
        <v>278</v>
      </c>
      <c r="P1640" s="1">
        <v>677.0</v>
      </c>
      <c r="Q1640" s="1"/>
      <c r="R1640" s="1" t="s">
        <v>25</v>
      </c>
      <c r="S1640" s="1">
        <v>0.0</v>
      </c>
    </row>
    <row r="1641">
      <c r="A1641" s="1" t="s">
        <v>306</v>
      </c>
      <c r="B1641" s="1"/>
      <c r="C1641" s="1" t="s">
        <v>307</v>
      </c>
      <c r="D1641" s="1" t="s">
        <v>18</v>
      </c>
      <c r="E1641" s="1" t="s">
        <v>308</v>
      </c>
      <c r="K1641" s="1" t="s">
        <v>301</v>
      </c>
      <c r="L1641" s="1" t="s">
        <v>72</v>
      </c>
      <c r="M1641" s="1" t="s">
        <v>302</v>
      </c>
      <c r="N1641" s="1" t="s">
        <v>223</v>
      </c>
      <c r="O1641" s="1" t="s">
        <v>303</v>
      </c>
      <c r="P1641" s="1">
        <v>734.0</v>
      </c>
      <c r="Q1641" s="1"/>
      <c r="R1641" s="1" t="s">
        <v>32</v>
      </c>
      <c r="S1641" s="1">
        <v>0.0</v>
      </c>
    </row>
    <row r="1642">
      <c r="A1642" s="1" t="s">
        <v>306</v>
      </c>
      <c r="B1642" s="1"/>
      <c r="C1642" s="1" t="s">
        <v>307</v>
      </c>
      <c r="D1642" s="1" t="s">
        <v>18</v>
      </c>
      <c r="E1642" s="1" t="s">
        <v>308</v>
      </c>
      <c r="K1642" s="1" t="s">
        <v>295</v>
      </c>
      <c r="L1642" s="1" t="s">
        <v>72</v>
      </c>
      <c r="M1642" s="1" t="s">
        <v>296</v>
      </c>
      <c r="N1642" s="1" t="s">
        <v>223</v>
      </c>
      <c r="O1642" s="1" t="s">
        <v>297</v>
      </c>
      <c r="P1642" s="1">
        <v>705.0</v>
      </c>
      <c r="Q1642" s="1"/>
      <c r="R1642" s="1" t="s">
        <v>32</v>
      </c>
      <c r="S1642" s="1">
        <v>0.0</v>
      </c>
    </row>
    <row r="1643">
      <c r="A1643" s="1" t="s">
        <v>306</v>
      </c>
      <c r="B1643" s="1"/>
      <c r="C1643" s="1" t="s">
        <v>307</v>
      </c>
      <c r="D1643" s="1" t="s">
        <v>18</v>
      </c>
      <c r="E1643" s="1" t="s">
        <v>308</v>
      </c>
      <c r="K1643" s="1" t="s">
        <v>261</v>
      </c>
      <c r="L1643" s="1" t="s">
        <v>72</v>
      </c>
      <c r="M1643" s="1" t="s">
        <v>262</v>
      </c>
      <c r="N1643" s="1" t="s">
        <v>223</v>
      </c>
      <c r="O1643" s="1" t="s">
        <v>263</v>
      </c>
      <c r="P1643" s="1">
        <v>623.0</v>
      </c>
      <c r="Q1643" s="1"/>
      <c r="R1643" s="1" t="s">
        <v>32</v>
      </c>
      <c r="S1643" s="1">
        <v>0.0</v>
      </c>
    </row>
    <row r="1644">
      <c r="A1644" s="1" t="s">
        <v>306</v>
      </c>
      <c r="B1644" s="1"/>
      <c r="C1644" s="1" t="s">
        <v>307</v>
      </c>
      <c r="D1644" s="1" t="s">
        <v>18</v>
      </c>
      <c r="E1644" s="1" t="s">
        <v>308</v>
      </c>
      <c r="K1644" s="1" t="s">
        <v>250</v>
      </c>
      <c r="L1644" s="1" t="s">
        <v>72</v>
      </c>
      <c r="M1644" s="1" t="s">
        <v>185</v>
      </c>
      <c r="N1644" s="1" t="s">
        <v>233</v>
      </c>
      <c r="O1644" s="1" t="s">
        <v>251</v>
      </c>
      <c r="P1644" s="1">
        <v>679.0</v>
      </c>
      <c r="Q1644" s="1"/>
      <c r="R1644" s="1" t="s">
        <v>32</v>
      </c>
      <c r="S1644" s="1">
        <v>0.0</v>
      </c>
    </row>
    <row r="1645">
      <c r="A1645" s="1" t="s">
        <v>306</v>
      </c>
      <c r="B1645" s="1"/>
      <c r="C1645" s="1" t="s">
        <v>307</v>
      </c>
      <c r="D1645" s="1" t="s">
        <v>18</v>
      </c>
      <c r="E1645" s="1" t="s">
        <v>308</v>
      </c>
      <c r="K1645" s="1" t="s">
        <v>269</v>
      </c>
      <c r="L1645" s="1" t="s">
        <v>72</v>
      </c>
      <c r="M1645" s="1" t="s">
        <v>188</v>
      </c>
      <c r="N1645" s="1" t="s">
        <v>229</v>
      </c>
      <c r="O1645" s="1" t="s">
        <v>270</v>
      </c>
      <c r="P1645" s="1">
        <v>644.0</v>
      </c>
      <c r="Q1645" s="1"/>
      <c r="R1645" s="1" t="s">
        <v>32</v>
      </c>
      <c r="S1645" s="1">
        <v>0.0</v>
      </c>
    </row>
    <row r="1646">
      <c r="A1646" s="1" t="s">
        <v>306</v>
      </c>
      <c r="B1646" s="1"/>
      <c r="C1646" s="1" t="s">
        <v>307</v>
      </c>
      <c r="D1646" s="1" t="s">
        <v>18</v>
      </c>
      <c r="E1646" s="1" t="s">
        <v>308</v>
      </c>
      <c r="K1646" s="1" t="s">
        <v>285</v>
      </c>
      <c r="L1646" s="1" t="s">
        <v>72</v>
      </c>
      <c r="M1646" s="1" t="s">
        <v>123</v>
      </c>
      <c r="N1646" s="1" t="s">
        <v>229</v>
      </c>
      <c r="O1646" s="1" t="s">
        <v>286</v>
      </c>
      <c r="P1646" s="1">
        <v>712.0</v>
      </c>
      <c r="Q1646" s="1"/>
      <c r="R1646" s="1" t="s">
        <v>25</v>
      </c>
      <c r="S1646" s="1">
        <v>0.0</v>
      </c>
    </row>
    <row r="1647">
      <c r="A1647" s="1" t="s">
        <v>306</v>
      </c>
      <c r="B1647" s="1"/>
      <c r="C1647" s="1" t="s">
        <v>307</v>
      </c>
      <c r="D1647" s="1" t="s">
        <v>18</v>
      </c>
      <c r="E1647" s="1" t="s">
        <v>308</v>
      </c>
      <c r="K1647" s="1" t="s">
        <v>231</v>
      </c>
      <c r="L1647" s="1" t="s">
        <v>72</v>
      </c>
      <c r="M1647" s="1" t="s">
        <v>232</v>
      </c>
      <c r="N1647" s="1" t="s">
        <v>233</v>
      </c>
      <c r="O1647" s="1" t="s">
        <v>234</v>
      </c>
      <c r="P1647" s="1">
        <v>685.0</v>
      </c>
      <c r="Q1647" s="1"/>
      <c r="R1647" s="1" t="s">
        <v>25</v>
      </c>
      <c r="S1647" s="1">
        <v>0.0</v>
      </c>
    </row>
    <row r="1648">
      <c r="A1648" s="1" t="s">
        <v>306</v>
      </c>
      <c r="B1648" s="1"/>
      <c r="C1648" s="1" t="s">
        <v>307</v>
      </c>
      <c r="D1648" s="1" t="s">
        <v>18</v>
      </c>
      <c r="E1648" s="1" t="s">
        <v>308</v>
      </c>
      <c r="K1648" s="1" t="s">
        <v>273</v>
      </c>
      <c r="L1648" s="1" t="s">
        <v>72</v>
      </c>
      <c r="M1648" s="1" t="s">
        <v>274</v>
      </c>
      <c r="N1648" s="1" t="s">
        <v>233</v>
      </c>
      <c r="O1648" s="1" t="s">
        <v>275</v>
      </c>
      <c r="P1648" s="1">
        <v>518.0</v>
      </c>
      <c r="Q1648" s="1"/>
      <c r="R1648" s="1" t="s">
        <v>25</v>
      </c>
      <c r="S1648" s="1">
        <v>0.0</v>
      </c>
    </row>
    <row r="1649">
      <c r="A1649" s="1" t="s">
        <v>306</v>
      </c>
      <c r="B1649" s="1"/>
      <c r="C1649" s="1" t="s">
        <v>307</v>
      </c>
      <c r="D1649" s="1" t="s">
        <v>18</v>
      </c>
      <c r="E1649" s="1" t="s">
        <v>308</v>
      </c>
      <c r="K1649" s="1" t="s">
        <v>271</v>
      </c>
      <c r="L1649" s="1" t="s">
        <v>72</v>
      </c>
      <c r="M1649" s="1" t="s">
        <v>191</v>
      </c>
      <c r="N1649" s="1" t="s">
        <v>229</v>
      </c>
      <c r="O1649" s="1" t="s">
        <v>272</v>
      </c>
      <c r="P1649" s="1">
        <v>864.0</v>
      </c>
      <c r="Q1649" s="1"/>
      <c r="R1649" s="1" t="s">
        <v>32</v>
      </c>
      <c r="S1649" s="1">
        <v>1.0</v>
      </c>
    </row>
    <row r="1650">
      <c r="A1650" s="1" t="s">
        <v>306</v>
      </c>
      <c r="B1650" s="1"/>
      <c r="C1650" s="1" t="s">
        <v>307</v>
      </c>
      <c r="D1650" s="1" t="s">
        <v>18</v>
      </c>
      <c r="E1650" s="1" t="s">
        <v>308</v>
      </c>
      <c r="K1650" s="1" t="s">
        <v>248</v>
      </c>
      <c r="L1650" s="1" t="s">
        <v>72</v>
      </c>
      <c r="M1650" s="1" t="s">
        <v>197</v>
      </c>
      <c r="N1650" s="1" t="s">
        <v>233</v>
      </c>
      <c r="O1650" s="1" t="s">
        <v>249</v>
      </c>
      <c r="P1650" s="1">
        <v>877.0</v>
      </c>
      <c r="Q1650" s="1"/>
      <c r="R1650" s="1" t="s">
        <v>32</v>
      </c>
      <c r="S1650" s="1">
        <v>1.0</v>
      </c>
    </row>
    <row r="1651">
      <c r="A1651" s="1" t="s">
        <v>306</v>
      </c>
      <c r="B1651" s="1"/>
      <c r="C1651" s="1" t="s">
        <v>307</v>
      </c>
      <c r="D1651" s="1" t="s">
        <v>18</v>
      </c>
      <c r="E1651" s="1" t="s">
        <v>308</v>
      </c>
      <c r="K1651" s="1" t="s">
        <v>258</v>
      </c>
      <c r="L1651" s="1" t="s">
        <v>72</v>
      </c>
      <c r="M1651" s="1" t="s">
        <v>259</v>
      </c>
      <c r="N1651" s="1" t="s">
        <v>233</v>
      </c>
      <c r="O1651" s="1" t="s">
        <v>260</v>
      </c>
      <c r="P1651" s="1">
        <v>314.0</v>
      </c>
      <c r="Q1651" s="1"/>
      <c r="R1651" s="1" t="s">
        <v>32</v>
      </c>
      <c r="S1651" s="1">
        <v>0.0</v>
      </c>
    </row>
    <row r="1652">
      <c r="A1652" s="1" t="s">
        <v>306</v>
      </c>
      <c r="B1652" s="1"/>
      <c r="C1652" s="1" t="s">
        <v>307</v>
      </c>
      <c r="D1652" s="1" t="s">
        <v>18</v>
      </c>
      <c r="E1652" s="1" t="s">
        <v>308</v>
      </c>
      <c r="K1652" s="1" t="s">
        <v>221</v>
      </c>
      <c r="L1652" s="1" t="s">
        <v>72</v>
      </c>
      <c r="M1652" s="1" t="s">
        <v>222</v>
      </c>
      <c r="N1652" s="1" t="s">
        <v>223</v>
      </c>
      <c r="O1652" s="1" t="s">
        <v>224</v>
      </c>
      <c r="P1652" s="1">
        <v>983.0</v>
      </c>
      <c r="Q1652" s="1"/>
      <c r="R1652" s="1" t="s">
        <v>25</v>
      </c>
      <c r="S1652" s="1">
        <v>0.0</v>
      </c>
    </row>
    <row r="1653">
      <c r="A1653" s="1" t="s">
        <v>306</v>
      </c>
      <c r="B1653" s="1"/>
      <c r="C1653" s="1" t="s">
        <v>307</v>
      </c>
      <c r="D1653" s="1" t="s">
        <v>18</v>
      </c>
      <c r="E1653" s="1" t="s">
        <v>308</v>
      </c>
      <c r="K1653" s="1" t="s">
        <v>246</v>
      </c>
      <c r="L1653" s="1" t="s">
        <v>72</v>
      </c>
      <c r="M1653" s="1" t="s">
        <v>158</v>
      </c>
      <c r="N1653" s="1" t="s">
        <v>233</v>
      </c>
      <c r="O1653" s="1" t="s">
        <v>247</v>
      </c>
      <c r="P1653" s="1">
        <v>944.0</v>
      </c>
      <c r="Q1653" s="1"/>
      <c r="R1653" s="1" t="s">
        <v>32</v>
      </c>
      <c r="S1653" s="1">
        <v>0.0</v>
      </c>
    </row>
    <row r="1654">
      <c r="A1654" s="1" t="s">
        <v>306</v>
      </c>
      <c r="B1654" s="1"/>
      <c r="C1654" s="1" t="s">
        <v>307</v>
      </c>
      <c r="D1654" s="1" t="s">
        <v>18</v>
      </c>
      <c r="E1654" s="1" t="s">
        <v>308</v>
      </c>
      <c r="K1654" s="1" t="s">
        <v>293</v>
      </c>
      <c r="L1654" s="1" t="s">
        <v>72</v>
      </c>
      <c r="M1654" s="1" t="s">
        <v>173</v>
      </c>
      <c r="N1654" s="1" t="s">
        <v>229</v>
      </c>
      <c r="O1654" s="1" t="s">
        <v>294</v>
      </c>
      <c r="P1654" s="1">
        <v>1374.0</v>
      </c>
      <c r="Q1654" s="1"/>
      <c r="R1654" s="1" t="s">
        <v>32</v>
      </c>
      <c r="S1654" s="1">
        <v>1.0</v>
      </c>
    </row>
    <row r="1655">
      <c r="A1655" s="1" t="s">
        <v>306</v>
      </c>
      <c r="B1655" s="1"/>
      <c r="C1655" s="1" t="s">
        <v>307</v>
      </c>
      <c r="D1655" s="1" t="s">
        <v>18</v>
      </c>
      <c r="E1655" s="1" t="s">
        <v>308</v>
      </c>
      <c r="K1655" s="1" t="s">
        <v>266</v>
      </c>
      <c r="L1655" s="1" t="s">
        <v>72</v>
      </c>
      <c r="M1655" s="1" t="s">
        <v>267</v>
      </c>
      <c r="N1655" s="1" t="s">
        <v>233</v>
      </c>
      <c r="O1655" s="1" t="s">
        <v>268</v>
      </c>
      <c r="P1655" s="1">
        <v>890.0</v>
      </c>
      <c r="Q1655" s="1"/>
      <c r="R1655" s="1" t="s">
        <v>25</v>
      </c>
      <c r="S1655" s="1">
        <v>1.0</v>
      </c>
    </row>
    <row r="1656">
      <c r="A1656" s="1" t="s">
        <v>306</v>
      </c>
      <c r="B1656" s="1"/>
      <c r="C1656" s="1" t="s">
        <v>307</v>
      </c>
      <c r="D1656" s="1" t="s">
        <v>18</v>
      </c>
      <c r="E1656" s="1" t="s">
        <v>308</v>
      </c>
      <c r="K1656" s="1" t="s">
        <v>282</v>
      </c>
      <c r="L1656" s="1" t="s">
        <v>72</v>
      </c>
      <c r="M1656" s="1" t="s">
        <v>283</v>
      </c>
      <c r="N1656" s="1" t="s">
        <v>233</v>
      </c>
      <c r="O1656" s="1" t="s">
        <v>284</v>
      </c>
      <c r="P1656" s="1">
        <v>981.0</v>
      </c>
      <c r="Q1656" s="1"/>
      <c r="R1656" s="1" t="s">
        <v>32</v>
      </c>
      <c r="S1656" s="1">
        <v>0.0</v>
      </c>
    </row>
    <row r="1657">
      <c r="A1657" s="1" t="s">
        <v>306</v>
      </c>
      <c r="B1657" s="1"/>
      <c r="C1657" s="1" t="s">
        <v>307</v>
      </c>
      <c r="D1657" s="1" t="s">
        <v>18</v>
      </c>
      <c r="E1657" s="1" t="s">
        <v>308</v>
      </c>
      <c r="K1657" s="1" t="s">
        <v>255</v>
      </c>
      <c r="L1657" s="1" t="s">
        <v>72</v>
      </c>
      <c r="M1657" s="1" t="s">
        <v>256</v>
      </c>
      <c r="N1657" s="1" t="s">
        <v>223</v>
      </c>
      <c r="O1657" s="1" t="s">
        <v>257</v>
      </c>
      <c r="P1657" s="1">
        <v>840.0</v>
      </c>
      <c r="Q1657" s="1"/>
      <c r="R1657" s="1" t="s">
        <v>32</v>
      </c>
      <c r="S1657" s="1">
        <v>0.0</v>
      </c>
    </row>
    <row r="1658">
      <c r="A1658" s="1" t="s">
        <v>306</v>
      </c>
      <c r="B1658" s="1"/>
      <c r="C1658" s="1" t="s">
        <v>307</v>
      </c>
      <c r="D1658" s="1" t="s">
        <v>18</v>
      </c>
      <c r="E1658" s="1" t="s">
        <v>308</v>
      </c>
      <c r="K1658" s="1" t="s">
        <v>241</v>
      </c>
      <c r="L1658" s="1" t="s">
        <v>72</v>
      </c>
      <c r="M1658" s="1" t="s">
        <v>242</v>
      </c>
      <c r="N1658" s="1" t="s">
        <v>229</v>
      </c>
      <c r="O1658" s="1" t="s">
        <v>243</v>
      </c>
      <c r="P1658" s="1">
        <v>1341.0</v>
      </c>
      <c r="Q1658" s="1"/>
      <c r="R1658" s="1" t="s">
        <v>25</v>
      </c>
      <c r="S1658" s="1">
        <v>0.0</v>
      </c>
    </row>
    <row r="1659">
      <c r="A1659" s="1" t="s">
        <v>306</v>
      </c>
      <c r="B1659" s="1"/>
      <c r="C1659" s="1" t="s">
        <v>307</v>
      </c>
      <c r="D1659" s="1" t="s">
        <v>18</v>
      </c>
      <c r="E1659" s="1" t="s">
        <v>308</v>
      </c>
      <c r="K1659" s="1" t="s">
        <v>225</v>
      </c>
      <c r="L1659" s="1" t="s">
        <v>72</v>
      </c>
      <c r="M1659" s="1" t="s">
        <v>226</v>
      </c>
      <c r="N1659" s="1" t="s">
        <v>223</v>
      </c>
      <c r="O1659" s="1" t="s">
        <v>227</v>
      </c>
      <c r="P1659" s="1">
        <v>737.0</v>
      </c>
      <c r="Q1659" s="1"/>
      <c r="R1659" s="1" t="s">
        <v>32</v>
      </c>
      <c r="S1659" s="1">
        <v>0.0</v>
      </c>
    </row>
    <row r="1660">
      <c r="A1660" s="1" t="s">
        <v>306</v>
      </c>
      <c r="B1660" s="1"/>
      <c r="C1660" s="1" t="s">
        <v>307</v>
      </c>
      <c r="D1660" s="1" t="s">
        <v>18</v>
      </c>
      <c r="E1660" s="1" t="s">
        <v>308</v>
      </c>
      <c r="K1660" s="1" t="s">
        <v>244</v>
      </c>
      <c r="L1660" s="1" t="s">
        <v>72</v>
      </c>
      <c r="M1660" s="1" t="s">
        <v>182</v>
      </c>
      <c r="N1660" s="1" t="s">
        <v>229</v>
      </c>
      <c r="O1660" s="1" t="s">
        <v>245</v>
      </c>
      <c r="P1660" s="1">
        <v>1424.0</v>
      </c>
      <c r="Q1660" s="1"/>
      <c r="R1660" s="1" t="s">
        <v>32</v>
      </c>
      <c r="S1660" s="1">
        <v>0.0</v>
      </c>
    </row>
    <row r="1661">
      <c r="A1661" s="1" t="s">
        <v>306</v>
      </c>
      <c r="B1661" s="1"/>
      <c r="C1661" s="1" t="s">
        <v>307</v>
      </c>
      <c r="D1661" s="1" t="s">
        <v>18</v>
      </c>
      <c r="E1661" s="1" t="s">
        <v>308</v>
      </c>
      <c r="K1661" s="1" t="s">
        <v>304</v>
      </c>
      <c r="L1661" s="1" t="s">
        <v>22</v>
      </c>
      <c r="O1661" s="1" t="s">
        <v>24</v>
      </c>
      <c r="P1661" s="1">
        <v>1687.0</v>
      </c>
      <c r="Q1661" s="1"/>
      <c r="R1661" s="1" t="s">
        <v>37</v>
      </c>
      <c r="S1661" s="1">
        <v>0.0</v>
      </c>
    </row>
    <row r="1663">
      <c r="A1663" s="1" t="s">
        <v>311</v>
      </c>
      <c r="B1663" s="1"/>
      <c r="C1663" s="1" t="s">
        <v>312</v>
      </c>
      <c r="D1663" s="1" t="s">
        <v>18</v>
      </c>
      <c r="E1663" s="1" t="s">
        <v>313</v>
      </c>
      <c r="K1663" s="1" t="s">
        <v>68</v>
      </c>
      <c r="L1663" s="1" t="s">
        <v>22</v>
      </c>
      <c r="O1663" s="1" t="s">
        <v>24</v>
      </c>
      <c r="P1663" s="1">
        <v>29002.0</v>
      </c>
      <c r="Q1663" s="1"/>
      <c r="R1663" s="1" t="s">
        <v>37</v>
      </c>
      <c r="S1663" s="1">
        <v>0.0</v>
      </c>
    </row>
    <row r="1664">
      <c r="A1664" s="1" t="s">
        <v>311</v>
      </c>
      <c r="B1664" s="1"/>
      <c r="C1664" s="1" t="s">
        <v>312</v>
      </c>
      <c r="D1664" s="1" t="s">
        <v>18</v>
      </c>
      <c r="E1664" s="1" t="s">
        <v>313</v>
      </c>
      <c r="K1664" s="1" t="s">
        <v>70</v>
      </c>
      <c r="L1664" s="1" t="s">
        <v>22</v>
      </c>
      <c r="O1664" s="1" t="s">
        <v>24</v>
      </c>
      <c r="P1664" s="1">
        <v>2968.0</v>
      </c>
      <c r="Q1664" s="1"/>
      <c r="R1664" s="1" t="s">
        <v>37</v>
      </c>
      <c r="S1664" s="1">
        <v>0.0</v>
      </c>
    </row>
    <row r="1665">
      <c r="A1665" s="1" t="s">
        <v>311</v>
      </c>
      <c r="B1665" s="1"/>
      <c r="C1665" s="1" t="s">
        <v>312</v>
      </c>
      <c r="D1665" s="1" t="s">
        <v>18</v>
      </c>
      <c r="E1665" s="1" t="s">
        <v>313</v>
      </c>
      <c r="F1665" s="1">
        <v>2002.0</v>
      </c>
      <c r="G1665" s="1" t="s">
        <v>314</v>
      </c>
      <c r="H1665" s="1" t="s">
        <v>315</v>
      </c>
      <c r="I1665" s="1" t="s">
        <v>316</v>
      </c>
      <c r="J1665" s="1" t="s">
        <v>317</v>
      </c>
      <c r="K1665" s="1" t="s">
        <v>77</v>
      </c>
      <c r="L1665" s="1" t="s">
        <v>72</v>
      </c>
      <c r="M1665" s="1" t="s">
        <v>78</v>
      </c>
      <c r="N1665" s="1" t="s">
        <v>74</v>
      </c>
      <c r="O1665" s="1" t="s">
        <v>79</v>
      </c>
      <c r="P1665" s="1">
        <v>1276.0</v>
      </c>
      <c r="Q1665" s="1"/>
      <c r="R1665" s="1" t="s">
        <v>76</v>
      </c>
      <c r="S1665" s="1">
        <v>0.0</v>
      </c>
    </row>
    <row r="1666">
      <c r="A1666" s="1" t="s">
        <v>311</v>
      </c>
      <c r="B1666" s="1"/>
      <c r="C1666" s="1" t="s">
        <v>312</v>
      </c>
      <c r="D1666" s="1" t="s">
        <v>18</v>
      </c>
      <c r="E1666" s="1" t="s">
        <v>313</v>
      </c>
      <c r="F1666" s="1">
        <v>2002.0</v>
      </c>
      <c r="G1666" s="1" t="s">
        <v>314</v>
      </c>
      <c r="H1666" s="1" t="s">
        <v>315</v>
      </c>
      <c r="I1666" s="1" t="s">
        <v>316</v>
      </c>
      <c r="J1666" s="1" t="s">
        <v>317</v>
      </c>
      <c r="K1666" s="1" t="s">
        <v>80</v>
      </c>
      <c r="L1666" s="1" t="s">
        <v>72</v>
      </c>
      <c r="M1666" s="1" t="s">
        <v>81</v>
      </c>
      <c r="N1666" s="1" t="s">
        <v>82</v>
      </c>
      <c r="O1666" s="1" t="s">
        <v>83</v>
      </c>
      <c r="P1666" s="1">
        <v>786.0</v>
      </c>
      <c r="Q1666" s="1"/>
      <c r="R1666" s="1" t="s">
        <v>76</v>
      </c>
      <c r="S1666" s="1">
        <v>0.0</v>
      </c>
    </row>
    <row r="1667">
      <c r="A1667" s="1" t="s">
        <v>311</v>
      </c>
      <c r="B1667" s="1"/>
      <c r="C1667" s="1" t="s">
        <v>312</v>
      </c>
      <c r="D1667" s="1" t="s">
        <v>18</v>
      </c>
      <c r="E1667" s="1" t="s">
        <v>313</v>
      </c>
      <c r="F1667" s="1">
        <v>2002.0</v>
      </c>
      <c r="G1667" s="1" t="s">
        <v>314</v>
      </c>
      <c r="H1667" s="1" t="s">
        <v>315</v>
      </c>
      <c r="I1667" s="1" t="s">
        <v>316</v>
      </c>
      <c r="J1667" s="1" t="s">
        <v>317</v>
      </c>
      <c r="K1667" s="1" t="s">
        <v>71</v>
      </c>
      <c r="L1667" s="1" t="s">
        <v>72</v>
      </c>
      <c r="M1667" s="1" t="s">
        <v>73</v>
      </c>
      <c r="N1667" s="1" t="s">
        <v>74</v>
      </c>
      <c r="O1667" s="1" t="s">
        <v>75</v>
      </c>
      <c r="P1667" s="1">
        <v>637.0</v>
      </c>
      <c r="Q1667" s="1"/>
      <c r="R1667" s="1" t="s">
        <v>76</v>
      </c>
      <c r="S1667" s="1">
        <v>0.0</v>
      </c>
    </row>
    <row r="1668">
      <c r="A1668" s="1" t="s">
        <v>311</v>
      </c>
      <c r="B1668" s="1"/>
      <c r="C1668" s="1" t="s">
        <v>312</v>
      </c>
      <c r="D1668" s="1" t="s">
        <v>18</v>
      </c>
      <c r="E1668" s="1" t="s">
        <v>313</v>
      </c>
      <c r="F1668" s="1">
        <v>2002.0</v>
      </c>
      <c r="G1668" s="1" t="s">
        <v>314</v>
      </c>
      <c r="H1668" s="1" t="s">
        <v>315</v>
      </c>
      <c r="I1668" s="1" t="s">
        <v>316</v>
      </c>
      <c r="J1668" s="1" t="s">
        <v>317</v>
      </c>
      <c r="K1668" s="1" t="s">
        <v>88</v>
      </c>
      <c r="L1668" s="1" t="s">
        <v>72</v>
      </c>
      <c r="M1668" s="1" t="s">
        <v>89</v>
      </c>
      <c r="N1668" s="1" t="s">
        <v>82</v>
      </c>
      <c r="O1668" s="1" t="s">
        <v>90</v>
      </c>
      <c r="P1668" s="1">
        <v>965.0</v>
      </c>
      <c r="Q1668" s="1"/>
      <c r="R1668" s="1" t="s">
        <v>87</v>
      </c>
      <c r="S1668" s="1">
        <v>0.0</v>
      </c>
    </row>
    <row r="1669">
      <c r="A1669" s="1" t="s">
        <v>311</v>
      </c>
      <c r="B1669" s="1"/>
      <c r="C1669" s="1" t="s">
        <v>312</v>
      </c>
      <c r="D1669" s="1" t="s">
        <v>18</v>
      </c>
      <c r="E1669" s="1" t="s">
        <v>313</v>
      </c>
      <c r="F1669" s="1">
        <v>2002.0</v>
      </c>
      <c r="G1669" s="1" t="s">
        <v>314</v>
      </c>
      <c r="H1669" s="1" t="s">
        <v>315</v>
      </c>
      <c r="I1669" s="1" t="s">
        <v>316</v>
      </c>
      <c r="J1669" s="1" t="s">
        <v>317</v>
      </c>
      <c r="K1669" s="1" t="s">
        <v>84</v>
      </c>
      <c r="L1669" s="1" t="s">
        <v>72</v>
      </c>
      <c r="M1669" s="1" t="s">
        <v>85</v>
      </c>
      <c r="N1669" s="1" t="s">
        <v>74</v>
      </c>
      <c r="O1669" s="1" t="s">
        <v>86</v>
      </c>
      <c r="P1669" s="1">
        <v>832.0</v>
      </c>
      <c r="Q1669" s="1"/>
      <c r="R1669" s="1" t="s">
        <v>87</v>
      </c>
      <c r="S1669" s="1">
        <v>0.0</v>
      </c>
    </row>
    <row r="1670">
      <c r="A1670" s="1" t="s">
        <v>311</v>
      </c>
      <c r="B1670" s="1"/>
      <c r="C1670" s="1" t="s">
        <v>312</v>
      </c>
      <c r="D1670" s="1" t="s">
        <v>18</v>
      </c>
      <c r="E1670" s="1" t="s">
        <v>313</v>
      </c>
      <c r="K1670" s="1" t="s">
        <v>91</v>
      </c>
      <c r="L1670" s="1" t="s">
        <v>22</v>
      </c>
      <c r="O1670" s="1" t="s">
        <v>24</v>
      </c>
      <c r="P1670" s="1">
        <v>3588.0</v>
      </c>
      <c r="Q1670" s="1"/>
      <c r="R1670" s="1" t="s">
        <v>37</v>
      </c>
      <c r="S1670" s="1">
        <v>0.0</v>
      </c>
    </row>
    <row r="1671">
      <c r="A1671" s="1" t="s">
        <v>311</v>
      </c>
      <c r="B1671" s="1"/>
      <c r="C1671" s="1" t="s">
        <v>312</v>
      </c>
      <c r="D1671" s="1" t="s">
        <v>18</v>
      </c>
      <c r="E1671" s="1" t="s">
        <v>313</v>
      </c>
      <c r="F1671" s="1">
        <v>2002.0</v>
      </c>
      <c r="G1671" s="1" t="s">
        <v>314</v>
      </c>
      <c r="H1671" s="1" t="s">
        <v>315</v>
      </c>
      <c r="I1671" s="1" t="s">
        <v>316</v>
      </c>
      <c r="J1671" s="1" t="s">
        <v>317</v>
      </c>
      <c r="K1671" s="1" t="s">
        <v>149</v>
      </c>
      <c r="L1671" s="1" t="s">
        <v>72</v>
      </c>
      <c r="M1671" s="1" t="s">
        <v>150</v>
      </c>
      <c r="N1671" s="1" t="s">
        <v>94</v>
      </c>
      <c r="O1671" s="1" t="s">
        <v>305</v>
      </c>
      <c r="P1671" s="1">
        <v>758.0</v>
      </c>
      <c r="Q1671" s="1"/>
      <c r="R1671" s="1" t="s">
        <v>87</v>
      </c>
      <c r="S1671" s="1">
        <v>0.0</v>
      </c>
    </row>
    <row r="1672">
      <c r="A1672" s="1" t="s">
        <v>311</v>
      </c>
      <c r="B1672" s="1"/>
      <c r="C1672" s="1" t="s">
        <v>312</v>
      </c>
      <c r="D1672" s="1" t="s">
        <v>18</v>
      </c>
      <c r="E1672" s="1" t="s">
        <v>313</v>
      </c>
      <c r="F1672" s="1">
        <v>2002.0</v>
      </c>
      <c r="G1672" s="1" t="s">
        <v>314</v>
      </c>
      <c r="H1672" s="1" t="s">
        <v>315</v>
      </c>
      <c r="I1672" s="1" t="s">
        <v>316</v>
      </c>
      <c r="J1672" s="1" t="s">
        <v>317</v>
      </c>
      <c r="K1672" s="1" t="s">
        <v>134</v>
      </c>
      <c r="L1672" s="1" t="s">
        <v>72</v>
      </c>
      <c r="M1672" s="1" t="s">
        <v>135</v>
      </c>
      <c r="N1672" s="1" t="s">
        <v>107</v>
      </c>
      <c r="O1672" s="1" t="s">
        <v>136</v>
      </c>
      <c r="P1672" s="1">
        <v>738.0</v>
      </c>
      <c r="Q1672" s="1"/>
      <c r="R1672" s="1" t="s">
        <v>76</v>
      </c>
      <c r="S1672" s="1">
        <v>0.0</v>
      </c>
    </row>
    <row r="1673">
      <c r="A1673" s="1" t="s">
        <v>311</v>
      </c>
      <c r="B1673" s="1"/>
      <c r="C1673" s="1" t="s">
        <v>312</v>
      </c>
      <c r="D1673" s="1" t="s">
        <v>18</v>
      </c>
      <c r="E1673" s="1" t="s">
        <v>313</v>
      </c>
      <c r="F1673" s="1">
        <v>2002.0</v>
      </c>
      <c r="G1673" s="1" t="s">
        <v>314</v>
      </c>
      <c r="H1673" s="1" t="s">
        <v>315</v>
      </c>
      <c r="I1673" s="1" t="s">
        <v>316</v>
      </c>
      <c r="J1673" s="1" t="s">
        <v>317</v>
      </c>
      <c r="K1673" s="1" t="s">
        <v>184</v>
      </c>
      <c r="L1673" s="1" t="s">
        <v>72</v>
      </c>
      <c r="M1673" s="1" t="s">
        <v>185</v>
      </c>
      <c r="N1673" s="1" t="s">
        <v>111</v>
      </c>
      <c r="O1673" s="1" t="s">
        <v>186</v>
      </c>
      <c r="P1673" s="1">
        <v>607.0</v>
      </c>
      <c r="Q1673" s="1"/>
      <c r="R1673" s="1" t="s">
        <v>76</v>
      </c>
      <c r="S1673" s="1">
        <v>0.0</v>
      </c>
    </row>
    <row r="1674">
      <c r="A1674" s="1" t="s">
        <v>311</v>
      </c>
      <c r="B1674" s="1"/>
      <c r="C1674" s="1" t="s">
        <v>312</v>
      </c>
      <c r="D1674" s="1" t="s">
        <v>18</v>
      </c>
      <c r="E1674" s="1" t="s">
        <v>313</v>
      </c>
      <c r="F1674" s="1">
        <v>2002.0</v>
      </c>
      <c r="G1674" s="1" t="s">
        <v>314</v>
      </c>
      <c r="H1674" s="1" t="s">
        <v>315</v>
      </c>
      <c r="I1674" s="1" t="s">
        <v>316</v>
      </c>
      <c r="J1674" s="1" t="s">
        <v>317</v>
      </c>
      <c r="K1674" s="1" t="s">
        <v>178</v>
      </c>
      <c r="L1674" s="1" t="s">
        <v>72</v>
      </c>
      <c r="M1674" s="1" t="s">
        <v>179</v>
      </c>
      <c r="N1674" s="1" t="s">
        <v>111</v>
      </c>
      <c r="O1674" s="1" t="s">
        <v>180</v>
      </c>
      <c r="P1674" s="1">
        <v>572.0</v>
      </c>
      <c r="Q1674" s="1"/>
      <c r="R1674" s="1" t="s">
        <v>87</v>
      </c>
      <c r="S1674" s="1">
        <v>0.0</v>
      </c>
    </row>
    <row r="1675">
      <c r="A1675" s="1" t="s">
        <v>311</v>
      </c>
      <c r="B1675" s="1"/>
      <c r="C1675" s="1" t="s">
        <v>312</v>
      </c>
      <c r="D1675" s="1" t="s">
        <v>18</v>
      </c>
      <c r="E1675" s="1" t="s">
        <v>313</v>
      </c>
      <c r="F1675" s="1">
        <v>2002.0</v>
      </c>
      <c r="G1675" s="1" t="s">
        <v>314</v>
      </c>
      <c r="H1675" s="1" t="s">
        <v>315</v>
      </c>
      <c r="I1675" s="1" t="s">
        <v>316</v>
      </c>
      <c r="J1675" s="1" t="s">
        <v>317</v>
      </c>
      <c r="K1675" s="1" t="s">
        <v>92</v>
      </c>
      <c r="L1675" s="1" t="s">
        <v>72</v>
      </c>
      <c r="M1675" s="1" t="s">
        <v>93</v>
      </c>
      <c r="N1675" s="1" t="s">
        <v>94</v>
      </c>
      <c r="O1675" s="1" t="s">
        <v>95</v>
      </c>
      <c r="P1675" s="1">
        <v>503.0</v>
      </c>
      <c r="Q1675" s="1"/>
      <c r="R1675" s="1" t="s">
        <v>87</v>
      </c>
      <c r="S1675" s="1">
        <v>0.0</v>
      </c>
    </row>
    <row r="1676">
      <c r="A1676" s="1" t="s">
        <v>311</v>
      </c>
      <c r="B1676" s="1"/>
      <c r="C1676" s="1" t="s">
        <v>312</v>
      </c>
      <c r="D1676" s="1" t="s">
        <v>18</v>
      </c>
      <c r="E1676" s="1" t="s">
        <v>313</v>
      </c>
      <c r="F1676" s="1">
        <v>2002.0</v>
      </c>
      <c r="G1676" s="1" t="s">
        <v>314</v>
      </c>
      <c r="H1676" s="1" t="s">
        <v>315</v>
      </c>
      <c r="I1676" s="1" t="s">
        <v>316</v>
      </c>
      <c r="J1676" s="1" t="s">
        <v>317</v>
      </c>
      <c r="K1676" s="1" t="s">
        <v>196</v>
      </c>
      <c r="L1676" s="1" t="s">
        <v>72</v>
      </c>
      <c r="M1676" s="1" t="s">
        <v>197</v>
      </c>
      <c r="N1676" s="1" t="s">
        <v>107</v>
      </c>
      <c r="O1676" s="1" t="s">
        <v>198</v>
      </c>
      <c r="P1676" s="1">
        <v>592.0</v>
      </c>
      <c r="Q1676" s="1"/>
      <c r="R1676" s="1" t="s">
        <v>76</v>
      </c>
      <c r="S1676" s="1">
        <v>0.0</v>
      </c>
    </row>
    <row r="1677">
      <c r="A1677" s="1" t="s">
        <v>311</v>
      </c>
      <c r="B1677" s="1"/>
      <c r="C1677" s="1" t="s">
        <v>312</v>
      </c>
      <c r="D1677" s="1" t="s">
        <v>18</v>
      </c>
      <c r="E1677" s="1" t="s">
        <v>313</v>
      </c>
      <c r="F1677" s="1">
        <v>2002.0</v>
      </c>
      <c r="G1677" s="1" t="s">
        <v>314</v>
      </c>
      <c r="H1677" s="1" t="s">
        <v>315</v>
      </c>
      <c r="I1677" s="1" t="s">
        <v>316</v>
      </c>
      <c r="J1677" s="1" t="s">
        <v>317</v>
      </c>
      <c r="K1677" s="1" t="s">
        <v>143</v>
      </c>
      <c r="L1677" s="1" t="s">
        <v>72</v>
      </c>
      <c r="M1677" s="1" t="s">
        <v>144</v>
      </c>
      <c r="N1677" s="1" t="s">
        <v>111</v>
      </c>
      <c r="O1677" s="1" t="s">
        <v>145</v>
      </c>
      <c r="P1677" s="1">
        <v>1482.0</v>
      </c>
      <c r="Q1677" s="1"/>
      <c r="R1677" s="1" t="s">
        <v>87</v>
      </c>
      <c r="S1677" s="1">
        <v>1.0</v>
      </c>
    </row>
    <row r="1678">
      <c r="A1678" s="1" t="s">
        <v>311</v>
      </c>
      <c r="B1678" s="1"/>
      <c r="C1678" s="1" t="s">
        <v>312</v>
      </c>
      <c r="D1678" s="1" t="s">
        <v>18</v>
      </c>
      <c r="E1678" s="1" t="s">
        <v>313</v>
      </c>
      <c r="F1678" s="1">
        <v>2002.0</v>
      </c>
      <c r="G1678" s="1" t="s">
        <v>314</v>
      </c>
      <c r="H1678" s="1" t="s">
        <v>315</v>
      </c>
      <c r="I1678" s="1" t="s">
        <v>316</v>
      </c>
      <c r="J1678" s="1" t="s">
        <v>317</v>
      </c>
      <c r="K1678" s="1" t="s">
        <v>105</v>
      </c>
      <c r="L1678" s="1" t="s">
        <v>72</v>
      </c>
      <c r="M1678" s="1" t="s">
        <v>106</v>
      </c>
      <c r="N1678" s="1" t="s">
        <v>107</v>
      </c>
      <c r="O1678" s="1" t="s">
        <v>108</v>
      </c>
      <c r="P1678" s="1">
        <v>1946.0</v>
      </c>
      <c r="Q1678" s="1"/>
      <c r="R1678" s="1" t="s">
        <v>76</v>
      </c>
      <c r="S1678" s="1">
        <v>0.0</v>
      </c>
    </row>
    <row r="1679">
      <c r="A1679" s="1" t="s">
        <v>311</v>
      </c>
      <c r="B1679" s="1"/>
      <c r="C1679" s="1" t="s">
        <v>312</v>
      </c>
      <c r="D1679" s="1" t="s">
        <v>18</v>
      </c>
      <c r="E1679" s="1" t="s">
        <v>313</v>
      </c>
      <c r="F1679" s="1">
        <v>2002.0</v>
      </c>
      <c r="G1679" s="1" t="s">
        <v>314</v>
      </c>
      <c r="H1679" s="1" t="s">
        <v>315</v>
      </c>
      <c r="I1679" s="1" t="s">
        <v>316</v>
      </c>
      <c r="J1679" s="1" t="s">
        <v>317</v>
      </c>
      <c r="K1679" s="1" t="s">
        <v>125</v>
      </c>
      <c r="L1679" s="1" t="s">
        <v>72</v>
      </c>
      <c r="M1679" s="1" t="s">
        <v>126</v>
      </c>
      <c r="N1679" s="1" t="s">
        <v>107</v>
      </c>
      <c r="O1679" s="1" t="s">
        <v>127</v>
      </c>
      <c r="P1679" s="1">
        <v>608.0</v>
      </c>
      <c r="Q1679" s="1"/>
      <c r="R1679" s="1" t="s">
        <v>76</v>
      </c>
      <c r="S1679" s="1">
        <v>0.0</v>
      </c>
    </row>
    <row r="1680">
      <c r="A1680" s="1" t="s">
        <v>311</v>
      </c>
      <c r="B1680" s="1"/>
      <c r="C1680" s="1" t="s">
        <v>312</v>
      </c>
      <c r="D1680" s="1" t="s">
        <v>18</v>
      </c>
      <c r="E1680" s="1" t="s">
        <v>313</v>
      </c>
      <c r="F1680" s="1">
        <v>2002.0</v>
      </c>
      <c r="G1680" s="1" t="s">
        <v>314</v>
      </c>
      <c r="H1680" s="1" t="s">
        <v>315</v>
      </c>
      <c r="I1680" s="1" t="s">
        <v>316</v>
      </c>
      <c r="J1680" s="1" t="s">
        <v>317</v>
      </c>
      <c r="K1680" s="1" t="s">
        <v>99</v>
      </c>
      <c r="L1680" s="1" t="s">
        <v>72</v>
      </c>
      <c r="M1680" s="1" t="s">
        <v>100</v>
      </c>
      <c r="N1680" s="1" t="s">
        <v>94</v>
      </c>
      <c r="O1680" s="1" t="s">
        <v>101</v>
      </c>
      <c r="P1680" s="1">
        <v>610.0</v>
      </c>
      <c r="Q1680" s="1"/>
      <c r="R1680" s="1" t="s">
        <v>87</v>
      </c>
      <c r="S1680" s="1">
        <v>0.0</v>
      </c>
    </row>
    <row r="1681">
      <c r="A1681" s="1" t="s">
        <v>311</v>
      </c>
      <c r="B1681" s="1"/>
      <c r="C1681" s="1" t="s">
        <v>312</v>
      </c>
      <c r="D1681" s="1" t="s">
        <v>18</v>
      </c>
      <c r="E1681" s="1" t="s">
        <v>313</v>
      </c>
      <c r="F1681" s="1">
        <v>2002.0</v>
      </c>
      <c r="G1681" s="1" t="s">
        <v>314</v>
      </c>
      <c r="H1681" s="1" t="s">
        <v>315</v>
      </c>
      <c r="I1681" s="1" t="s">
        <v>316</v>
      </c>
      <c r="J1681" s="1" t="s">
        <v>317</v>
      </c>
      <c r="K1681" s="1" t="s">
        <v>175</v>
      </c>
      <c r="L1681" s="1" t="s">
        <v>72</v>
      </c>
      <c r="M1681" s="1" t="s">
        <v>176</v>
      </c>
      <c r="N1681" s="1" t="s">
        <v>94</v>
      </c>
      <c r="O1681" s="1" t="s">
        <v>177</v>
      </c>
      <c r="P1681" s="1">
        <v>742.0</v>
      </c>
      <c r="Q1681" s="1"/>
      <c r="R1681" s="1" t="s">
        <v>76</v>
      </c>
      <c r="S1681" s="1">
        <v>0.0</v>
      </c>
    </row>
    <row r="1682">
      <c r="A1682" s="1" t="s">
        <v>311</v>
      </c>
      <c r="B1682" s="1"/>
      <c r="C1682" s="1" t="s">
        <v>312</v>
      </c>
      <c r="D1682" s="1" t="s">
        <v>18</v>
      </c>
      <c r="E1682" s="1" t="s">
        <v>313</v>
      </c>
      <c r="F1682" s="1">
        <v>2002.0</v>
      </c>
      <c r="G1682" s="1" t="s">
        <v>314</v>
      </c>
      <c r="H1682" s="1" t="s">
        <v>315</v>
      </c>
      <c r="I1682" s="1" t="s">
        <v>316</v>
      </c>
      <c r="J1682" s="1" t="s">
        <v>317</v>
      </c>
      <c r="K1682" s="1" t="s">
        <v>131</v>
      </c>
      <c r="L1682" s="1" t="s">
        <v>72</v>
      </c>
      <c r="M1682" s="1" t="s">
        <v>132</v>
      </c>
      <c r="N1682" s="1" t="s">
        <v>111</v>
      </c>
      <c r="O1682" s="1" t="s">
        <v>133</v>
      </c>
      <c r="P1682" s="1">
        <v>514.0</v>
      </c>
      <c r="Q1682" s="1"/>
      <c r="R1682" s="1" t="s">
        <v>76</v>
      </c>
      <c r="S1682" s="1">
        <v>0.0</v>
      </c>
    </row>
    <row r="1683">
      <c r="A1683" s="1" t="s">
        <v>311</v>
      </c>
      <c r="B1683" s="1"/>
      <c r="C1683" s="1" t="s">
        <v>312</v>
      </c>
      <c r="D1683" s="1" t="s">
        <v>18</v>
      </c>
      <c r="E1683" s="1" t="s">
        <v>313</v>
      </c>
      <c r="F1683" s="1">
        <v>2002.0</v>
      </c>
      <c r="G1683" s="1" t="s">
        <v>314</v>
      </c>
      <c r="H1683" s="1" t="s">
        <v>315</v>
      </c>
      <c r="I1683" s="1" t="s">
        <v>316</v>
      </c>
      <c r="J1683" s="1" t="s">
        <v>317</v>
      </c>
      <c r="K1683" s="1" t="s">
        <v>146</v>
      </c>
      <c r="L1683" s="1" t="s">
        <v>72</v>
      </c>
      <c r="M1683" s="1" t="s">
        <v>147</v>
      </c>
      <c r="N1683" s="1" t="s">
        <v>94</v>
      </c>
      <c r="O1683" s="1" t="s">
        <v>148</v>
      </c>
      <c r="P1683" s="1">
        <v>517.0</v>
      </c>
      <c r="Q1683" s="1"/>
      <c r="R1683" s="1" t="s">
        <v>76</v>
      </c>
      <c r="S1683" s="1">
        <v>0.0</v>
      </c>
    </row>
    <row r="1684">
      <c r="A1684" s="1" t="s">
        <v>311</v>
      </c>
      <c r="B1684" s="1"/>
      <c r="C1684" s="1" t="s">
        <v>312</v>
      </c>
      <c r="D1684" s="1" t="s">
        <v>18</v>
      </c>
      <c r="E1684" s="1" t="s">
        <v>313</v>
      </c>
      <c r="F1684" s="1">
        <v>2002.0</v>
      </c>
      <c r="G1684" s="1" t="s">
        <v>314</v>
      </c>
      <c r="H1684" s="1" t="s">
        <v>315</v>
      </c>
      <c r="I1684" s="1" t="s">
        <v>316</v>
      </c>
      <c r="J1684" s="1" t="s">
        <v>317</v>
      </c>
      <c r="K1684" s="1" t="s">
        <v>169</v>
      </c>
      <c r="L1684" s="1" t="s">
        <v>72</v>
      </c>
      <c r="M1684" s="1" t="s">
        <v>170</v>
      </c>
      <c r="N1684" s="1" t="s">
        <v>107</v>
      </c>
      <c r="O1684" s="1" t="s">
        <v>171</v>
      </c>
      <c r="P1684" s="1">
        <v>595.0</v>
      </c>
      <c r="Q1684" s="1"/>
      <c r="R1684" s="1" t="s">
        <v>76</v>
      </c>
      <c r="S1684" s="1">
        <v>0.0</v>
      </c>
    </row>
    <row r="1685">
      <c r="A1685" s="1" t="s">
        <v>311</v>
      </c>
      <c r="B1685" s="1"/>
      <c r="C1685" s="1" t="s">
        <v>312</v>
      </c>
      <c r="D1685" s="1" t="s">
        <v>18</v>
      </c>
      <c r="E1685" s="1" t="s">
        <v>313</v>
      </c>
      <c r="F1685" s="1">
        <v>2002.0</v>
      </c>
      <c r="G1685" s="1" t="s">
        <v>314</v>
      </c>
      <c r="H1685" s="1" t="s">
        <v>315</v>
      </c>
      <c r="I1685" s="1" t="s">
        <v>316</v>
      </c>
      <c r="J1685" s="1" t="s">
        <v>317</v>
      </c>
      <c r="K1685" s="1" t="s">
        <v>109</v>
      </c>
      <c r="L1685" s="1" t="s">
        <v>72</v>
      </c>
      <c r="M1685" s="1" t="s">
        <v>110</v>
      </c>
      <c r="N1685" s="1" t="s">
        <v>111</v>
      </c>
      <c r="O1685" s="1" t="s">
        <v>112</v>
      </c>
      <c r="P1685" s="1">
        <v>594.0</v>
      </c>
      <c r="Q1685" s="1"/>
      <c r="R1685" s="1" t="s">
        <v>87</v>
      </c>
      <c r="S1685" s="1">
        <v>0.0</v>
      </c>
    </row>
    <row r="1686">
      <c r="A1686" s="1" t="s">
        <v>311</v>
      </c>
      <c r="B1686" s="1"/>
      <c r="C1686" s="1" t="s">
        <v>312</v>
      </c>
      <c r="D1686" s="1" t="s">
        <v>18</v>
      </c>
      <c r="E1686" s="1" t="s">
        <v>313</v>
      </c>
      <c r="F1686" s="1">
        <v>2002.0</v>
      </c>
      <c r="G1686" s="1" t="s">
        <v>314</v>
      </c>
      <c r="H1686" s="1" t="s">
        <v>315</v>
      </c>
      <c r="I1686" s="1" t="s">
        <v>316</v>
      </c>
      <c r="J1686" s="1" t="s">
        <v>317</v>
      </c>
      <c r="K1686" s="1" t="s">
        <v>151</v>
      </c>
      <c r="L1686" s="1" t="s">
        <v>72</v>
      </c>
      <c r="M1686" s="1" t="s">
        <v>152</v>
      </c>
      <c r="N1686" s="1" t="s">
        <v>94</v>
      </c>
      <c r="O1686" s="1" t="s">
        <v>153</v>
      </c>
      <c r="P1686" s="1">
        <v>508.0</v>
      </c>
      <c r="Q1686" s="1"/>
      <c r="R1686" s="1" t="s">
        <v>87</v>
      </c>
      <c r="S1686" s="1">
        <v>0.0</v>
      </c>
    </row>
    <row r="1687">
      <c r="A1687" s="1" t="s">
        <v>311</v>
      </c>
      <c r="B1687" s="1"/>
      <c r="C1687" s="1" t="s">
        <v>312</v>
      </c>
      <c r="D1687" s="1" t="s">
        <v>18</v>
      </c>
      <c r="E1687" s="1" t="s">
        <v>313</v>
      </c>
      <c r="F1687" s="1">
        <v>2002.0</v>
      </c>
      <c r="G1687" s="1" t="s">
        <v>314</v>
      </c>
      <c r="H1687" s="1" t="s">
        <v>315</v>
      </c>
      <c r="I1687" s="1" t="s">
        <v>316</v>
      </c>
      <c r="J1687" s="1" t="s">
        <v>317</v>
      </c>
      <c r="K1687" s="1" t="s">
        <v>157</v>
      </c>
      <c r="L1687" s="1" t="s">
        <v>72</v>
      </c>
      <c r="M1687" s="1" t="s">
        <v>158</v>
      </c>
      <c r="N1687" s="1" t="s">
        <v>111</v>
      </c>
      <c r="O1687" s="1" t="s">
        <v>159</v>
      </c>
      <c r="P1687" s="1">
        <v>556.0</v>
      </c>
      <c r="Q1687" s="1"/>
      <c r="R1687" s="1" t="s">
        <v>76</v>
      </c>
      <c r="S1687" s="1">
        <v>0.0</v>
      </c>
    </row>
    <row r="1688">
      <c r="A1688" s="1" t="s">
        <v>311</v>
      </c>
      <c r="B1688" s="1"/>
      <c r="C1688" s="1" t="s">
        <v>312</v>
      </c>
      <c r="D1688" s="1" t="s">
        <v>18</v>
      </c>
      <c r="E1688" s="1" t="s">
        <v>313</v>
      </c>
      <c r="F1688" s="1">
        <v>2002.0</v>
      </c>
      <c r="G1688" s="1" t="s">
        <v>314</v>
      </c>
      <c r="H1688" s="1" t="s">
        <v>315</v>
      </c>
      <c r="I1688" s="1" t="s">
        <v>316</v>
      </c>
      <c r="J1688" s="1" t="s">
        <v>317</v>
      </c>
      <c r="K1688" s="1" t="s">
        <v>172</v>
      </c>
      <c r="L1688" s="1" t="s">
        <v>72</v>
      </c>
      <c r="M1688" s="1" t="s">
        <v>173</v>
      </c>
      <c r="N1688" s="1" t="s">
        <v>107</v>
      </c>
      <c r="O1688" s="1" t="s">
        <v>174</v>
      </c>
      <c r="P1688" s="1">
        <v>496.0</v>
      </c>
      <c r="Q1688" s="1"/>
      <c r="R1688" s="1" t="s">
        <v>87</v>
      </c>
      <c r="S1688" s="1">
        <v>0.0</v>
      </c>
    </row>
    <row r="1689">
      <c r="A1689" s="1" t="s">
        <v>311</v>
      </c>
      <c r="B1689" s="1"/>
      <c r="C1689" s="1" t="s">
        <v>312</v>
      </c>
      <c r="D1689" s="1" t="s">
        <v>18</v>
      </c>
      <c r="E1689" s="1" t="s">
        <v>313</v>
      </c>
      <c r="F1689" s="1">
        <v>2002.0</v>
      </c>
      <c r="G1689" s="1" t="s">
        <v>314</v>
      </c>
      <c r="H1689" s="1" t="s">
        <v>315</v>
      </c>
      <c r="I1689" s="1" t="s">
        <v>316</v>
      </c>
      <c r="J1689" s="1" t="s">
        <v>317</v>
      </c>
      <c r="K1689" s="1" t="s">
        <v>102</v>
      </c>
      <c r="L1689" s="1" t="s">
        <v>72</v>
      </c>
      <c r="M1689" s="1" t="s">
        <v>103</v>
      </c>
      <c r="N1689" s="1" t="s">
        <v>94</v>
      </c>
      <c r="O1689" s="1" t="s">
        <v>104</v>
      </c>
      <c r="P1689" s="1">
        <v>599.0</v>
      </c>
      <c r="Q1689" s="1"/>
      <c r="R1689" s="1" t="s">
        <v>87</v>
      </c>
      <c r="S1689" s="1">
        <v>0.0</v>
      </c>
    </row>
    <row r="1690">
      <c r="A1690" s="1" t="s">
        <v>311</v>
      </c>
      <c r="B1690" s="1"/>
      <c r="C1690" s="1" t="s">
        <v>312</v>
      </c>
      <c r="D1690" s="1" t="s">
        <v>18</v>
      </c>
      <c r="E1690" s="1" t="s">
        <v>313</v>
      </c>
      <c r="F1690" s="1">
        <v>2002.0</v>
      </c>
      <c r="G1690" s="1" t="s">
        <v>314</v>
      </c>
      <c r="H1690" s="1" t="s">
        <v>315</v>
      </c>
      <c r="I1690" s="1" t="s">
        <v>316</v>
      </c>
      <c r="J1690" s="1" t="s">
        <v>317</v>
      </c>
      <c r="K1690" s="1" t="s">
        <v>181</v>
      </c>
      <c r="L1690" s="1" t="s">
        <v>72</v>
      </c>
      <c r="M1690" s="1" t="s">
        <v>182</v>
      </c>
      <c r="N1690" s="1" t="s">
        <v>107</v>
      </c>
      <c r="O1690" s="1" t="s">
        <v>183</v>
      </c>
      <c r="P1690" s="1">
        <v>452.0</v>
      </c>
      <c r="Q1690" s="1"/>
      <c r="R1690" s="1" t="s">
        <v>87</v>
      </c>
      <c r="S1690" s="1">
        <v>0.0</v>
      </c>
    </row>
    <row r="1691">
      <c r="A1691" s="1" t="s">
        <v>311</v>
      </c>
      <c r="B1691" s="1"/>
      <c r="C1691" s="1" t="s">
        <v>312</v>
      </c>
      <c r="D1691" s="1" t="s">
        <v>18</v>
      </c>
      <c r="E1691" s="1" t="s">
        <v>313</v>
      </c>
      <c r="F1691" s="1">
        <v>2002.0</v>
      </c>
      <c r="G1691" s="1" t="s">
        <v>314</v>
      </c>
      <c r="H1691" s="1" t="s">
        <v>315</v>
      </c>
      <c r="I1691" s="1" t="s">
        <v>316</v>
      </c>
      <c r="J1691" s="1" t="s">
        <v>317</v>
      </c>
      <c r="K1691" s="1" t="s">
        <v>113</v>
      </c>
      <c r="L1691" s="1" t="s">
        <v>72</v>
      </c>
      <c r="M1691" s="1" t="s">
        <v>114</v>
      </c>
      <c r="N1691" s="1" t="s">
        <v>107</v>
      </c>
      <c r="O1691" s="1" t="s">
        <v>115</v>
      </c>
      <c r="P1691" s="1">
        <v>510.0</v>
      </c>
      <c r="Q1691" s="1"/>
      <c r="R1691" s="1" t="s">
        <v>87</v>
      </c>
      <c r="S1691" s="1">
        <v>0.0</v>
      </c>
    </row>
    <row r="1692">
      <c r="A1692" s="1" t="s">
        <v>311</v>
      </c>
      <c r="B1692" s="1"/>
      <c r="C1692" s="1" t="s">
        <v>312</v>
      </c>
      <c r="D1692" s="1" t="s">
        <v>18</v>
      </c>
      <c r="E1692" s="1" t="s">
        <v>313</v>
      </c>
      <c r="F1692" s="1">
        <v>2002.0</v>
      </c>
      <c r="G1692" s="1" t="s">
        <v>314</v>
      </c>
      <c r="H1692" s="1" t="s">
        <v>315</v>
      </c>
      <c r="I1692" s="1" t="s">
        <v>316</v>
      </c>
      <c r="J1692" s="1" t="s">
        <v>317</v>
      </c>
      <c r="K1692" s="1" t="s">
        <v>96</v>
      </c>
      <c r="L1692" s="1" t="s">
        <v>72</v>
      </c>
      <c r="M1692" s="1" t="s">
        <v>97</v>
      </c>
      <c r="N1692" s="1" t="s">
        <v>94</v>
      </c>
      <c r="O1692" s="1" t="s">
        <v>98</v>
      </c>
      <c r="P1692" s="1">
        <v>609.0</v>
      </c>
      <c r="Q1692" s="1"/>
      <c r="R1692" s="1" t="s">
        <v>76</v>
      </c>
      <c r="S1692" s="1">
        <v>0.0</v>
      </c>
    </row>
    <row r="1693">
      <c r="A1693" s="1" t="s">
        <v>311</v>
      </c>
      <c r="B1693" s="1"/>
      <c r="C1693" s="1" t="s">
        <v>312</v>
      </c>
      <c r="D1693" s="1" t="s">
        <v>18</v>
      </c>
      <c r="E1693" s="1" t="s">
        <v>313</v>
      </c>
      <c r="F1693" s="1">
        <v>2002.0</v>
      </c>
      <c r="G1693" s="1" t="s">
        <v>314</v>
      </c>
      <c r="H1693" s="1" t="s">
        <v>315</v>
      </c>
      <c r="I1693" s="1" t="s">
        <v>316</v>
      </c>
      <c r="J1693" s="1" t="s">
        <v>317</v>
      </c>
      <c r="K1693" s="1" t="s">
        <v>160</v>
      </c>
      <c r="L1693" s="1" t="s">
        <v>72</v>
      </c>
      <c r="M1693" s="1" t="s">
        <v>161</v>
      </c>
      <c r="N1693" s="1" t="s">
        <v>94</v>
      </c>
      <c r="O1693" s="1" t="s">
        <v>162</v>
      </c>
      <c r="P1693" s="1">
        <v>610.0</v>
      </c>
      <c r="Q1693" s="1"/>
      <c r="R1693" s="1" t="s">
        <v>87</v>
      </c>
      <c r="S1693" s="1">
        <v>0.0</v>
      </c>
    </row>
    <row r="1694">
      <c r="A1694" s="1" t="s">
        <v>311</v>
      </c>
      <c r="B1694" s="1"/>
      <c r="C1694" s="1" t="s">
        <v>312</v>
      </c>
      <c r="D1694" s="1" t="s">
        <v>18</v>
      </c>
      <c r="E1694" s="1" t="s">
        <v>313</v>
      </c>
      <c r="F1694" s="1">
        <v>2002.0</v>
      </c>
      <c r="G1694" s="1" t="s">
        <v>314</v>
      </c>
      <c r="H1694" s="1" t="s">
        <v>315</v>
      </c>
      <c r="I1694" s="1" t="s">
        <v>316</v>
      </c>
      <c r="J1694" s="1" t="s">
        <v>317</v>
      </c>
      <c r="K1694" s="1" t="s">
        <v>166</v>
      </c>
      <c r="L1694" s="1" t="s">
        <v>72</v>
      </c>
      <c r="M1694" s="1" t="s">
        <v>167</v>
      </c>
      <c r="N1694" s="1" t="s">
        <v>111</v>
      </c>
      <c r="O1694" s="1" t="s">
        <v>168</v>
      </c>
      <c r="P1694" s="1">
        <v>562.0</v>
      </c>
      <c r="Q1694" s="1"/>
      <c r="R1694" s="1" t="s">
        <v>87</v>
      </c>
      <c r="S1694" s="1">
        <v>0.0</v>
      </c>
    </row>
    <row r="1695">
      <c r="A1695" s="1" t="s">
        <v>311</v>
      </c>
      <c r="B1695" s="1"/>
      <c r="C1695" s="1" t="s">
        <v>312</v>
      </c>
      <c r="D1695" s="1" t="s">
        <v>18</v>
      </c>
      <c r="E1695" s="1" t="s">
        <v>313</v>
      </c>
      <c r="F1695" s="1">
        <v>2002.0</v>
      </c>
      <c r="G1695" s="1" t="s">
        <v>314</v>
      </c>
      <c r="H1695" s="1" t="s">
        <v>315</v>
      </c>
      <c r="I1695" s="1" t="s">
        <v>316</v>
      </c>
      <c r="J1695" s="1" t="s">
        <v>317</v>
      </c>
      <c r="K1695" s="1" t="s">
        <v>122</v>
      </c>
      <c r="L1695" s="1" t="s">
        <v>72</v>
      </c>
      <c r="M1695" s="1" t="s">
        <v>123</v>
      </c>
      <c r="N1695" s="1" t="s">
        <v>107</v>
      </c>
      <c r="O1695" s="1" t="s">
        <v>124</v>
      </c>
      <c r="P1695" s="1">
        <v>630.0</v>
      </c>
      <c r="Q1695" s="1"/>
      <c r="R1695" s="1" t="s">
        <v>76</v>
      </c>
      <c r="S1695" s="1">
        <v>0.0</v>
      </c>
    </row>
    <row r="1696">
      <c r="A1696" s="1" t="s">
        <v>311</v>
      </c>
      <c r="B1696" s="1"/>
      <c r="C1696" s="1" t="s">
        <v>312</v>
      </c>
      <c r="D1696" s="1" t="s">
        <v>18</v>
      </c>
      <c r="E1696" s="1" t="s">
        <v>313</v>
      </c>
      <c r="F1696" s="1">
        <v>2002.0</v>
      </c>
      <c r="G1696" s="1" t="s">
        <v>314</v>
      </c>
      <c r="H1696" s="1" t="s">
        <v>315</v>
      </c>
      <c r="I1696" s="1" t="s">
        <v>316</v>
      </c>
      <c r="J1696" s="1" t="s">
        <v>317</v>
      </c>
      <c r="K1696" s="1" t="s">
        <v>116</v>
      </c>
      <c r="L1696" s="1" t="s">
        <v>72</v>
      </c>
      <c r="M1696" s="1" t="s">
        <v>117</v>
      </c>
      <c r="N1696" s="1" t="s">
        <v>111</v>
      </c>
      <c r="O1696" s="1" t="s">
        <v>118</v>
      </c>
      <c r="P1696" s="1">
        <v>767.0</v>
      </c>
      <c r="Q1696" s="1"/>
      <c r="R1696" s="1" t="s">
        <v>76</v>
      </c>
      <c r="S1696" s="1">
        <v>0.0</v>
      </c>
    </row>
    <row r="1697">
      <c r="A1697" s="1" t="s">
        <v>311</v>
      </c>
      <c r="B1697" s="1"/>
      <c r="C1697" s="1" t="s">
        <v>312</v>
      </c>
      <c r="D1697" s="1" t="s">
        <v>18</v>
      </c>
      <c r="E1697" s="1" t="s">
        <v>313</v>
      </c>
      <c r="F1697" s="1">
        <v>2002.0</v>
      </c>
      <c r="G1697" s="1" t="s">
        <v>314</v>
      </c>
      <c r="H1697" s="1" t="s">
        <v>315</v>
      </c>
      <c r="I1697" s="1" t="s">
        <v>316</v>
      </c>
      <c r="J1697" s="1" t="s">
        <v>317</v>
      </c>
      <c r="K1697" s="1" t="s">
        <v>154</v>
      </c>
      <c r="L1697" s="1" t="s">
        <v>72</v>
      </c>
      <c r="M1697" s="1" t="s">
        <v>155</v>
      </c>
      <c r="N1697" s="1" t="s">
        <v>111</v>
      </c>
      <c r="O1697" s="1" t="s">
        <v>156</v>
      </c>
      <c r="P1697" s="1">
        <v>696.0</v>
      </c>
      <c r="Q1697" s="1"/>
      <c r="R1697" s="1" t="s">
        <v>87</v>
      </c>
      <c r="S1697" s="1">
        <v>0.0</v>
      </c>
    </row>
    <row r="1698">
      <c r="A1698" s="1" t="s">
        <v>311</v>
      </c>
      <c r="B1698" s="1"/>
      <c r="C1698" s="1" t="s">
        <v>312</v>
      </c>
      <c r="D1698" s="1" t="s">
        <v>18</v>
      </c>
      <c r="E1698" s="1" t="s">
        <v>313</v>
      </c>
      <c r="F1698" s="1">
        <v>2002.0</v>
      </c>
      <c r="G1698" s="1" t="s">
        <v>314</v>
      </c>
      <c r="H1698" s="1" t="s">
        <v>315</v>
      </c>
      <c r="I1698" s="1" t="s">
        <v>316</v>
      </c>
      <c r="J1698" s="1" t="s">
        <v>317</v>
      </c>
      <c r="K1698" s="1" t="s">
        <v>128</v>
      </c>
      <c r="L1698" s="1" t="s">
        <v>72</v>
      </c>
      <c r="M1698" s="1" t="s">
        <v>129</v>
      </c>
      <c r="N1698" s="1" t="s">
        <v>107</v>
      </c>
      <c r="O1698" s="1" t="s">
        <v>130</v>
      </c>
      <c r="P1698" s="1">
        <v>926.0</v>
      </c>
      <c r="Q1698" s="1"/>
      <c r="R1698" s="1" t="s">
        <v>76</v>
      </c>
      <c r="S1698" s="1">
        <v>0.0</v>
      </c>
    </row>
    <row r="1699">
      <c r="A1699" s="1" t="s">
        <v>311</v>
      </c>
      <c r="B1699" s="1"/>
      <c r="C1699" s="1" t="s">
        <v>312</v>
      </c>
      <c r="D1699" s="1" t="s">
        <v>18</v>
      </c>
      <c r="E1699" s="1" t="s">
        <v>313</v>
      </c>
      <c r="F1699" s="1">
        <v>2002.0</v>
      </c>
      <c r="G1699" s="1" t="s">
        <v>314</v>
      </c>
      <c r="H1699" s="1" t="s">
        <v>315</v>
      </c>
      <c r="I1699" s="1" t="s">
        <v>316</v>
      </c>
      <c r="J1699" s="1" t="s">
        <v>317</v>
      </c>
      <c r="K1699" s="1" t="s">
        <v>187</v>
      </c>
      <c r="L1699" s="1" t="s">
        <v>72</v>
      </c>
      <c r="M1699" s="1" t="s">
        <v>188</v>
      </c>
      <c r="N1699" s="1" t="s">
        <v>107</v>
      </c>
      <c r="O1699" s="1" t="s">
        <v>189</v>
      </c>
      <c r="P1699" s="1">
        <v>597.0</v>
      </c>
      <c r="Q1699" s="1"/>
      <c r="R1699" s="1" t="s">
        <v>87</v>
      </c>
      <c r="S1699" s="1">
        <v>0.0</v>
      </c>
    </row>
    <row r="1700">
      <c r="A1700" s="1" t="s">
        <v>311</v>
      </c>
      <c r="B1700" s="1"/>
      <c r="C1700" s="1" t="s">
        <v>312</v>
      </c>
      <c r="D1700" s="1" t="s">
        <v>18</v>
      </c>
      <c r="E1700" s="1" t="s">
        <v>313</v>
      </c>
      <c r="F1700" s="1">
        <v>2002.0</v>
      </c>
      <c r="G1700" s="1" t="s">
        <v>314</v>
      </c>
      <c r="H1700" s="1" t="s">
        <v>315</v>
      </c>
      <c r="I1700" s="1" t="s">
        <v>316</v>
      </c>
      <c r="J1700" s="1" t="s">
        <v>317</v>
      </c>
      <c r="K1700" s="1" t="s">
        <v>163</v>
      </c>
      <c r="L1700" s="1" t="s">
        <v>72</v>
      </c>
      <c r="M1700" s="1" t="s">
        <v>164</v>
      </c>
      <c r="N1700" s="1" t="s">
        <v>94</v>
      </c>
      <c r="O1700" s="1" t="s">
        <v>165</v>
      </c>
      <c r="P1700" s="1">
        <v>537.0</v>
      </c>
      <c r="Q1700" s="1"/>
      <c r="R1700" s="1" t="s">
        <v>87</v>
      </c>
      <c r="S1700" s="1">
        <v>0.0</v>
      </c>
    </row>
    <row r="1701">
      <c r="A1701" s="1" t="s">
        <v>311</v>
      </c>
      <c r="B1701" s="1"/>
      <c r="C1701" s="1" t="s">
        <v>312</v>
      </c>
      <c r="D1701" s="1" t="s">
        <v>18</v>
      </c>
      <c r="E1701" s="1" t="s">
        <v>313</v>
      </c>
      <c r="F1701" s="1">
        <v>2002.0</v>
      </c>
      <c r="G1701" s="1" t="s">
        <v>314</v>
      </c>
      <c r="H1701" s="1" t="s">
        <v>315</v>
      </c>
      <c r="I1701" s="1" t="s">
        <v>316</v>
      </c>
      <c r="J1701" s="1" t="s">
        <v>317</v>
      </c>
      <c r="K1701" s="1" t="s">
        <v>193</v>
      </c>
      <c r="L1701" s="1" t="s">
        <v>72</v>
      </c>
      <c r="M1701" s="1" t="s">
        <v>194</v>
      </c>
      <c r="N1701" s="1" t="s">
        <v>94</v>
      </c>
      <c r="O1701" s="1" t="s">
        <v>195</v>
      </c>
      <c r="P1701" s="1">
        <v>594.0</v>
      </c>
      <c r="Q1701" s="1"/>
      <c r="R1701" s="1" t="s">
        <v>76</v>
      </c>
      <c r="S1701" s="1">
        <v>0.0</v>
      </c>
    </row>
    <row r="1702">
      <c r="A1702" s="1" t="s">
        <v>311</v>
      </c>
      <c r="B1702" s="1"/>
      <c r="C1702" s="1" t="s">
        <v>312</v>
      </c>
      <c r="D1702" s="1" t="s">
        <v>18</v>
      </c>
      <c r="E1702" s="1" t="s">
        <v>313</v>
      </c>
      <c r="F1702" s="1">
        <v>2002.0</v>
      </c>
      <c r="G1702" s="1" t="s">
        <v>314</v>
      </c>
      <c r="H1702" s="1" t="s">
        <v>315</v>
      </c>
      <c r="I1702" s="1" t="s">
        <v>316</v>
      </c>
      <c r="J1702" s="1" t="s">
        <v>317</v>
      </c>
      <c r="K1702" s="1" t="s">
        <v>190</v>
      </c>
      <c r="L1702" s="1" t="s">
        <v>72</v>
      </c>
      <c r="M1702" s="1" t="s">
        <v>191</v>
      </c>
      <c r="N1702" s="1" t="s">
        <v>107</v>
      </c>
      <c r="O1702" s="1" t="s">
        <v>192</v>
      </c>
      <c r="P1702" s="1">
        <v>547.0</v>
      </c>
      <c r="Q1702" s="1"/>
      <c r="R1702" s="1" t="s">
        <v>87</v>
      </c>
      <c r="S1702" s="1">
        <v>0.0</v>
      </c>
    </row>
    <row r="1703">
      <c r="A1703" s="1" t="s">
        <v>311</v>
      </c>
      <c r="B1703" s="1"/>
      <c r="C1703" s="1" t="s">
        <v>312</v>
      </c>
      <c r="D1703" s="1" t="s">
        <v>18</v>
      </c>
      <c r="E1703" s="1" t="s">
        <v>313</v>
      </c>
      <c r="F1703" s="1">
        <v>2002.0</v>
      </c>
      <c r="G1703" s="1" t="s">
        <v>314</v>
      </c>
      <c r="H1703" s="1" t="s">
        <v>315</v>
      </c>
      <c r="I1703" s="1" t="s">
        <v>316</v>
      </c>
      <c r="J1703" s="1" t="s">
        <v>317</v>
      </c>
      <c r="K1703" s="1" t="s">
        <v>140</v>
      </c>
      <c r="L1703" s="1" t="s">
        <v>72</v>
      </c>
      <c r="M1703" s="1" t="s">
        <v>141</v>
      </c>
      <c r="N1703" s="1" t="s">
        <v>94</v>
      </c>
      <c r="O1703" s="1" t="s">
        <v>142</v>
      </c>
      <c r="P1703" s="1">
        <v>735.0</v>
      </c>
      <c r="Q1703" s="1"/>
      <c r="R1703" s="1" t="s">
        <v>76</v>
      </c>
      <c r="S1703" s="1">
        <v>0.0</v>
      </c>
    </row>
    <row r="1704">
      <c r="A1704" s="1" t="s">
        <v>311</v>
      </c>
      <c r="B1704" s="1"/>
      <c r="C1704" s="1" t="s">
        <v>312</v>
      </c>
      <c r="D1704" s="1" t="s">
        <v>18</v>
      </c>
      <c r="E1704" s="1" t="s">
        <v>313</v>
      </c>
      <c r="F1704" s="1">
        <v>2002.0</v>
      </c>
      <c r="G1704" s="1" t="s">
        <v>314</v>
      </c>
      <c r="H1704" s="1" t="s">
        <v>315</v>
      </c>
      <c r="I1704" s="1" t="s">
        <v>316</v>
      </c>
      <c r="J1704" s="1" t="s">
        <v>317</v>
      </c>
      <c r="K1704" s="1" t="s">
        <v>119</v>
      </c>
      <c r="L1704" s="1" t="s">
        <v>72</v>
      </c>
      <c r="M1704" s="1" t="s">
        <v>120</v>
      </c>
      <c r="N1704" s="1" t="s">
        <v>107</v>
      </c>
      <c r="O1704" s="1" t="s">
        <v>121</v>
      </c>
      <c r="P1704" s="1">
        <v>559.0</v>
      </c>
      <c r="Q1704" s="1"/>
      <c r="R1704" s="1" t="s">
        <v>87</v>
      </c>
      <c r="S1704" s="1">
        <v>0.0</v>
      </c>
    </row>
    <row r="1705">
      <c r="A1705" s="1" t="s">
        <v>311</v>
      </c>
      <c r="B1705" s="1"/>
      <c r="C1705" s="1" t="s">
        <v>312</v>
      </c>
      <c r="D1705" s="1" t="s">
        <v>18</v>
      </c>
      <c r="E1705" s="1" t="s">
        <v>313</v>
      </c>
      <c r="F1705" s="1">
        <v>2002.0</v>
      </c>
      <c r="G1705" s="1" t="s">
        <v>314</v>
      </c>
      <c r="H1705" s="1" t="s">
        <v>315</v>
      </c>
      <c r="I1705" s="1" t="s">
        <v>316</v>
      </c>
      <c r="J1705" s="1" t="s">
        <v>317</v>
      </c>
      <c r="K1705" s="1" t="s">
        <v>137</v>
      </c>
      <c r="L1705" s="1" t="s">
        <v>72</v>
      </c>
      <c r="M1705" s="1" t="s">
        <v>138</v>
      </c>
      <c r="N1705" s="1" t="s">
        <v>94</v>
      </c>
      <c r="O1705" s="1" t="s">
        <v>139</v>
      </c>
      <c r="P1705" s="1">
        <v>735.0</v>
      </c>
      <c r="Q1705" s="1"/>
      <c r="R1705" s="1" t="s">
        <v>76</v>
      </c>
      <c r="S1705" s="1">
        <v>0.0</v>
      </c>
    </row>
    <row r="1706">
      <c r="A1706" s="1" t="s">
        <v>311</v>
      </c>
      <c r="B1706" s="1"/>
      <c r="C1706" s="1" t="s">
        <v>312</v>
      </c>
      <c r="D1706" s="1" t="s">
        <v>18</v>
      </c>
      <c r="E1706" s="1" t="s">
        <v>313</v>
      </c>
      <c r="K1706" s="1" t="s">
        <v>199</v>
      </c>
      <c r="L1706" s="1" t="s">
        <v>22</v>
      </c>
      <c r="M1706" s="1" t="s">
        <v>200</v>
      </c>
      <c r="N1706" s="1"/>
      <c r="O1706" s="1" t="s">
        <v>24</v>
      </c>
      <c r="P1706" s="1">
        <v>1421.0</v>
      </c>
      <c r="Q1706" s="1"/>
      <c r="R1706" s="1" t="s">
        <v>37</v>
      </c>
      <c r="S1706" s="1">
        <v>0.0</v>
      </c>
    </row>
    <row r="1707">
      <c r="A1707" s="1" t="s">
        <v>311</v>
      </c>
      <c r="B1707" s="1"/>
      <c r="C1707" s="1" t="s">
        <v>312</v>
      </c>
      <c r="D1707" s="1" t="s">
        <v>18</v>
      </c>
      <c r="E1707" s="1" t="s">
        <v>313</v>
      </c>
      <c r="K1707" s="1" t="s">
        <v>202</v>
      </c>
      <c r="L1707" s="1" t="s">
        <v>22</v>
      </c>
      <c r="M1707" s="1" t="s">
        <v>203</v>
      </c>
      <c r="N1707" s="1"/>
      <c r="O1707" s="1" t="s">
        <v>24</v>
      </c>
      <c r="P1707" s="1">
        <v>39902.0</v>
      </c>
      <c r="Q1707" s="1"/>
      <c r="R1707" s="1" t="s">
        <v>37</v>
      </c>
      <c r="S1707" s="1">
        <v>0.0</v>
      </c>
    </row>
    <row r="1708">
      <c r="A1708" s="1" t="s">
        <v>311</v>
      </c>
      <c r="B1708" s="1"/>
      <c r="C1708" s="1" t="s">
        <v>312</v>
      </c>
      <c r="D1708" s="1" t="s">
        <v>18</v>
      </c>
      <c r="E1708" s="1" t="s">
        <v>313</v>
      </c>
      <c r="K1708" s="1" t="s">
        <v>211</v>
      </c>
      <c r="L1708" s="1" t="s">
        <v>72</v>
      </c>
      <c r="M1708" s="1" t="s">
        <v>212</v>
      </c>
      <c r="N1708" s="1" t="s">
        <v>229</v>
      </c>
      <c r="O1708" s="1" t="s">
        <v>213</v>
      </c>
      <c r="P1708" s="1">
        <v>832.0</v>
      </c>
      <c r="Q1708" s="1"/>
      <c r="R1708" s="1" t="s">
        <v>25</v>
      </c>
      <c r="S1708" s="1">
        <v>0.0</v>
      </c>
    </row>
    <row r="1709">
      <c r="A1709" s="1" t="s">
        <v>311</v>
      </c>
      <c r="B1709" s="1"/>
      <c r="C1709" s="1" t="s">
        <v>312</v>
      </c>
      <c r="D1709" s="1" t="s">
        <v>18</v>
      </c>
      <c r="E1709" s="1" t="s">
        <v>313</v>
      </c>
      <c r="K1709" s="1" t="s">
        <v>214</v>
      </c>
      <c r="L1709" s="1" t="s">
        <v>72</v>
      </c>
      <c r="M1709" s="1" t="s">
        <v>215</v>
      </c>
      <c r="N1709" s="1" t="s">
        <v>223</v>
      </c>
      <c r="O1709" s="1" t="s">
        <v>217</v>
      </c>
      <c r="P1709" s="1">
        <v>1118.0</v>
      </c>
      <c r="Q1709" s="1"/>
      <c r="R1709" s="1" t="s">
        <v>25</v>
      </c>
      <c r="S1709" s="1">
        <v>0.0</v>
      </c>
    </row>
    <row r="1710">
      <c r="A1710" s="1" t="s">
        <v>311</v>
      </c>
      <c r="B1710" s="1"/>
      <c r="C1710" s="1" t="s">
        <v>312</v>
      </c>
      <c r="D1710" s="1" t="s">
        <v>18</v>
      </c>
      <c r="E1710" s="1" t="s">
        <v>313</v>
      </c>
      <c r="K1710" s="1" t="s">
        <v>208</v>
      </c>
      <c r="L1710" s="1" t="s">
        <v>72</v>
      </c>
      <c r="M1710" s="1" t="s">
        <v>155</v>
      </c>
      <c r="N1710" s="1" t="s">
        <v>233</v>
      </c>
      <c r="O1710" s="1" t="s">
        <v>210</v>
      </c>
      <c r="P1710" s="1">
        <v>2462.0</v>
      </c>
      <c r="Q1710" s="1"/>
      <c r="R1710" s="1" t="s">
        <v>25</v>
      </c>
      <c r="S1710" s="1">
        <v>1.0</v>
      </c>
    </row>
    <row r="1711">
      <c r="A1711" s="1" t="s">
        <v>311</v>
      </c>
      <c r="B1711" s="1"/>
      <c r="C1711" s="1" t="s">
        <v>312</v>
      </c>
      <c r="D1711" s="1" t="s">
        <v>18</v>
      </c>
      <c r="E1711" s="1" t="s">
        <v>313</v>
      </c>
      <c r="K1711" s="1" t="s">
        <v>204</v>
      </c>
      <c r="L1711" s="1" t="s">
        <v>72</v>
      </c>
      <c r="M1711" s="1" t="s">
        <v>205</v>
      </c>
      <c r="N1711" s="1" t="s">
        <v>229</v>
      </c>
      <c r="O1711" s="1" t="s">
        <v>207</v>
      </c>
      <c r="P1711" s="1">
        <v>1068.0</v>
      </c>
      <c r="Q1711" s="1"/>
      <c r="R1711" s="1" t="s">
        <v>32</v>
      </c>
      <c r="S1711" s="1">
        <v>0.0</v>
      </c>
    </row>
    <row r="1712">
      <c r="A1712" s="1" t="s">
        <v>311</v>
      </c>
      <c r="B1712" s="1"/>
      <c r="C1712" s="1" t="s">
        <v>312</v>
      </c>
      <c r="D1712" s="1" t="s">
        <v>18</v>
      </c>
      <c r="E1712" s="1" t="s">
        <v>313</v>
      </c>
      <c r="K1712" s="1" t="s">
        <v>218</v>
      </c>
      <c r="L1712" s="1" t="s">
        <v>72</v>
      </c>
      <c r="M1712" s="1" t="s">
        <v>197</v>
      </c>
      <c r="N1712" s="1" t="s">
        <v>233</v>
      </c>
      <c r="O1712" s="1" t="s">
        <v>219</v>
      </c>
      <c r="P1712" s="1">
        <v>998.0</v>
      </c>
      <c r="Q1712" s="1"/>
      <c r="R1712" s="1" t="s">
        <v>32</v>
      </c>
      <c r="S1712" s="1">
        <v>0.0</v>
      </c>
    </row>
    <row r="1713">
      <c r="A1713" s="1" t="s">
        <v>311</v>
      </c>
      <c r="B1713" s="1"/>
      <c r="C1713" s="1" t="s">
        <v>312</v>
      </c>
      <c r="D1713" s="1" t="s">
        <v>18</v>
      </c>
      <c r="E1713" s="1" t="s">
        <v>313</v>
      </c>
      <c r="K1713" s="1" t="s">
        <v>220</v>
      </c>
      <c r="L1713" s="1" t="s">
        <v>22</v>
      </c>
      <c r="O1713" s="1" t="s">
        <v>24</v>
      </c>
      <c r="P1713" s="1">
        <v>1303.0</v>
      </c>
      <c r="Q1713" s="1"/>
      <c r="R1713" s="1" t="s">
        <v>37</v>
      </c>
      <c r="S1713" s="1">
        <v>0.0</v>
      </c>
    </row>
    <row r="1714">
      <c r="A1714" s="1" t="s">
        <v>311</v>
      </c>
      <c r="B1714" s="1"/>
      <c r="C1714" s="1" t="s">
        <v>312</v>
      </c>
      <c r="D1714" s="1" t="s">
        <v>18</v>
      </c>
      <c r="E1714" s="1" t="s">
        <v>313</v>
      </c>
      <c r="K1714" s="1" t="s">
        <v>246</v>
      </c>
      <c r="L1714" s="1" t="s">
        <v>72</v>
      </c>
      <c r="M1714" s="1" t="s">
        <v>158</v>
      </c>
      <c r="N1714" s="1" t="s">
        <v>233</v>
      </c>
      <c r="O1714" s="1" t="s">
        <v>247</v>
      </c>
      <c r="P1714" s="1">
        <v>1019.0</v>
      </c>
      <c r="Q1714" s="1"/>
      <c r="R1714" s="1" t="s">
        <v>32</v>
      </c>
      <c r="S1714" s="1">
        <v>0.0</v>
      </c>
    </row>
    <row r="1715">
      <c r="A1715" s="1" t="s">
        <v>311</v>
      </c>
      <c r="B1715" s="1"/>
      <c r="C1715" s="1" t="s">
        <v>312</v>
      </c>
      <c r="D1715" s="1" t="s">
        <v>18</v>
      </c>
      <c r="E1715" s="1" t="s">
        <v>313</v>
      </c>
      <c r="K1715" s="1" t="s">
        <v>290</v>
      </c>
      <c r="L1715" s="1" t="s">
        <v>72</v>
      </c>
      <c r="M1715" s="1" t="s">
        <v>291</v>
      </c>
      <c r="N1715" s="1" t="s">
        <v>229</v>
      </c>
      <c r="O1715" s="1" t="s">
        <v>292</v>
      </c>
      <c r="P1715" s="1">
        <v>804.0</v>
      </c>
      <c r="Q1715" s="1"/>
      <c r="R1715" s="1" t="s">
        <v>25</v>
      </c>
      <c r="S1715" s="1">
        <v>0.0</v>
      </c>
    </row>
    <row r="1716">
      <c r="A1716" s="1" t="s">
        <v>311</v>
      </c>
      <c r="B1716" s="1"/>
      <c r="C1716" s="1" t="s">
        <v>312</v>
      </c>
      <c r="D1716" s="1" t="s">
        <v>18</v>
      </c>
      <c r="E1716" s="1" t="s">
        <v>313</v>
      </c>
      <c r="K1716" s="1" t="s">
        <v>271</v>
      </c>
      <c r="L1716" s="1" t="s">
        <v>72</v>
      </c>
      <c r="M1716" s="1" t="s">
        <v>191</v>
      </c>
      <c r="N1716" s="1" t="s">
        <v>229</v>
      </c>
      <c r="O1716" s="1" t="s">
        <v>272</v>
      </c>
      <c r="P1716" s="1">
        <v>739.0</v>
      </c>
      <c r="Q1716" s="1"/>
      <c r="R1716" s="1" t="s">
        <v>32</v>
      </c>
      <c r="S1716" s="1">
        <v>0.0</v>
      </c>
    </row>
    <row r="1717">
      <c r="A1717" s="1" t="s">
        <v>311</v>
      </c>
      <c r="B1717" s="1"/>
      <c r="C1717" s="1" t="s">
        <v>312</v>
      </c>
      <c r="D1717" s="1" t="s">
        <v>18</v>
      </c>
      <c r="E1717" s="1" t="s">
        <v>313</v>
      </c>
      <c r="K1717" s="1" t="s">
        <v>293</v>
      </c>
      <c r="L1717" s="1" t="s">
        <v>72</v>
      </c>
      <c r="M1717" s="1" t="s">
        <v>173</v>
      </c>
      <c r="N1717" s="1" t="s">
        <v>229</v>
      </c>
      <c r="O1717" s="1" t="s">
        <v>294</v>
      </c>
      <c r="P1717" s="1">
        <v>724.0</v>
      </c>
      <c r="Q1717" s="1"/>
      <c r="R1717" s="1" t="s">
        <v>32</v>
      </c>
      <c r="S1717" s="1">
        <v>0.0</v>
      </c>
    </row>
    <row r="1718">
      <c r="A1718" s="1" t="s">
        <v>311</v>
      </c>
      <c r="B1718" s="1"/>
      <c r="C1718" s="1" t="s">
        <v>312</v>
      </c>
      <c r="D1718" s="1" t="s">
        <v>18</v>
      </c>
      <c r="E1718" s="1" t="s">
        <v>313</v>
      </c>
      <c r="K1718" s="1" t="s">
        <v>225</v>
      </c>
      <c r="L1718" s="1" t="s">
        <v>72</v>
      </c>
      <c r="M1718" s="1" t="s">
        <v>226</v>
      </c>
      <c r="N1718" s="1" t="s">
        <v>223</v>
      </c>
      <c r="O1718" s="1" t="s">
        <v>227</v>
      </c>
      <c r="P1718" s="1">
        <v>714.0</v>
      </c>
      <c r="Q1718" s="1"/>
      <c r="R1718" s="1" t="s">
        <v>32</v>
      </c>
      <c r="S1718" s="1">
        <v>0.0</v>
      </c>
    </row>
    <row r="1719">
      <c r="A1719" s="1" t="s">
        <v>311</v>
      </c>
      <c r="B1719" s="1"/>
      <c r="C1719" s="1" t="s">
        <v>312</v>
      </c>
      <c r="D1719" s="1" t="s">
        <v>18</v>
      </c>
      <c r="E1719" s="1" t="s">
        <v>313</v>
      </c>
      <c r="K1719" s="1" t="s">
        <v>298</v>
      </c>
      <c r="L1719" s="1" t="s">
        <v>72</v>
      </c>
      <c r="M1719" s="1" t="s">
        <v>299</v>
      </c>
      <c r="N1719" s="1" t="s">
        <v>229</v>
      </c>
      <c r="O1719" s="1" t="s">
        <v>300</v>
      </c>
      <c r="P1719" s="1">
        <v>697.0</v>
      </c>
      <c r="Q1719" s="1"/>
      <c r="R1719" s="1" t="s">
        <v>25</v>
      </c>
      <c r="S1719" s="1">
        <v>0.0</v>
      </c>
    </row>
    <row r="1720">
      <c r="A1720" s="1" t="s">
        <v>311</v>
      </c>
      <c r="B1720" s="1"/>
      <c r="C1720" s="1" t="s">
        <v>312</v>
      </c>
      <c r="D1720" s="1" t="s">
        <v>18</v>
      </c>
      <c r="E1720" s="1" t="s">
        <v>313</v>
      </c>
      <c r="K1720" s="1" t="s">
        <v>244</v>
      </c>
      <c r="L1720" s="1" t="s">
        <v>72</v>
      </c>
      <c r="M1720" s="1" t="s">
        <v>182</v>
      </c>
      <c r="N1720" s="1" t="s">
        <v>229</v>
      </c>
      <c r="O1720" s="1" t="s">
        <v>245</v>
      </c>
      <c r="P1720" s="1">
        <v>788.0</v>
      </c>
      <c r="Q1720" s="1"/>
      <c r="R1720" s="1" t="s">
        <v>32</v>
      </c>
      <c r="S1720" s="1">
        <v>0.0</v>
      </c>
    </row>
    <row r="1721">
      <c r="A1721" s="1" t="s">
        <v>311</v>
      </c>
      <c r="B1721" s="1"/>
      <c r="C1721" s="1" t="s">
        <v>312</v>
      </c>
      <c r="D1721" s="1" t="s">
        <v>18</v>
      </c>
      <c r="E1721" s="1" t="s">
        <v>313</v>
      </c>
      <c r="K1721" s="1" t="s">
        <v>279</v>
      </c>
      <c r="L1721" s="1" t="s">
        <v>72</v>
      </c>
      <c r="M1721" s="1" t="s">
        <v>280</v>
      </c>
      <c r="N1721" s="1" t="s">
        <v>223</v>
      </c>
      <c r="O1721" s="1" t="s">
        <v>281</v>
      </c>
      <c r="P1721" s="1">
        <v>841.0</v>
      </c>
      <c r="Q1721" s="1"/>
      <c r="R1721" s="1" t="s">
        <v>25</v>
      </c>
      <c r="S1721" s="1">
        <v>0.0</v>
      </c>
    </row>
    <row r="1722">
      <c r="A1722" s="1" t="s">
        <v>311</v>
      </c>
      <c r="B1722" s="1"/>
      <c r="C1722" s="1" t="s">
        <v>312</v>
      </c>
      <c r="D1722" s="1" t="s">
        <v>18</v>
      </c>
      <c r="E1722" s="1" t="s">
        <v>313</v>
      </c>
      <c r="K1722" s="1" t="s">
        <v>255</v>
      </c>
      <c r="L1722" s="1" t="s">
        <v>72</v>
      </c>
      <c r="M1722" s="1" t="s">
        <v>256</v>
      </c>
      <c r="N1722" s="1" t="s">
        <v>223</v>
      </c>
      <c r="O1722" s="1" t="s">
        <v>257</v>
      </c>
      <c r="P1722" s="1">
        <v>844.0</v>
      </c>
      <c r="Q1722" s="1"/>
      <c r="R1722" s="1" t="s">
        <v>32</v>
      </c>
      <c r="S1722" s="1">
        <v>0.0</v>
      </c>
    </row>
    <row r="1723">
      <c r="A1723" s="1" t="s">
        <v>311</v>
      </c>
      <c r="B1723" s="1"/>
      <c r="C1723" s="1" t="s">
        <v>312</v>
      </c>
      <c r="D1723" s="1" t="s">
        <v>18</v>
      </c>
      <c r="E1723" s="1" t="s">
        <v>313</v>
      </c>
      <c r="K1723" s="1" t="s">
        <v>287</v>
      </c>
      <c r="L1723" s="1" t="s">
        <v>72</v>
      </c>
      <c r="M1723" s="1" t="s">
        <v>288</v>
      </c>
      <c r="N1723" s="1" t="s">
        <v>223</v>
      </c>
      <c r="O1723" s="1" t="s">
        <v>289</v>
      </c>
      <c r="P1723" s="1">
        <v>653.0</v>
      </c>
      <c r="Q1723" s="1"/>
      <c r="R1723" s="1" t="s">
        <v>25</v>
      </c>
      <c r="S1723" s="1">
        <v>0.0</v>
      </c>
    </row>
    <row r="1724">
      <c r="A1724" s="1" t="s">
        <v>311</v>
      </c>
      <c r="B1724" s="1"/>
      <c r="C1724" s="1" t="s">
        <v>312</v>
      </c>
      <c r="D1724" s="1" t="s">
        <v>18</v>
      </c>
      <c r="E1724" s="1" t="s">
        <v>313</v>
      </c>
      <c r="K1724" s="1" t="s">
        <v>252</v>
      </c>
      <c r="L1724" s="1" t="s">
        <v>72</v>
      </c>
      <c r="M1724" s="1" t="s">
        <v>253</v>
      </c>
      <c r="N1724" s="1" t="s">
        <v>223</v>
      </c>
      <c r="O1724" s="1" t="s">
        <v>254</v>
      </c>
      <c r="P1724" s="1">
        <v>630.0</v>
      </c>
      <c r="Q1724" s="1"/>
      <c r="R1724" s="1" t="s">
        <v>25</v>
      </c>
      <c r="S1724" s="1">
        <v>0.0</v>
      </c>
    </row>
    <row r="1725">
      <c r="A1725" s="1" t="s">
        <v>311</v>
      </c>
      <c r="B1725" s="1"/>
      <c r="C1725" s="1" t="s">
        <v>312</v>
      </c>
      <c r="D1725" s="1" t="s">
        <v>18</v>
      </c>
      <c r="E1725" s="1" t="s">
        <v>313</v>
      </c>
      <c r="K1725" s="1" t="s">
        <v>228</v>
      </c>
      <c r="L1725" s="1" t="s">
        <v>72</v>
      </c>
      <c r="M1725" s="1" t="s">
        <v>205</v>
      </c>
      <c r="N1725" s="1" t="s">
        <v>229</v>
      </c>
      <c r="O1725" s="1" t="s">
        <v>230</v>
      </c>
      <c r="P1725" s="1">
        <v>629.0</v>
      </c>
      <c r="Q1725" s="1"/>
      <c r="R1725" s="1" t="s">
        <v>32</v>
      </c>
      <c r="S1725" s="1">
        <v>0.0</v>
      </c>
    </row>
    <row r="1726">
      <c r="A1726" s="1" t="s">
        <v>311</v>
      </c>
      <c r="B1726" s="1"/>
      <c r="C1726" s="1" t="s">
        <v>312</v>
      </c>
      <c r="D1726" s="1" t="s">
        <v>18</v>
      </c>
      <c r="E1726" s="1" t="s">
        <v>313</v>
      </c>
      <c r="K1726" s="1" t="s">
        <v>258</v>
      </c>
      <c r="L1726" s="1" t="s">
        <v>72</v>
      </c>
      <c r="M1726" s="1" t="s">
        <v>259</v>
      </c>
      <c r="N1726" s="1" t="s">
        <v>233</v>
      </c>
      <c r="O1726" s="1" t="s">
        <v>260</v>
      </c>
      <c r="P1726" s="1">
        <v>674.0</v>
      </c>
      <c r="Q1726" s="1"/>
      <c r="R1726" s="1" t="s">
        <v>32</v>
      </c>
      <c r="S1726" s="1">
        <v>0.0</v>
      </c>
    </row>
    <row r="1727">
      <c r="A1727" s="1" t="s">
        <v>311</v>
      </c>
      <c r="B1727" s="1"/>
      <c r="C1727" s="1" t="s">
        <v>312</v>
      </c>
      <c r="D1727" s="1" t="s">
        <v>18</v>
      </c>
      <c r="E1727" s="1" t="s">
        <v>313</v>
      </c>
      <c r="K1727" s="1" t="s">
        <v>269</v>
      </c>
      <c r="L1727" s="1" t="s">
        <v>72</v>
      </c>
      <c r="M1727" s="1" t="s">
        <v>188</v>
      </c>
      <c r="N1727" s="1" t="s">
        <v>229</v>
      </c>
      <c r="O1727" s="1" t="s">
        <v>270</v>
      </c>
      <c r="P1727" s="1">
        <v>746.0</v>
      </c>
      <c r="Q1727" s="1"/>
      <c r="R1727" s="1" t="s">
        <v>32</v>
      </c>
      <c r="S1727" s="1">
        <v>0.0</v>
      </c>
    </row>
    <row r="1728">
      <c r="A1728" s="1" t="s">
        <v>311</v>
      </c>
      <c r="B1728" s="1"/>
      <c r="C1728" s="1" t="s">
        <v>312</v>
      </c>
      <c r="D1728" s="1" t="s">
        <v>18</v>
      </c>
      <c r="E1728" s="1" t="s">
        <v>313</v>
      </c>
      <c r="K1728" s="1" t="s">
        <v>276</v>
      </c>
      <c r="L1728" s="1" t="s">
        <v>72</v>
      </c>
      <c r="M1728" s="1" t="s">
        <v>277</v>
      </c>
      <c r="N1728" s="1" t="s">
        <v>229</v>
      </c>
      <c r="O1728" s="1" t="s">
        <v>278</v>
      </c>
      <c r="P1728" s="1">
        <v>760.0</v>
      </c>
      <c r="Q1728" s="1"/>
      <c r="R1728" s="1" t="s">
        <v>25</v>
      </c>
      <c r="S1728" s="1">
        <v>0.0</v>
      </c>
    </row>
    <row r="1729">
      <c r="A1729" s="1" t="s">
        <v>311</v>
      </c>
      <c r="B1729" s="1"/>
      <c r="C1729" s="1" t="s">
        <v>312</v>
      </c>
      <c r="D1729" s="1" t="s">
        <v>18</v>
      </c>
      <c r="E1729" s="1" t="s">
        <v>313</v>
      </c>
      <c r="K1729" s="1" t="s">
        <v>282</v>
      </c>
      <c r="L1729" s="1" t="s">
        <v>72</v>
      </c>
      <c r="M1729" s="1" t="s">
        <v>283</v>
      </c>
      <c r="N1729" s="1" t="s">
        <v>233</v>
      </c>
      <c r="O1729" s="1" t="s">
        <v>284</v>
      </c>
      <c r="P1729" s="1">
        <v>833.0</v>
      </c>
      <c r="Q1729" s="1"/>
      <c r="R1729" s="1" t="s">
        <v>32</v>
      </c>
      <c r="S1729" s="1">
        <v>0.0</v>
      </c>
    </row>
    <row r="1730">
      <c r="A1730" s="1" t="s">
        <v>311</v>
      </c>
      <c r="B1730" s="1"/>
      <c r="C1730" s="1" t="s">
        <v>312</v>
      </c>
      <c r="D1730" s="1" t="s">
        <v>18</v>
      </c>
      <c r="E1730" s="1" t="s">
        <v>313</v>
      </c>
      <c r="K1730" s="1" t="s">
        <v>301</v>
      </c>
      <c r="L1730" s="1" t="s">
        <v>72</v>
      </c>
      <c r="M1730" s="1" t="s">
        <v>302</v>
      </c>
      <c r="N1730" s="1" t="s">
        <v>223</v>
      </c>
      <c r="O1730" s="1" t="s">
        <v>303</v>
      </c>
      <c r="P1730" s="1">
        <v>733.0</v>
      </c>
      <c r="Q1730" s="1"/>
      <c r="R1730" s="1" t="s">
        <v>32</v>
      </c>
      <c r="S1730" s="1">
        <v>0.0</v>
      </c>
    </row>
    <row r="1731">
      <c r="A1731" s="1" t="s">
        <v>311</v>
      </c>
      <c r="B1731" s="1"/>
      <c r="C1731" s="1" t="s">
        <v>312</v>
      </c>
      <c r="D1731" s="1" t="s">
        <v>18</v>
      </c>
      <c r="E1731" s="1" t="s">
        <v>313</v>
      </c>
      <c r="K1731" s="1" t="s">
        <v>248</v>
      </c>
      <c r="L1731" s="1" t="s">
        <v>72</v>
      </c>
      <c r="M1731" s="1" t="s">
        <v>197</v>
      </c>
      <c r="N1731" s="1" t="s">
        <v>233</v>
      </c>
      <c r="O1731" s="1" t="s">
        <v>249</v>
      </c>
      <c r="P1731" s="1">
        <v>791.0</v>
      </c>
      <c r="Q1731" s="1"/>
      <c r="R1731" s="1" t="s">
        <v>32</v>
      </c>
      <c r="S1731" s="1">
        <v>0.0</v>
      </c>
    </row>
    <row r="1732">
      <c r="A1732" s="1" t="s">
        <v>311</v>
      </c>
      <c r="B1732" s="1"/>
      <c r="C1732" s="1" t="s">
        <v>312</v>
      </c>
      <c r="D1732" s="1" t="s">
        <v>18</v>
      </c>
      <c r="E1732" s="1" t="s">
        <v>313</v>
      </c>
      <c r="K1732" s="1" t="s">
        <v>295</v>
      </c>
      <c r="L1732" s="1" t="s">
        <v>72</v>
      </c>
      <c r="M1732" s="1" t="s">
        <v>296</v>
      </c>
      <c r="N1732" s="1" t="s">
        <v>223</v>
      </c>
      <c r="O1732" s="1" t="s">
        <v>297</v>
      </c>
      <c r="P1732" s="1">
        <v>903.0</v>
      </c>
      <c r="Q1732" s="1"/>
      <c r="R1732" s="1" t="s">
        <v>32</v>
      </c>
      <c r="S1732" s="1">
        <v>0.0</v>
      </c>
    </row>
    <row r="1733">
      <c r="A1733" s="1" t="s">
        <v>311</v>
      </c>
      <c r="B1733" s="1"/>
      <c r="C1733" s="1" t="s">
        <v>312</v>
      </c>
      <c r="D1733" s="1" t="s">
        <v>18</v>
      </c>
      <c r="E1733" s="1" t="s">
        <v>313</v>
      </c>
      <c r="K1733" s="1" t="s">
        <v>264</v>
      </c>
      <c r="L1733" s="1" t="s">
        <v>72</v>
      </c>
      <c r="M1733" s="1" t="s">
        <v>144</v>
      </c>
      <c r="N1733" s="1" t="s">
        <v>233</v>
      </c>
      <c r="O1733" s="1" t="s">
        <v>265</v>
      </c>
      <c r="P1733" s="1">
        <v>612.0</v>
      </c>
      <c r="Q1733" s="1"/>
      <c r="R1733" s="1" t="s">
        <v>25</v>
      </c>
      <c r="S1733" s="1">
        <v>0.0</v>
      </c>
    </row>
    <row r="1734">
      <c r="A1734" s="1" t="s">
        <v>311</v>
      </c>
      <c r="B1734" s="1"/>
      <c r="C1734" s="1" t="s">
        <v>312</v>
      </c>
      <c r="D1734" s="1" t="s">
        <v>18</v>
      </c>
      <c r="E1734" s="1" t="s">
        <v>313</v>
      </c>
      <c r="K1734" s="1" t="s">
        <v>250</v>
      </c>
      <c r="L1734" s="1" t="s">
        <v>72</v>
      </c>
      <c r="M1734" s="1" t="s">
        <v>185</v>
      </c>
      <c r="N1734" s="1" t="s">
        <v>233</v>
      </c>
      <c r="O1734" s="1" t="s">
        <v>251</v>
      </c>
      <c r="P1734" s="1">
        <v>668.0</v>
      </c>
      <c r="Q1734" s="1"/>
      <c r="R1734" s="1" t="s">
        <v>32</v>
      </c>
      <c r="S1734" s="1">
        <v>0.0</v>
      </c>
    </row>
    <row r="1735">
      <c r="A1735" s="1" t="s">
        <v>311</v>
      </c>
      <c r="B1735" s="1"/>
      <c r="C1735" s="1" t="s">
        <v>312</v>
      </c>
      <c r="D1735" s="1" t="s">
        <v>18</v>
      </c>
      <c r="E1735" s="1" t="s">
        <v>313</v>
      </c>
      <c r="K1735" s="1" t="s">
        <v>261</v>
      </c>
      <c r="L1735" s="1" t="s">
        <v>72</v>
      </c>
      <c r="M1735" s="1" t="s">
        <v>262</v>
      </c>
      <c r="N1735" s="1" t="s">
        <v>223</v>
      </c>
      <c r="O1735" s="1" t="s">
        <v>263</v>
      </c>
      <c r="P1735" s="1">
        <v>693.0</v>
      </c>
      <c r="Q1735" s="1"/>
      <c r="R1735" s="1" t="s">
        <v>32</v>
      </c>
      <c r="S1735" s="1">
        <v>0.0</v>
      </c>
    </row>
    <row r="1736">
      <c r="A1736" s="1" t="s">
        <v>311</v>
      </c>
      <c r="B1736" s="1"/>
      <c r="C1736" s="1" t="s">
        <v>312</v>
      </c>
      <c r="D1736" s="1" t="s">
        <v>18</v>
      </c>
      <c r="E1736" s="1" t="s">
        <v>313</v>
      </c>
      <c r="K1736" s="1" t="s">
        <v>231</v>
      </c>
      <c r="L1736" s="1" t="s">
        <v>72</v>
      </c>
      <c r="M1736" s="1" t="s">
        <v>232</v>
      </c>
      <c r="N1736" s="1" t="s">
        <v>233</v>
      </c>
      <c r="O1736" s="1" t="s">
        <v>234</v>
      </c>
      <c r="P1736" s="1">
        <v>800.0</v>
      </c>
      <c r="Q1736" s="1"/>
      <c r="R1736" s="1" t="s">
        <v>25</v>
      </c>
      <c r="S1736" s="1">
        <v>0.0</v>
      </c>
    </row>
    <row r="1737">
      <c r="A1737" s="1" t="s">
        <v>311</v>
      </c>
      <c r="B1737" s="1"/>
      <c r="C1737" s="1" t="s">
        <v>312</v>
      </c>
      <c r="D1737" s="1" t="s">
        <v>18</v>
      </c>
      <c r="E1737" s="1" t="s">
        <v>313</v>
      </c>
      <c r="K1737" s="1" t="s">
        <v>235</v>
      </c>
      <c r="L1737" s="1" t="s">
        <v>72</v>
      </c>
      <c r="M1737" s="1" t="s">
        <v>236</v>
      </c>
      <c r="N1737" s="1" t="s">
        <v>233</v>
      </c>
      <c r="O1737" s="1" t="s">
        <v>237</v>
      </c>
      <c r="P1737" s="1">
        <v>621.0</v>
      </c>
      <c r="Q1737" s="1"/>
      <c r="R1737" s="1" t="s">
        <v>25</v>
      </c>
      <c r="S1737" s="1">
        <v>0.0</v>
      </c>
    </row>
    <row r="1738">
      <c r="A1738" s="1" t="s">
        <v>311</v>
      </c>
      <c r="B1738" s="1"/>
      <c r="C1738" s="1" t="s">
        <v>312</v>
      </c>
      <c r="D1738" s="1" t="s">
        <v>18</v>
      </c>
      <c r="E1738" s="1" t="s">
        <v>313</v>
      </c>
      <c r="K1738" s="1" t="s">
        <v>285</v>
      </c>
      <c r="L1738" s="1" t="s">
        <v>72</v>
      </c>
      <c r="M1738" s="1" t="s">
        <v>123</v>
      </c>
      <c r="N1738" s="1" t="s">
        <v>229</v>
      </c>
      <c r="O1738" s="1" t="s">
        <v>286</v>
      </c>
      <c r="P1738" s="1">
        <v>736.0</v>
      </c>
      <c r="Q1738" s="1"/>
      <c r="R1738" s="1" t="s">
        <v>25</v>
      </c>
      <c r="S1738" s="1">
        <v>0.0</v>
      </c>
    </row>
    <row r="1739">
      <c r="A1739" s="1" t="s">
        <v>311</v>
      </c>
      <c r="B1739" s="1"/>
      <c r="C1739" s="1" t="s">
        <v>312</v>
      </c>
      <c r="D1739" s="1" t="s">
        <v>18</v>
      </c>
      <c r="E1739" s="1" t="s">
        <v>313</v>
      </c>
      <c r="K1739" s="1" t="s">
        <v>238</v>
      </c>
      <c r="L1739" s="1" t="s">
        <v>72</v>
      </c>
      <c r="M1739" s="1" t="s">
        <v>239</v>
      </c>
      <c r="N1739" s="1" t="s">
        <v>223</v>
      </c>
      <c r="O1739" s="1" t="s">
        <v>240</v>
      </c>
      <c r="P1739" s="1">
        <v>668.0</v>
      </c>
      <c r="Q1739" s="1"/>
      <c r="R1739" s="1" t="s">
        <v>25</v>
      </c>
      <c r="S1739" s="1">
        <v>0.0</v>
      </c>
    </row>
    <row r="1740">
      <c r="A1740" s="1" t="s">
        <v>311</v>
      </c>
      <c r="B1740" s="1"/>
      <c r="C1740" s="1" t="s">
        <v>312</v>
      </c>
      <c r="D1740" s="1" t="s">
        <v>18</v>
      </c>
      <c r="E1740" s="1" t="s">
        <v>313</v>
      </c>
      <c r="K1740" s="1" t="s">
        <v>241</v>
      </c>
      <c r="L1740" s="1" t="s">
        <v>72</v>
      </c>
      <c r="M1740" s="1" t="s">
        <v>242</v>
      </c>
      <c r="N1740" s="1" t="s">
        <v>229</v>
      </c>
      <c r="O1740" s="1" t="s">
        <v>243</v>
      </c>
      <c r="P1740" s="1">
        <v>690.0</v>
      </c>
      <c r="Q1740" s="1"/>
      <c r="R1740" s="1" t="s">
        <v>25</v>
      </c>
      <c r="S1740" s="1">
        <v>0.0</v>
      </c>
    </row>
    <row r="1741">
      <c r="A1741" s="1" t="s">
        <v>311</v>
      </c>
      <c r="B1741" s="1"/>
      <c r="C1741" s="1" t="s">
        <v>312</v>
      </c>
      <c r="D1741" s="1" t="s">
        <v>18</v>
      </c>
      <c r="E1741" s="1" t="s">
        <v>313</v>
      </c>
      <c r="K1741" s="1" t="s">
        <v>221</v>
      </c>
      <c r="L1741" s="1" t="s">
        <v>72</v>
      </c>
      <c r="M1741" s="1" t="s">
        <v>222</v>
      </c>
      <c r="N1741" s="1" t="s">
        <v>223</v>
      </c>
      <c r="O1741" s="1" t="s">
        <v>224</v>
      </c>
      <c r="P1741" s="1">
        <v>737.0</v>
      </c>
      <c r="Q1741" s="1"/>
      <c r="R1741" s="1" t="s">
        <v>25</v>
      </c>
      <c r="S1741" s="1">
        <v>0.0</v>
      </c>
    </row>
    <row r="1742">
      <c r="A1742" s="1" t="s">
        <v>311</v>
      </c>
      <c r="B1742" s="1"/>
      <c r="C1742" s="1" t="s">
        <v>312</v>
      </c>
      <c r="D1742" s="1" t="s">
        <v>18</v>
      </c>
      <c r="E1742" s="1" t="s">
        <v>313</v>
      </c>
      <c r="K1742" s="1" t="s">
        <v>266</v>
      </c>
      <c r="L1742" s="1" t="s">
        <v>72</v>
      </c>
      <c r="M1742" s="1" t="s">
        <v>267</v>
      </c>
      <c r="N1742" s="1" t="s">
        <v>233</v>
      </c>
      <c r="O1742" s="1" t="s">
        <v>268</v>
      </c>
      <c r="P1742" s="1">
        <v>674.0</v>
      </c>
      <c r="Q1742" s="1"/>
      <c r="R1742" s="1" t="s">
        <v>25</v>
      </c>
      <c r="S1742" s="1">
        <v>0.0</v>
      </c>
    </row>
    <row r="1743">
      <c r="A1743" s="1" t="s">
        <v>311</v>
      </c>
      <c r="B1743" s="1"/>
      <c r="C1743" s="1" t="s">
        <v>312</v>
      </c>
      <c r="D1743" s="1" t="s">
        <v>18</v>
      </c>
      <c r="E1743" s="1" t="s">
        <v>313</v>
      </c>
      <c r="K1743" s="1" t="s">
        <v>273</v>
      </c>
      <c r="L1743" s="1" t="s">
        <v>72</v>
      </c>
      <c r="M1743" s="1" t="s">
        <v>274</v>
      </c>
      <c r="N1743" s="1" t="s">
        <v>233</v>
      </c>
      <c r="O1743" s="1" t="s">
        <v>275</v>
      </c>
      <c r="P1743" s="1">
        <v>620.0</v>
      </c>
      <c r="Q1743" s="1"/>
      <c r="R1743" s="1" t="s">
        <v>25</v>
      </c>
      <c r="S1743" s="1">
        <v>0.0</v>
      </c>
    </row>
    <row r="1744">
      <c r="A1744" s="1" t="s">
        <v>311</v>
      </c>
      <c r="B1744" s="1"/>
      <c r="C1744" s="1" t="s">
        <v>312</v>
      </c>
      <c r="D1744" s="1" t="s">
        <v>18</v>
      </c>
      <c r="E1744" s="1" t="s">
        <v>313</v>
      </c>
      <c r="K1744" s="1" t="s">
        <v>304</v>
      </c>
      <c r="L1744" s="1" t="s">
        <v>22</v>
      </c>
      <c r="O1744" s="1" t="s">
        <v>24</v>
      </c>
      <c r="P1744" s="1">
        <v>1237.0</v>
      </c>
      <c r="Q1744" s="1"/>
      <c r="R1744" s="1" t="s">
        <v>37</v>
      </c>
      <c r="S1744" s="1">
        <v>0.0</v>
      </c>
    </row>
    <row r="1746">
      <c r="A1746" s="1" t="s">
        <v>318</v>
      </c>
      <c r="B1746" s="1"/>
      <c r="C1746" s="1" t="s">
        <v>319</v>
      </c>
      <c r="D1746" s="1" t="s">
        <v>18</v>
      </c>
      <c r="E1746" s="1" t="s">
        <v>320</v>
      </c>
      <c r="K1746" s="1" t="s">
        <v>68</v>
      </c>
      <c r="L1746" s="1" t="s">
        <v>22</v>
      </c>
      <c r="O1746" s="1" t="s">
        <v>24</v>
      </c>
      <c r="P1746" s="1">
        <v>6269.0</v>
      </c>
      <c r="Q1746" s="1"/>
      <c r="R1746" s="1" t="s">
        <v>37</v>
      </c>
      <c r="S1746" s="1">
        <v>0.0</v>
      </c>
    </row>
    <row r="1747">
      <c r="A1747" s="1" t="s">
        <v>318</v>
      </c>
      <c r="B1747" s="1"/>
      <c r="C1747" s="1" t="s">
        <v>319</v>
      </c>
      <c r="D1747" s="1" t="s">
        <v>18</v>
      </c>
      <c r="E1747" s="1" t="s">
        <v>320</v>
      </c>
      <c r="K1747" s="1" t="s">
        <v>70</v>
      </c>
      <c r="L1747" s="1" t="s">
        <v>22</v>
      </c>
      <c r="O1747" s="1" t="s">
        <v>24</v>
      </c>
      <c r="P1747" s="1">
        <v>1811.0</v>
      </c>
      <c r="Q1747" s="1"/>
      <c r="R1747" s="1" t="s">
        <v>37</v>
      </c>
      <c r="S1747" s="1">
        <v>0.0</v>
      </c>
    </row>
    <row r="1748">
      <c r="A1748" s="1" t="s">
        <v>318</v>
      </c>
      <c r="B1748" s="1"/>
      <c r="C1748" s="1" t="s">
        <v>319</v>
      </c>
      <c r="D1748" s="1" t="s">
        <v>18</v>
      </c>
      <c r="E1748" s="1" t="s">
        <v>320</v>
      </c>
      <c r="F1748" s="1">
        <v>2002.0</v>
      </c>
      <c r="G1748" s="1" t="s">
        <v>314</v>
      </c>
      <c r="H1748" s="1" t="s">
        <v>321</v>
      </c>
      <c r="I1748" s="1" t="s">
        <v>316</v>
      </c>
      <c r="J1748" s="1" t="s">
        <v>317</v>
      </c>
      <c r="K1748" s="1" t="s">
        <v>71</v>
      </c>
      <c r="L1748" s="1" t="s">
        <v>72</v>
      </c>
      <c r="M1748" s="1" t="s">
        <v>73</v>
      </c>
      <c r="N1748" s="1" t="s">
        <v>74</v>
      </c>
      <c r="O1748" s="1" t="s">
        <v>75</v>
      </c>
      <c r="P1748" s="1">
        <v>4773.0</v>
      </c>
      <c r="Q1748" s="1"/>
      <c r="R1748" s="1" t="s">
        <v>76</v>
      </c>
      <c r="S1748" s="1">
        <v>0.0</v>
      </c>
    </row>
    <row r="1749">
      <c r="A1749" s="1" t="s">
        <v>318</v>
      </c>
      <c r="B1749" s="1"/>
      <c r="C1749" s="1" t="s">
        <v>319</v>
      </c>
      <c r="D1749" s="1" t="s">
        <v>18</v>
      </c>
      <c r="E1749" s="1" t="s">
        <v>320</v>
      </c>
      <c r="F1749" s="1">
        <v>2002.0</v>
      </c>
      <c r="G1749" s="1" t="s">
        <v>314</v>
      </c>
      <c r="H1749" s="1" t="s">
        <v>321</v>
      </c>
      <c r="I1749" s="1" t="s">
        <v>316</v>
      </c>
      <c r="J1749" s="1" t="s">
        <v>317</v>
      </c>
      <c r="K1749" s="1" t="s">
        <v>80</v>
      </c>
      <c r="L1749" s="1" t="s">
        <v>72</v>
      </c>
      <c r="M1749" s="1" t="s">
        <v>81</v>
      </c>
      <c r="N1749" s="1" t="s">
        <v>82</v>
      </c>
      <c r="O1749" s="1" t="s">
        <v>83</v>
      </c>
      <c r="P1749" s="1">
        <v>982.0</v>
      </c>
      <c r="Q1749" s="1"/>
      <c r="R1749" s="1" t="s">
        <v>76</v>
      </c>
      <c r="S1749" s="1">
        <v>0.0</v>
      </c>
    </row>
    <row r="1750">
      <c r="A1750" s="1" t="s">
        <v>318</v>
      </c>
      <c r="B1750" s="1"/>
      <c r="C1750" s="1" t="s">
        <v>319</v>
      </c>
      <c r="D1750" s="1" t="s">
        <v>18</v>
      </c>
      <c r="E1750" s="1" t="s">
        <v>320</v>
      </c>
      <c r="F1750" s="1">
        <v>2002.0</v>
      </c>
      <c r="G1750" s="1" t="s">
        <v>314</v>
      </c>
      <c r="H1750" s="1" t="s">
        <v>321</v>
      </c>
      <c r="I1750" s="1" t="s">
        <v>316</v>
      </c>
      <c r="J1750" s="1" t="s">
        <v>317</v>
      </c>
      <c r="K1750" s="1" t="s">
        <v>88</v>
      </c>
      <c r="L1750" s="1" t="s">
        <v>72</v>
      </c>
      <c r="M1750" s="1" t="s">
        <v>89</v>
      </c>
      <c r="N1750" s="1" t="s">
        <v>82</v>
      </c>
      <c r="O1750" s="1" t="s">
        <v>90</v>
      </c>
      <c r="P1750" s="1">
        <v>1147.0</v>
      </c>
      <c r="Q1750" s="1"/>
      <c r="R1750" s="1" t="s">
        <v>87</v>
      </c>
      <c r="S1750" s="1">
        <v>0.0</v>
      </c>
    </row>
    <row r="1751">
      <c r="A1751" s="1" t="s">
        <v>318</v>
      </c>
      <c r="B1751" s="1"/>
      <c r="C1751" s="1" t="s">
        <v>319</v>
      </c>
      <c r="D1751" s="1" t="s">
        <v>18</v>
      </c>
      <c r="E1751" s="1" t="s">
        <v>320</v>
      </c>
      <c r="F1751" s="1">
        <v>2002.0</v>
      </c>
      <c r="G1751" s="1" t="s">
        <v>314</v>
      </c>
      <c r="H1751" s="1" t="s">
        <v>321</v>
      </c>
      <c r="I1751" s="1" t="s">
        <v>316</v>
      </c>
      <c r="J1751" s="1" t="s">
        <v>317</v>
      </c>
      <c r="K1751" s="1" t="s">
        <v>77</v>
      </c>
      <c r="L1751" s="1" t="s">
        <v>72</v>
      </c>
      <c r="M1751" s="1" t="s">
        <v>78</v>
      </c>
      <c r="N1751" s="1" t="s">
        <v>74</v>
      </c>
      <c r="O1751" s="1" t="s">
        <v>79</v>
      </c>
      <c r="P1751" s="1">
        <v>1069.0</v>
      </c>
      <c r="Q1751" s="1"/>
      <c r="R1751" s="1" t="s">
        <v>76</v>
      </c>
      <c r="S1751" s="1">
        <v>0.0</v>
      </c>
    </row>
    <row r="1752">
      <c r="A1752" s="1" t="s">
        <v>318</v>
      </c>
      <c r="B1752" s="1"/>
      <c r="C1752" s="1" t="s">
        <v>319</v>
      </c>
      <c r="D1752" s="1" t="s">
        <v>18</v>
      </c>
      <c r="E1752" s="1" t="s">
        <v>320</v>
      </c>
      <c r="F1752" s="1">
        <v>2002.0</v>
      </c>
      <c r="G1752" s="1" t="s">
        <v>314</v>
      </c>
      <c r="H1752" s="1" t="s">
        <v>321</v>
      </c>
      <c r="I1752" s="1" t="s">
        <v>316</v>
      </c>
      <c r="J1752" s="1" t="s">
        <v>317</v>
      </c>
      <c r="K1752" s="1" t="s">
        <v>84</v>
      </c>
      <c r="L1752" s="1" t="s">
        <v>72</v>
      </c>
      <c r="M1752" s="1" t="s">
        <v>85</v>
      </c>
      <c r="N1752" s="1" t="s">
        <v>74</v>
      </c>
      <c r="O1752" s="1" t="s">
        <v>86</v>
      </c>
      <c r="P1752" s="1">
        <v>826.0</v>
      </c>
      <c r="Q1752" s="1"/>
      <c r="R1752" s="1" t="s">
        <v>87</v>
      </c>
      <c r="S1752" s="1">
        <v>0.0</v>
      </c>
    </row>
    <row r="1753">
      <c r="A1753" s="1" t="s">
        <v>318</v>
      </c>
      <c r="B1753" s="1"/>
      <c r="C1753" s="1" t="s">
        <v>319</v>
      </c>
      <c r="D1753" s="1" t="s">
        <v>18</v>
      </c>
      <c r="E1753" s="1" t="s">
        <v>320</v>
      </c>
      <c r="K1753" s="1" t="s">
        <v>91</v>
      </c>
      <c r="L1753" s="1" t="s">
        <v>22</v>
      </c>
      <c r="O1753" s="1" t="s">
        <v>24</v>
      </c>
      <c r="P1753" s="1">
        <v>1302.0</v>
      </c>
      <c r="Q1753" s="1"/>
      <c r="R1753" s="1" t="s">
        <v>37</v>
      </c>
      <c r="S1753" s="1">
        <v>0.0</v>
      </c>
    </row>
    <row r="1754">
      <c r="A1754" s="1" t="s">
        <v>318</v>
      </c>
      <c r="B1754" s="1"/>
      <c r="C1754" s="1" t="s">
        <v>319</v>
      </c>
      <c r="D1754" s="1" t="s">
        <v>18</v>
      </c>
      <c r="E1754" s="1" t="s">
        <v>320</v>
      </c>
      <c r="F1754" s="1">
        <v>2002.0</v>
      </c>
      <c r="G1754" s="1" t="s">
        <v>314</v>
      </c>
      <c r="H1754" s="1" t="s">
        <v>321</v>
      </c>
      <c r="I1754" s="1" t="s">
        <v>316</v>
      </c>
      <c r="J1754" s="1" t="s">
        <v>317</v>
      </c>
      <c r="K1754" s="1" t="s">
        <v>102</v>
      </c>
      <c r="L1754" s="1" t="s">
        <v>72</v>
      </c>
      <c r="M1754" s="1" t="s">
        <v>103</v>
      </c>
      <c r="N1754" s="1" t="s">
        <v>94</v>
      </c>
      <c r="O1754" s="1" t="s">
        <v>104</v>
      </c>
      <c r="P1754" s="1">
        <v>906.0</v>
      </c>
      <c r="Q1754" s="1"/>
      <c r="R1754" s="1" t="s">
        <v>87</v>
      </c>
      <c r="S1754" s="1">
        <v>0.0</v>
      </c>
    </row>
    <row r="1755">
      <c r="A1755" s="1" t="s">
        <v>318</v>
      </c>
      <c r="B1755" s="1"/>
      <c r="C1755" s="1" t="s">
        <v>319</v>
      </c>
      <c r="D1755" s="1" t="s">
        <v>18</v>
      </c>
      <c r="E1755" s="1" t="s">
        <v>320</v>
      </c>
      <c r="F1755" s="1">
        <v>2002.0</v>
      </c>
      <c r="G1755" s="1" t="s">
        <v>314</v>
      </c>
      <c r="H1755" s="1" t="s">
        <v>321</v>
      </c>
      <c r="I1755" s="1" t="s">
        <v>316</v>
      </c>
      <c r="J1755" s="1" t="s">
        <v>317</v>
      </c>
      <c r="K1755" s="1" t="s">
        <v>116</v>
      </c>
      <c r="L1755" s="1" t="s">
        <v>72</v>
      </c>
      <c r="M1755" s="1" t="s">
        <v>117</v>
      </c>
      <c r="N1755" s="1" t="s">
        <v>111</v>
      </c>
      <c r="O1755" s="1" t="s">
        <v>118</v>
      </c>
      <c r="P1755" s="1">
        <v>756.0</v>
      </c>
      <c r="Q1755" s="1"/>
      <c r="R1755" s="1" t="s">
        <v>76</v>
      </c>
      <c r="S1755" s="1">
        <v>0.0</v>
      </c>
    </row>
    <row r="1756">
      <c r="A1756" s="1" t="s">
        <v>318</v>
      </c>
      <c r="B1756" s="1"/>
      <c r="C1756" s="1" t="s">
        <v>319</v>
      </c>
      <c r="D1756" s="1" t="s">
        <v>18</v>
      </c>
      <c r="E1756" s="1" t="s">
        <v>320</v>
      </c>
      <c r="F1756" s="1">
        <v>2002.0</v>
      </c>
      <c r="G1756" s="1" t="s">
        <v>314</v>
      </c>
      <c r="H1756" s="1" t="s">
        <v>321</v>
      </c>
      <c r="I1756" s="1" t="s">
        <v>316</v>
      </c>
      <c r="J1756" s="1" t="s">
        <v>317</v>
      </c>
      <c r="K1756" s="1" t="s">
        <v>113</v>
      </c>
      <c r="L1756" s="1" t="s">
        <v>72</v>
      </c>
      <c r="M1756" s="1" t="s">
        <v>114</v>
      </c>
      <c r="N1756" s="1" t="s">
        <v>107</v>
      </c>
      <c r="O1756" s="1" t="s">
        <v>115</v>
      </c>
      <c r="P1756" s="1">
        <v>716.0</v>
      </c>
      <c r="Q1756" s="1"/>
      <c r="R1756" s="1" t="s">
        <v>87</v>
      </c>
      <c r="S1756" s="1">
        <v>0.0</v>
      </c>
    </row>
    <row r="1757">
      <c r="A1757" s="1" t="s">
        <v>318</v>
      </c>
      <c r="B1757" s="1"/>
      <c r="C1757" s="1" t="s">
        <v>319</v>
      </c>
      <c r="D1757" s="1" t="s">
        <v>18</v>
      </c>
      <c r="E1757" s="1" t="s">
        <v>320</v>
      </c>
      <c r="F1757" s="1">
        <v>2002.0</v>
      </c>
      <c r="G1757" s="1" t="s">
        <v>314</v>
      </c>
      <c r="H1757" s="1" t="s">
        <v>321</v>
      </c>
      <c r="I1757" s="1" t="s">
        <v>316</v>
      </c>
      <c r="J1757" s="1" t="s">
        <v>317</v>
      </c>
      <c r="K1757" s="1" t="s">
        <v>96</v>
      </c>
      <c r="L1757" s="1" t="s">
        <v>72</v>
      </c>
      <c r="M1757" s="1" t="s">
        <v>97</v>
      </c>
      <c r="N1757" s="1" t="s">
        <v>94</v>
      </c>
      <c r="O1757" s="1" t="s">
        <v>98</v>
      </c>
      <c r="P1757" s="1">
        <v>584.0</v>
      </c>
      <c r="Q1757" s="1"/>
      <c r="R1757" s="1" t="s">
        <v>76</v>
      </c>
      <c r="S1757" s="1">
        <v>0.0</v>
      </c>
    </row>
    <row r="1758">
      <c r="A1758" s="1" t="s">
        <v>318</v>
      </c>
      <c r="B1758" s="1"/>
      <c r="C1758" s="1" t="s">
        <v>319</v>
      </c>
      <c r="D1758" s="1" t="s">
        <v>18</v>
      </c>
      <c r="E1758" s="1" t="s">
        <v>320</v>
      </c>
      <c r="F1758" s="1">
        <v>2002.0</v>
      </c>
      <c r="G1758" s="1" t="s">
        <v>314</v>
      </c>
      <c r="H1758" s="1" t="s">
        <v>321</v>
      </c>
      <c r="I1758" s="1" t="s">
        <v>316</v>
      </c>
      <c r="J1758" s="1" t="s">
        <v>317</v>
      </c>
      <c r="K1758" s="1" t="s">
        <v>157</v>
      </c>
      <c r="L1758" s="1" t="s">
        <v>72</v>
      </c>
      <c r="M1758" s="1" t="s">
        <v>158</v>
      </c>
      <c r="N1758" s="1" t="s">
        <v>111</v>
      </c>
      <c r="O1758" s="1" t="s">
        <v>159</v>
      </c>
      <c r="P1758" s="1">
        <v>597.0</v>
      </c>
      <c r="Q1758" s="1"/>
      <c r="R1758" s="1" t="s">
        <v>76</v>
      </c>
      <c r="S1758" s="1">
        <v>0.0</v>
      </c>
    </row>
    <row r="1759">
      <c r="A1759" s="1" t="s">
        <v>318</v>
      </c>
      <c r="B1759" s="1"/>
      <c r="C1759" s="1" t="s">
        <v>319</v>
      </c>
      <c r="D1759" s="1" t="s">
        <v>18</v>
      </c>
      <c r="E1759" s="1" t="s">
        <v>320</v>
      </c>
      <c r="F1759" s="1">
        <v>2002.0</v>
      </c>
      <c r="G1759" s="1" t="s">
        <v>314</v>
      </c>
      <c r="H1759" s="1" t="s">
        <v>321</v>
      </c>
      <c r="I1759" s="1" t="s">
        <v>316</v>
      </c>
      <c r="J1759" s="1" t="s">
        <v>317</v>
      </c>
      <c r="K1759" s="1" t="s">
        <v>196</v>
      </c>
      <c r="L1759" s="1" t="s">
        <v>72</v>
      </c>
      <c r="M1759" s="1" t="s">
        <v>197</v>
      </c>
      <c r="N1759" s="1" t="s">
        <v>107</v>
      </c>
      <c r="O1759" s="1" t="s">
        <v>198</v>
      </c>
      <c r="P1759" s="1">
        <v>538.0</v>
      </c>
      <c r="Q1759" s="1"/>
      <c r="R1759" s="1" t="s">
        <v>76</v>
      </c>
      <c r="S1759" s="1">
        <v>0.0</v>
      </c>
    </row>
    <row r="1760">
      <c r="A1760" s="1" t="s">
        <v>318</v>
      </c>
      <c r="B1760" s="1"/>
      <c r="C1760" s="1" t="s">
        <v>319</v>
      </c>
      <c r="D1760" s="1" t="s">
        <v>18</v>
      </c>
      <c r="E1760" s="1" t="s">
        <v>320</v>
      </c>
      <c r="F1760" s="1">
        <v>2002.0</v>
      </c>
      <c r="G1760" s="1" t="s">
        <v>314</v>
      </c>
      <c r="H1760" s="1" t="s">
        <v>321</v>
      </c>
      <c r="I1760" s="1" t="s">
        <v>316</v>
      </c>
      <c r="J1760" s="1" t="s">
        <v>317</v>
      </c>
      <c r="K1760" s="1" t="s">
        <v>193</v>
      </c>
      <c r="L1760" s="1" t="s">
        <v>72</v>
      </c>
      <c r="M1760" s="1" t="s">
        <v>194</v>
      </c>
      <c r="N1760" s="1" t="s">
        <v>94</v>
      </c>
      <c r="O1760" s="1" t="s">
        <v>195</v>
      </c>
      <c r="P1760" s="1">
        <v>583.0</v>
      </c>
      <c r="Q1760" s="1"/>
      <c r="R1760" s="1" t="s">
        <v>76</v>
      </c>
      <c r="S1760" s="1">
        <v>0.0</v>
      </c>
    </row>
    <row r="1761">
      <c r="A1761" s="1" t="s">
        <v>318</v>
      </c>
      <c r="B1761" s="1"/>
      <c r="C1761" s="1" t="s">
        <v>319</v>
      </c>
      <c r="D1761" s="1" t="s">
        <v>18</v>
      </c>
      <c r="E1761" s="1" t="s">
        <v>320</v>
      </c>
      <c r="F1761" s="1">
        <v>2002.0</v>
      </c>
      <c r="G1761" s="1" t="s">
        <v>314</v>
      </c>
      <c r="H1761" s="1" t="s">
        <v>321</v>
      </c>
      <c r="I1761" s="1" t="s">
        <v>316</v>
      </c>
      <c r="J1761" s="1" t="s">
        <v>317</v>
      </c>
      <c r="K1761" s="1" t="s">
        <v>105</v>
      </c>
      <c r="L1761" s="1" t="s">
        <v>72</v>
      </c>
      <c r="M1761" s="1" t="s">
        <v>106</v>
      </c>
      <c r="N1761" s="1" t="s">
        <v>107</v>
      </c>
      <c r="O1761" s="1" t="s">
        <v>108</v>
      </c>
      <c r="P1761" s="1">
        <v>577.0</v>
      </c>
      <c r="Q1761" s="1"/>
      <c r="R1761" s="1" t="s">
        <v>76</v>
      </c>
      <c r="S1761" s="1">
        <v>0.0</v>
      </c>
    </row>
    <row r="1762">
      <c r="A1762" s="1" t="s">
        <v>318</v>
      </c>
      <c r="B1762" s="1"/>
      <c r="C1762" s="1" t="s">
        <v>319</v>
      </c>
      <c r="D1762" s="1" t="s">
        <v>18</v>
      </c>
      <c r="E1762" s="1" t="s">
        <v>320</v>
      </c>
      <c r="F1762" s="1">
        <v>2002.0</v>
      </c>
      <c r="G1762" s="1" t="s">
        <v>314</v>
      </c>
      <c r="H1762" s="1" t="s">
        <v>321</v>
      </c>
      <c r="I1762" s="1" t="s">
        <v>316</v>
      </c>
      <c r="J1762" s="1" t="s">
        <v>317</v>
      </c>
      <c r="K1762" s="1" t="s">
        <v>184</v>
      </c>
      <c r="L1762" s="1" t="s">
        <v>72</v>
      </c>
      <c r="M1762" s="1" t="s">
        <v>185</v>
      </c>
      <c r="N1762" s="1" t="s">
        <v>111</v>
      </c>
      <c r="O1762" s="1" t="s">
        <v>186</v>
      </c>
      <c r="P1762" s="1">
        <v>571.0</v>
      </c>
      <c r="Q1762" s="1"/>
      <c r="R1762" s="1" t="s">
        <v>76</v>
      </c>
      <c r="S1762" s="1">
        <v>0.0</v>
      </c>
    </row>
    <row r="1763">
      <c r="A1763" s="1" t="s">
        <v>318</v>
      </c>
      <c r="B1763" s="1"/>
      <c r="C1763" s="1" t="s">
        <v>319</v>
      </c>
      <c r="D1763" s="1" t="s">
        <v>18</v>
      </c>
      <c r="E1763" s="1" t="s">
        <v>320</v>
      </c>
      <c r="F1763" s="1">
        <v>2002.0</v>
      </c>
      <c r="G1763" s="1" t="s">
        <v>314</v>
      </c>
      <c r="H1763" s="1" t="s">
        <v>321</v>
      </c>
      <c r="I1763" s="1" t="s">
        <v>316</v>
      </c>
      <c r="J1763" s="1" t="s">
        <v>317</v>
      </c>
      <c r="K1763" s="1" t="s">
        <v>166</v>
      </c>
      <c r="L1763" s="1" t="s">
        <v>72</v>
      </c>
      <c r="M1763" s="1" t="s">
        <v>167</v>
      </c>
      <c r="N1763" s="1" t="s">
        <v>111</v>
      </c>
      <c r="O1763" s="1" t="s">
        <v>168</v>
      </c>
      <c r="P1763" s="1">
        <v>639.0</v>
      </c>
      <c r="Q1763" s="1"/>
      <c r="R1763" s="1" t="s">
        <v>87</v>
      </c>
      <c r="S1763" s="1">
        <v>0.0</v>
      </c>
    </row>
    <row r="1764">
      <c r="A1764" s="1" t="s">
        <v>318</v>
      </c>
      <c r="B1764" s="1"/>
      <c r="C1764" s="1" t="s">
        <v>319</v>
      </c>
      <c r="D1764" s="1" t="s">
        <v>18</v>
      </c>
      <c r="E1764" s="1" t="s">
        <v>320</v>
      </c>
      <c r="F1764" s="1">
        <v>2002.0</v>
      </c>
      <c r="G1764" s="1" t="s">
        <v>314</v>
      </c>
      <c r="H1764" s="1" t="s">
        <v>321</v>
      </c>
      <c r="I1764" s="1" t="s">
        <v>316</v>
      </c>
      <c r="J1764" s="1" t="s">
        <v>317</v>
      </c>
      <c r="K1764" s="1" t="s">
        <v>99</v>
      </c>
      <c r="L1764" s="1" t="s">
        <v>72</v>
      </c>
      <c r="M1764" s="1" t="s">
        <v>100</v>
      </c>
      <c r="N1764" s="1" t="s">
        <v>94</v>
      </c>
      <c r="O1764" s="1" t="s">
        <v>101</v>
      </c>
      <c r="P1764" s="1">
        <v>521.0</v>
      </c>
      <c r="Q1764" s="1"/>
      <c r="R1764" s="1" t="s">
        <v>87</v>
      </c>
      <c r="S1764" s="1">
        <v>0.0</v>
      </c>
    </row>
    <row r="1765">
      <c r="A1765" s="1" t="s">
        <v>318</v>
      </c>
      <c r="B1765" s="1"/>
      <c r="C1765" s="1" t="s">
        <v>319</v>
      </c>
      <c r="D1765" s="1" t="s">
        <v>18</v>
      </c>
      <c r="E1765" s="1" t="s">
        <v>320</v>
      </c>
      <c r="F1765" s="1">
        <v>2002.0</v>
      </c>
      <c r="G1765" s="1" t="s">
        <v>314</v>
      </c>
      <c r="H1765" s="1" t="s">
        <v>321</v>
      </c>
      <c r="I1765" s="1" t="s">
        <v>316</v>
      </c>
      <c r="J1765" s="1" t="s">
        <v>317</v>
      </c>
      <c r="K1765" s="1" t="s">
        <v>137</v>
      </c>
      <c r="L1765" s="1" t="s">
        <v>72</v>
      </c>
      <c r="M1765" s="1" t="s">
        <v>138</v>
      </c>
      <c r="N1765" s="1" t="s">
        <v>94</v>
      </c>
      <c r="O1765" s="1" t="s">
        <v>139</v>
      </c>
      <c r="P1765" s="1">
        <v>533.0</v>
      </c>
      <c r="Q1765" s="1"/>
      <c r="R1765" s="1" t="s">
        <v>76</v>
      </c>
      <c r="S1765" s="1">
        <v>0.0</v>
      </c>
    </row>
    <row r="1766">
      <c r="A1766" s="1" t="s">
        <v>318</v>
      </c>
      <c r="B1766" s="1"/>
      <c r="C1766" s="1" t="s">
        <v>319</v>
      </c>
      <c r="D1766" s="1" t="s">
        <v>18</v>
      </c>
      <c r="E1766" s="1" t="s">
        <v>320</v>
      </c>
      <c r="F1766" s="1">
        <v>2002.0</v>
      </c>
      <c r="G1766" s="1" t="s">
        <v>314</v>
      </c>
      <c r="H1766" s="1" t="s">
        <v>321</v>
      </c>
      <c r="I1766" s="1" t="s">
        <v>316</v>
      </c>
      <c r="J1766" s="1" t="s">
        <v>317</v>
      </c>
      <c r="K1766" s="1" t="s">
        <v>140</v>
      </c>
      <c r="L1766" s="1" t="s">
        <v>72</v>
      </c>
      <c r="M1766" s="1" t="s">
        <v>141</v>
      </c>
      <c r="N1766" s="1" t="s">
        <v>94</v>
      </c>
      <c r="O1766" s="1" t="s">
        <v>142</v>
      </c>
      <c r="P1766" s="1">
        <v>527.0</v>
      </c>
      <c r="Q1766" s="1"/>
      <c r="R1766" s="1" t="s">
        <v>76</v>
      </c>
      <c r="S1766" s="1">
        <v>0.0</v>
      </c>
    </row>
    <row r="1767">
      <c r="A1767" s="1" t="s">
        <v>318</v>
      </c>
      <c r="B1767" s="1"/>
      <c r="C1767" s="1" t="s">
        <v>319</v>
      </c>
      <c r="D1767" s="1" t="s">
        <v>18</v>
      </c>
      <c r="E1767" s="1" t="s">
        <v>320</v>
      </c>
      <c r="F1767" s="1">
        <v>2002.0</v>
      </c>
      <c r="G1767" s="1" t="s">
        <v>314</v>
      </c>
      <c r="H1767" s="1" t="s">
        <v>321</v>
      </c>
      <c r="I1767" s="1" t="s">
        <v>316</v>
      </c>
      <c r="J1767" s="1" t="s">
        <v>317</v>
      </c>
      <c r="K1767" s="1" t="s">
        <v>149</v>
      </c>
      <c r="L1767" s="1" t="s">
        <v>72</v>
      </c>
      <c r="M1767" s="1" t="s">
        <v>150</v>
      </c>
      <c r="N1767" s="1" t="s">
        <v>94</v>
      </c>
      <c r="O1767" s="1" t="s">
        <v>305</v>
      </c>
      <c r="P1767" s="1">
        <v>573.0</v>
      </c>
      <c r="Q1767" s="1"/>
      <c r="R1767" s="1" t="s">
        <v>87</v>
      </c>
      <c r="S1767" s="1">
        <v>0.0</v>
      </c>
    </row>
    <row r="1768">
      <c r="A1768" s="1" t="s">
        <v>318</v>
      </c>
      <c r="B1768" s="1"/>
      <c r="C1768" s="1" t="s">
        <v>319</v>
      </c>
      <c r="D1768" s="1" t="s">
        <v>18</v>
      </c>
      <c r="E1768" s="1" t="s">
        <v>320</v>
      </c>
      <c r="F1768" s="1">
        <v>2002.0</v>
      </c>
      <c r="G1768" s="1" t="s">
        <v>314</v>
      </c>
      <c r="H1768" s="1" t="s">
        <v>321</v>
      </c>
      <c r="I1768" s="1" t="s">
        <v>316</v>
      </c>
      <c r="J1768" s="1" t="s">
        <v>317</v>
      </c>
      <c r="K1768" s="1" t="s">
        <v>131</v>
      </c>
      <c r="L1768" s="1" t="s">
        <v>72</v>
      </c>
      <c r="M1768" s="1" t="s">
        <v>132</v>
      </c>
      <c r="N1768" s="1" t="s">
        <v>111</v>
      </c>
      <c r="O1768" s="1" t="s">
        <v>133</v>
      </c>
      <c r="P1768" s="1">
        <v>596.0</v>
      </c>
      <c r="Q1768" s="1"/>
      <c r="R1768" s="1" t="s">
        <v>76</v>
      </c>
      <c r="S1768" s="1">
        <v>0.0</v>
      </c>
    </row>
    <row r="1769">
      <c r="A1769" s="1" t="s">
        <v>318</v>
      </c>
      <c r="B1769" s="1"/>
      <c r="C1769" s="1" t="s">
        <v>319</v>
      </c>
      <c r="D1769" s="1" t="s">
        <v>18</v>
      </c>
      <c r="E1769" s="1" t="s">
        <v>320</v>
      </c>
      <c r="F1769" s="1">
        <v>2002.0</v>
      </c>
      <c r="G1769" s="1" t="s">
        <v>314</v>
      </c>
      <c r="H1769" s="1" t="s">
        <v>321</v>
      </c>
      <c r="I1769" s="1" t="s">
        <v>316</v>
      </c>
      <c r="J1769" s="1" t="s">
        <v>317</v>
      </c>
      <c r="K1769" s="1" t="s">
        <v>172</v>
      </c>
      <c r="L1769" s="1" t="s">
        <v>72</v>
      </c>
      <c r="M1769" s="1" t="s">
        <v>173</v>
      </c>
      <c r="N1769" s="1" t="s">
        <v>107</v>
      </c>
      <c r="O1769" s="1" t="s">
        <v>174</v>
      </c>
      <c r="P1769" s="1">
        <v>573.0</v>
      </c>
      <c r="Q1769" s="1"/>
      <c r="R1769" s="1" t="s">
        <v>87</v>
      </c>
      <c r="S1769" s="1">
        <v>0.0</v>
      </c>
    </row>
    <row r="1770">
      <c r="A1770" s="1" t="s">
        <v>318</v>
      </c>
      <c r="B1770" s="1"/>
      <c r="C1770" s="1" t="s">
        <v>319</v>
      </c>
      <c r="D1770" s="1" t="s">
        <v>18</v>
      </c>
      <c r="E1770" s="1" t="s">
        <v>320</v>
      </c>
      <c r="F1770" s="1">
        <v>2002.0</v>
      </c>
      <c r="G1770" s="1" t="s">
        <v>314</v>
      </c>
      <c r="H1770" s="1" t="s">
        <v>321</v>
      </c>
      <c r="I1770" s="1" t="s">
        <v>316</v>
      </c>
      <c r="J1770" s="1" t="s">
        <v>317</v>
      </c>
      <c r="K1770" s="1" t="s">
        <v>163</v>
      </c>
      <c r="L1770" s="1" t="s">
        <v>72</v>
      </c>
      <c r="M1770" s="1" t="s">
        <v>164</v>
      </c>
      <c r="N1770" s="1" t="s">
        <v>94</v>
      </c>
      <c r="O1770" s="1" t="s">
        <v>165</v>
      </c>
      <c r="P1770" s="1">
        <v>509.0</v>
      </c>
      <c r="Q1770" s="1"/>
      <c r="R1770" s="1" t="s">
        <v>87</v>
      </c>
      <c r="S1770" s="1">
        <v>0.0</v>
      </c>
    </row>
    <row r="1771">
      <c r="A1771" s="1" t="s">
        <v>318</v>
      </c>
      <c r="B1771" s="1"/>
      <c r="C1771" s="1" t="s">
        <v>319</v>
      </c>
      <c r="D1771" s="1" t="s">
        <v>18</v>
      </c>
      <c r="E1771" s="1" t="s">
        <v>320</v>
      </c>
      <c r="F1771" s="1">
        <v>2002.0</v>
      </c>
      <c r="G1771" s="1" t="s">
        <v>314</v>
      </c>
      <c r="H1771" s="1" t="s">
        <v>321</v>
      </c>
      <c r="I1771" s="1" t="s">
        <v>316</v>
      </c>
      <c r="J1771" s="1" t="s">
        <v>317</v>
      </c>
      <c r="K1771" s="1" t="s">
        <v>92</v>
      </c>
      <c r="L1771" s="1" t="s">
        <v>72</v>
      </c>
      <c r="M1771" s="1" t="s">
        <v>93</v>
      </c>
      <c r="N1771" s="1" t="s">
        <v>94</v>
      </c>
      <c r="O1771" s="1" t="s">
        <v>95</v>
      </c>
      <c r="P1771" s="1">
        <v>482.0</v>
      </c>
      <c r="Q1771" s="1"/>
      <c r="R1771" s="1" t="s">
        <v>87</v>
      </c>
      <c r="S1771" s="1">
        <v>0.0</v>
      </c>
    </row>
    <row r="1772">
      <c r="A1772" s="1" t="s">
        <v>318</v>
      </c>
      <c r="B1772" s="1"/>
      <c r="C1772" s="1" t="s">
        <v>319</v>
      </c>
      <c r="D1772" s="1" t="s">
        <v>18</v>
      </c>
      <c r="E1772" s="1" t="s">
        <v>320</v>
      </c>
      <c r="F1772" s="1">
        <v>2002.0</v>
      </c>
      <c r="G1772" s="1" t="s">
        <v>314</v>
      </c>
      <c r="H1772" s="1" t="s">
        <v>321</v>
      </c>
      <c r="I1772" s="1" t="s">
        <v>316</v>
      </c>
      <c r="J1772" s="1" t="s">
        <v>317</v>
      </c>
      <c r="K1772" s="1" t="s">
        <v>187</v>
      </c>
      <c r="L1772" s="1" t="s">
        <v>72</v>
      </c>
      <c r="M1772" s="1" t="s">
        <v>188</v>
      </c>
      <c r="N1772" s="1" t="s">
        <v>107</v>
      </c>
      <c r="O1772" s="1" t="s">
        <v>189</v>
      </c>
      <c r="P1772" s="1">
        <v>489.0</v>
      </c>
      <c r="Q1772" s="1"/>
      <c r="R1772" s="1" t="s">
        <v>87</v>
      </c>
      <c r="S1772" s="1">
        <v>0.0</v>
      </c>
    </row>
    <row r="1773">
      <c r="A1773" s="1" t="s">
        <v>318</v>
      </c>
      <c r="B1773" s="1"/>
      <c r="C1773" s="1" t="s">
        <v>319</v>
      </c>
      <c r="D1773" s="1" t="s">
        <v>18</v>
      </c>
      <c r="E1773" s="1" t="s">
        <v>320</v>
      </c>
      <c r="F1773" s="1">
        <v>2002.0</v>
      </c>
      <c r="G1773" s="1" t="s">
        <v>314</v>
      </c>
      <c r="H1773" s="1" t="s">
        <v>321</v>
      </c>
      <c r="I1773" s="1" t="s">
        <v>316</v>
      </c>
      <c r="J1773" s="1" t="s">
        <v>317</v>
      </c>
      <c r="K1773" s="1" t="s">
        <v>122</v>
      </c>
      <c r="L1773" s="1" t="s">
        <v>72</v>
      </c>
      <c r="M1773" s="1" t="s">
        <v>123</v>
      </c>
      <c r="N1773" s="1" t="s">
        <v>107</v>
      </c>
      <c r="O1773" s="1" t="s">
        <v>124</v>
      </c>
      <c r="P1773" s="1">
        <v>609.0</v>
      </c>
      <c r="Q1773" s="1"/>
      <c r="R1773" s="1" t="s">
        <v>76</v>
      </c>
      <c r="S1773" s="1">
        <v>0.0</v>
      </c>
    </row>
    <row r="1774">
      <c r="A1774" s="1" t="s">
        <v>318</v>
      </c>
      <c r="B1774" s="1"/>
      <c r="C1774" s="1" t="s">
        <v>319</v>
      </c>
      <c r="D1774" s="1" t="s">
        <v>18</v>
      </c>
      <c r="E1774" s="1" t="s">
        <v>320</v>
      </c>
      <c r="F1774" s="1">
        <v>2002.0</v>
      </c>
      <c r="G1774" s="1" t="s">
        <v>314</v>
      </c>
      <c r="H1774" s="1" t="s">
        <v>321</v>
      </c>
      <c r="I1774" s="1" t="s">
        <v>316</v>
      </c>
      <c r="J1774" s="1" t="s">
        <v>317</v>
      </c>
      <c r="K1774" s="1" t="s">
        <v>160</v>
      </c>
      <c r="L1774" s="1" t="s">
        <v>72</v>
      </c>
      <c r="M1774" s="1" t="s">
        <v>161</v>
      </c>
      <c r="N1774" s="1" t="s">
        <v>94</v>
      </c>
      <c r="O1774" s="1" t="s">
        <v>162</v>
      </c>
      <c r="P1774" s="1">
        <v>650.0</v>
      </c>
      <c r="Q1774" s="1"/>
      <c r="R1774" s="1" t="s">
        <v>87</v>
      </c>
      <c r="S1774" s="1">
        <v>0.0</v>
      </c>
    </row>
    <row r="1775">
      <c r="A1775" s="1" t="s">
        <v>318</v>
      </c>
      <c r="B1775" s="1"/>
      <c r="C1775" s="1" t="s">
        <v>319</v>
      </c>
      <c r="D1775" s="1" t="s">
        <v>18</v>
      </c>
      <c r="E1775" s="1" t="s">
        <v>320</v>
      </c>
      <c r="F1775" s="1">
        <v>2002.0</v>
      </c>
      <c r="G1775" s="1" t="s">
        <v>314</v>
      </c>
      <c r="H1775" s="1" t="s">
        <v>321</v>
      </c>
      <c r="I1775" s="1" t="s">
        <v>316</v>
      </c>
      <c r="J1775" s="1" t="s">
        <v>317</v>
      </c>
      <c r="K1775" s="1" t="s">
        <v>128</v>
      </c>
      <c r="L1775" s="1" t="s">
        <v>72</v>
      </c>
      <c r="M1775" s="1" t="s">
        <v>129</v>
      </c>
      <c r="N1775" s="1" t="s">
        <v>107</v>
      </c>
      <c r="O1775" s="1" t="s">
        <v>130</v>
      </c>
      <c r="P1775" s="1">
        <v>632.0</v>
      </c>
      <c r="Q1775" s="1"/>
      <c r="R1775" s="1" t="s">
        <v>76</v>
      </c>
      <c r="S1775" s="1">
        <v>0.0</v>
      </c>
    </row>
    <row r="1776">
      <c r="A1776" s="1" t="s">
        <v>318</v>
      </c>
      <c r="B1776" s="1"/>
      <c r="C1776" s="1" t="s">
        <v>319</v>
      </c>
      <c r="D1776" s="1" t="s">
        <v>18</v>
      </c>
      <c r="E1776" s="1" t="s">
        <v>320</v>
      </c>
      <c r="F1776" s="1">
        <v>2002.0</v>
      </c>
      <c r="G1776" s="1" t="s">
        <v>314</v>
      </c>
      <c r="H1776" s="1" t="s">
        <v>321</v>
      </c>
      <c r="I1776" s="1" t="s">
        <v>316</v>
      </c>
      <c r="J1776" s="1" t="s">
        <v>317</v>
      </c>
      <c r="K1776" s="1" t="s">
        <v>181</v>
      </c>
      <c r="L1776" s="1" t="s">
        <v>72</v>
      </c>
      <c r="M1776" s="1" t="s">
        <v>182</v>
      </c>
      <c r="N1776" s="1" t="s">
        <v>107</v>
      </c>
      <c r="O1776" s="1" t="s">
        <v>183</v>
      </c>
      <c r="P1776" s="1">
        <v>666.0</v>
      </c>
      <c r="Q1776" s="1"/>
      <c r="R1776" s="1" t="s">
        <v>87</v>
      </c>
      <c r="S1776" s="1">
        <v>0.0</v>
      </c>
    </row>
    <row r="1777">
      <c r="A1777" s="1" t="s">
        <v>318</v>
      </c>
      <c r="B1777" s="1"/>
      <c r="C1777" s="1" t="s">
        <v>319</v>
      </c>
      <c r="D1777" s="1" t="s">
        <v>18</v>
      </c>
      <c r="E1777" s="1" t="s">
        <v>320</v>
      </c>
      <c r="F1777" s="1">
        <v>2002.0</v>
      </c>
      <c r="G1777" s="1" t="s">
        <v>314</v>
      </c>
      <c r="H1777" s="1" t="s">
        <v>321</v>
      </c>
      <c r="I1777" s="1" t="s">
        <v>316</v>
      </c>
      <c r="J1777" s="1" t="s">
        <v>317</v>
      </c>
      <c r="K1777" s="1" t="s">
        <v>178</v>
      </c>
      <c r="L1777" s="1" t="s">
        <v>72</v>
      </c>
      <c r="M1777" s="1" t="s">
        <v>179</v>
      </c>
      <c r="N1777" s="1" t="s">
        <v>111</v>
      </c>
      <c r="O1777" s="1" t="s">
        <v>180</v>
      </c>
      <c r="P1777" s="1">
        <v>644.0</v>
      </c>
      <c r="Q1777" s="1"/>
      <c r="R1777" s="1" t="s">
        <v>87</v>
      </c>
      <c r="S1777" s="1">
        <v>0.0</v>
      </c>
    </row>
    <row r="1778">
      <c r="A1778" s="1" t="s">
        <v>318</v>
      </c>
      <c r="B1778" s="1"/>
      <c r="C1778" s="1" t="s">
        <v>319</v>
      </c>
      <c r="D1778" s="1" t="s">
        <v>18</v>
      </c>
      <c r="E1778" s="1" t="s">
        <v>320</v>
      </c>
      <c r="F1778" s="1">
        <v>2002.0</v>
      </c>
      <c r="G1778" s="1" t="s">
        <v>314</v>
      </c>
      <c r="H1778" s="1" t="s">
        <v>321</v>
      </c>
      <c r="I1778" s="1" t="s">
        <v>316</v>
      </c>
      <c r="J1778" s="1" t="s">
        <v>317</v>
      </c>
      <c r="K1778" s="1" t="s">
        <v>169</v>
      </c>
      <c r="L1778" s="1" t="s">
        <v>72</v>
      </c>
      <c r="M1778" s="1" t="s">
        <v>170</v>
      </c>
      <c r="N1778" s="1" t="s">
        <v>107</v>
      </c>
      <c r="O1778" s="1" t="s">
        <v>171</v>
      </c>
      <c r="P1778" s="1">
        <v>521.0</v>
      </c>
      <c r="Q1778" s="1"/>
      <c r="R1778" s="1" t="s">
        <v>76</v>
      </c>
      <c r="S1778" s="1">
        <v>0.0</v>
      </c>
    </row>
    <row r="1779">
      <c r="A1779" s="1" t="s">
        <v>318</v>
      </c>
      <c r="B1779" s="1"/>
      <c r="C1779" s="1" t="s">
        <v>319</v>
      </c>
      <c r="D1779" s="1" t="s">
        <v>18</v>
      </c>
      <c r="E1779" s="1" t="s">
        <v>320</v>
      </c>
      <c r="F1779" s="1">
        <v>2002.0</v>
      </c>
      <c r="G1779" s="1" t="s">
        <v>314</v>
      </c>
      <c r="H1779" s="1" t="s">
        <v>321</v>
      </c>
      <c r="I1779" s="1" t="s">
        <v>316</v>
      </c>
      <c r="J1779" s="1" t="s">
        <v>317</v>
      </c>
      <c r="K1779" s="1" t="s">
        <v>109</v>
      </c>
      <c r="L1779" s="1" t="s">
        <v>72</v>
      </c>
      <c r="M1779" s="1" t="s">
        <v>110</v>
      </c>
      <c r="N1779" s="1" t="s">
        <v>111</v>
      </c>
      <c r="O1779" s="1" t="s">
        <v>112</v>
      </c>
      <c r="P1779" s="1">
        <v>650.0</v>
      </c>
      <c r="Q1779" s="1"/>
      <c r="R1779" s="1" t="s">
        <v>87</v>
      </c>
      <c r="S1779" s="1">
        <v>0.0</v>
      </c>
    </row>
    <row r="1780">
      <c r="A1780" s="1" t="s">
        <v>318</v>
      </c>
      <c r="B1780" s="1"/>
      <c r="C1780" s="1" t="s">
        <v>319</v>
      </c>
      <c r="D1780" s="1" t="s">
        <v>18</v>
      </c>
      <c r="E1780" s="1" t="s">
        <v>320</v>
      </c>
      <c r="F1780" s="1">
        <v>2002.0</v>
      </c>
      <c r="G1780" s="1" t="s">
        <v>314</v>
      </c>
      <c r="H1780" s="1" t="s">
        <v>321</v>
      </c>
      <c r="I1780" s="1" t="s">
        <v>316</v>
      </c>
      <c r="J1780" s="1" t="s">
        <v>317</v>
      </c>
      <c r="K1780" s="1" t="s">
        <v>151</v>
      </c>
      <c r="L1780" s="1" t="s">
        <v>72</v>
      </c>
      <c r="M1780" s="1" t="s">
        <v>152</v>
      </c>
      <c r="N1780" s="1" t="s">
        <v>94</v>
      </c>
      <c r="O1780" s="1" t="s">
        <v>153</v>
      </c>
      <c r="P1780" s="1">
        <v>603.0</v>
      </c>
      <c r="Q1780" s="1"/>
      <c r="R1780" s="1" t="s">
        <v>87</v>
      </c>
      <c r="S1780" s="1">
        <v>0.0</v>
      </c>
    </row>
    <row r="1781">
      <c r="A1781" s="1" t="s">
        <v>318</v>
      </c>
      <c r="B1781" s="1"/>
      <c r="C1781" s="1" t="s">
        <v>319</v>
      </c>
      <c r="D1781" s="1" t="s">
        <v>18</v>
      </c>
      <c r="E1781" s="1" t="s">
        <v>320</v>
      </c>
      <c r="F1781" s="1">
        <v>2002.0</v>
      </c>
      <c r="G1781" s="1" t="s">
        <v>314</v>
      </c>
      <c r="H1781" s="1" t="s">
        <v>321</v>
      </c>
      <c r="I1781" s="1" t="s">
        <v>316</v>
      </c>
      <c r="J1781" s="1" t="s">
        <v>317</v>
      </c>
      <c r="K1781" s="1" t="s">
        <v>143</v>
      </c>
      <c r="L1781" s="1" t="s">
        <v>72</v>
      </c>
      <c r="M1781" s="1" t="s">
        <v>144</v>
      </c>
      <c r="N1781" s="1" t="s">
        <v>111</v>
      </c>
      <c r="O1781" s="1" t="s">
        <v>145</v>
      </c>
      <c r="P1781" s="1">
        <v>523.0</v>
      </c>
      <c r="Q1781" s="1"/>
      <c r="R1781" s="1" t="s">
        <v>87</v>
      </c>
      <c r="S1781" s="1">
        <v>0.0</v>
      </c>
    </row>
    <row r="1782">
      <c r="A1782" s="1" t="s">
        <v>318</v>
      </c>
      <c r="B1782" s="1"/>
      <c r="C1782" s="1" t="s">
        <v>319</v>
      </c>
      <c r="D1782" s="1" t="s">
        <v>18</v>
      </c>
      <c r="E1782" s="1" t="s">
        <v>320</v>
      </c>
      <c r="F1782" s="1">
        <v>2002.0</v>
      </c>
      <c r="G1782" s="1" t="s">
        <v>314</v>
      </c>
      <c r="H1782" s="1" t="s">
        <v>321</v>
      </c>
      <c r="I1782" s="1" t="s">
        <v>316</v>
      </c>
      <c r="J1782" s="1" t="s">
        <v>317</v>
      </c>
      <c r="K1782" s="1" t="s">
        <v>134</v>
      </c>
      <c r="L1782" s="1" t="s">
        <v>72</v>
      </c>
      <c r="M1782" s="1" t="s">
        <v>135</v>
      </c>
      <c r="N1782" s="1" t="s">
        <v>107</v>
      </c>
      <c r="O1782" s="1" t="s">
        <v>136</v>
      </c>
      <c r="P1782" s="1">
        <v>755.0</v>
      </c>
      <c r="Q1782" s="1"/>
      <c r="R1782" s="1" t="s">
        <v>76</v>
      </c>
      <c r="S1782" s="1">
        <v>0.0</v>
      </c>
    </row>
    <row r="1783">
      <c r="A1783" s="1" t="s">
        <v>318</v>
      </c>
      <c r="B1783" s="1"/>
      <c r="C1783" s="1" t="s">
        <v>319</v>
      </c>
      <c r="D1783" s="1" t="s">
        <v>18</v>
      </c>
      <c r="E1783" s="1" t="s">
        <v>320</v>
      </c>
      <c r="F1783" s="1">
        <v>2002.0</v>
      </c>
      <c r="G1783" s="1" t="s">
        <v>314</v>
      </c>
      <c r="H1783" s="1" t="s">
        <v>321</v>
      </c>
      <c r="I1783" s="1" t="s">
        <v>316</v>
      </c>
      <c r="J1783" s="1" t="s">
        <v>317</v>
      </c>
      <c r="K1783" s="1" t="s">
        <v>154</v>
      </c>
      <c r="L1783" s="1" t="s">
        <v>72</v>
      </c>
      <c r="M1783" s="1" t="s">
        <v>155</v>
      </c>
      <c r="N1783" s="1" t="s">
        <v>111</v>
      </c>
      <c r="O1783" s="1" t="s">
        <v>156</v>
      </c>
      <c r="P1783" s="1">
        <v>884.0</v>
      </c>
      <c r="Q1783" s="1"/>
      <c r="R1783" s="1" t="s">
        <v>87</v>
      </c>
      <c r="S1783" s="1">
        <v>0.0</v>
      </c>
    </row>
    <row r="1784">
      <c r="A1784" s="1" t="s">
        <v>318</v>
      </c>
      <c r="B1784" s="1"/>
      <c r="C1784" s="1" t="s">
        <v>319</v>
      </c>
      <c r="D1784" s="1" t="s">
        <v>18</v>
      </c>
      <c r="E1784" s="1" t="s">
        <v>320</v>
      </c>
      <c r="F1784" s="1">
        <v>2002.0</v>
      </c>
      <c r="G1784" s="1" t="s">
        <v>314</v>
      </c>
      <c r="H1784" s="1" t="s">
        <v>321</v>
      </c>
      <c r="I1784" s="1" t="s">
        <v>316</v>
      </c>
      <c r="J1784" s="1" t="s">
        <v>317</v>
      </c>
      <c r="K1784" s="1" t="s">
        <v>190</v>
      </c>
      <c r="L1784" s="1" t="s">
        <v>72</v>
      </c>
      <c r="M1784" s="1" t="s">
        <v>191</v>
      </c>
      <c r="N1784" s="1" t="s">
        <v>107</v>
      </c>
      <c r="O1784" s="1" t="s">
        <v>192</v>
      </c>
      <c r="P1784" s="1">
        <v>698.0</v>
      </c>
      <c r="Q1784" s="1"/>
      <c r="R1784" s="1" t="s">
        <v>87</v>
      </c>
      <c r="S1784" s="1">
        <v>0.0</v>
      </c>
    </row>
    <row r="1785">
      <c r="A1785" s="1" t="s">
        <v>318</v>
      </c>
      <c r="B1785" s="1"/>
      <c r="C1785" s="1" t="s">
        <v>319</v>
      </c>
      <c r="D1785" s="1" t="s">
        <v>18</v>
      </c>
      <c r="E1785" s="1" t="s">
        <v>320</v>
      </c>
      <c r="F1785" s="1">
        <v>2002.0</v>
      </c>
      <c r="G1785" s="1" t="s">
        <v>314</v>
      </c>
      <c r="H1785" s="1" t="s">
        <v>321</v>
      </c>
      <c r="I1785" s="1" t="s">
        <v>316</v>
      </c>
      <c r="J1785" s="1" t="s">
        <v>317</v>
      </c>
      <c r="K1785" s="1" t="s">
        <v>119</v>
      </c>
      <c r="L1785" s="1" t="s">
        <v>72</v>
      </c>
      <c r="M1785" s="1" t="s">
        <v>120</v>
      </c>
      <c r="N1785" s="1" t="s">
        <v>107</v>
      </c>
      <c r="O1785" s="1" t="s">
        <v>121</v>
      </c>
      <c r="P1785" s="1">
        <v>790.0</v>
      </c>
      <c r="Q1785" s="1"/>
      <c r="R1785" s="1" t="s">
        <v>87</v>
      </c>
      <c r="S1785" s="1">
        <v>0.0</v>
      </c>
    </row>
    <row r="1786">
      <c r="A1786" s="1" t="s">
        <v>318</v>
      </c>
      <c r="B1786" s="1"/>
      <c r="C1786" s="1" t="s">
        <v>319</v>
      </c>
      <c r="D1786" s="1" t="s">
        <v>18</v>
      </c>
      <c r="E1786" s="1" t="s">
        <v>320</v>
      </c>
      <c r="F1786" s="1">
        <v>2002.0</v>
      </c>
      <c r="G1786" s="1" t="s">
        <v>314</v>
      </c>
      <c r="H1786" s="1" t="s">
        <v>321</v>
      </c>
      <c r="I1786" s="1" t="s">
        <v>316</v>
      </c>
      <c r="J1786" s="1" t="s">
        <v>317</v>
      </c>
      <c r="K1786" s="1" t="s">
        <v>175</v>
      </c>
      <c r="L1786" s="1" t="s">
        <v>72</v>
      </c>
      <c r="M1786" s="1" t="s">
        <v>176</v>
      </c>
      <c r="N1786" s="1" t="s">
        <v>94</v>
      </c>
      <c r="O1786" s="1" t="s">
        <v>177</v>
      </c>
      <c r="P1786" s="1">
        <v>608.0</v>
      </c>
      <c r="Q1786" s="1"/>
      <c r="R1786" s="1" t="s">
        <v>76</v>
      </c>
      <c r="S1786" s="1">
        <v>0.0</v>
      </c>
    </row>
    <row r="1787">
      <c r="A1787" s="1" t="s">
        <v>318</v>
      </c>
      <c r="B1787" s="1"/>
      <c r="C1787" s="1" t="s">
        <v>319</v>
      </c>
      <c r="D1787" s="1" t="s">
        <v>18</v>
      </c>
      <c r="E1787" s="1" t="s">
        <v>320</v>
      </c>
      <c r="F1787" s="1">
        <v>2002.0</v>
      </c>
      <c r="G1787" s="1" t="s">
        <v>314</v>
      </c>
      <c r="H1787" s="1" t="s">
        <v>321</v>
      </c>
      <c r="I1787" s="1" t="s">
        <v>316</v>
      </c>
      <c r="J1787" s="1" t="s">
        <v>317</v>
      </c>
      <c r="K1787" s="1" t="s">
        <v>125</v>
      </c>
      <c r="L1787" s="1" t="s">
        <v>72</v>
      </c>
      <c r="M1787" s="1" t="s">
        <v>126</v>
      </c>
      <c r="N1787" s="1" t="s">
        <v>107</v>
      </c>
      <c r="O1787" s="1" t="s">
        <v>127</v>
      </c>
      <c r="P1787" s="1">
        <v>522.0</v>
      </c>
      <c r="Q1787" s="1"/>
      <c r="R1787" s="1" t="s">
        <v>76</v>
      </c>
      <c r="S1787" s="1">
        <v>0.0</v>
      </c>
    </row>
    <row r="1788">
      <c r="A1788" s="1" t="s">
        <v>318</v>
      </c>
      <c r="B1788" s="1"/>
      <c r="C1788" s="1" t="s">
        <v>319</v>
      </c>
      <c r="D1788" s="1" t="s">
        <v>18</v>
      </c>
      <c r="E1788" s="1" t="s">
        <v>320</v>
      </c>
      <c r="F1788" s="1">
        <v>2002.0</v>
      </c>
      <c r="G1788" s="1" t="s">
        <v>314</v>
      </c>
      <c r="H1788" s="1" t="s">
        <v>321</v>
      </c>
      <c r="I1788" s="1" t="s">
        <v>316</v>
      </c>
      <c r="J1788" s="1" t="s">
        <v>317</v>
      </c>
      <c r="K1788" s="1" t="s">
        <v>146</v>
      </c>
      <c r="L1788" s="1" t="s">
        <v>72</v>
      </c>
      <c r="M1788" s="1" t="s">
        <v>147</v>
      </c>
      <c r="N1788" s="1" t="s">
        <v>94</v>
      </c>
      <c r="O1788" s="1" t="s">
        <v>148</v>
      </c>
      <c r="P1788" s="1">
        <v>521.0</v>
      </c>
      <c r="Q1788" s="1"/>
      <c r="R1788" s="1" t="s">
        <v>76</v>
      </c>
      <c r="S1788" s="1">
        <v>0.0</v>
      </c>
    </row>
    <row r="1789">
      <c r="A1789" s="1" t="s">
        <v>318</v>
      </c>
      <c r="B1789" s="1"/>
      <c r="C1789" s="1" t="s">
        <v>319</v>
      </c>
      <c r="D1789" s="1" t="s">
        <v>18</v>
      </c>
      <c r="E1789" s="1" t="s">
        <v>320</v>
      </c>
      <c r="K1789" s="1" t="s">
        <v>199</v>
      </c>
      <c r="L1789" s="1" t="s">
        <v>22</v>
      </c>
      <c r="M1789" s="1" t="s">
        <v>200</v>
      </c>
      <c r="N1789" s="1"/>
      <c r="O1789" s="1" t="s">
        <v>24</v>
      </c>
      <c r="P1789" s="1">
        <v>49058.0</v>
      </c>
      <c r="Q1789" s="1"/>
      <c r="R1789" s="1" t="s">
        <v>37</v>
      </c>
      <c r="S1789" s="1">
        <v>0.0</v>
      </c>
    </row>
    <row r="1790">
      <c r="A1790" s="1" t="s">
        <v>318</v>
      </c>
      <c r="B1790" s="1"/>
      <c r="C1790" s="1" t="s">
        <v>319</v>
      </c>
      <c r="D1790" s="1" t="s">
        <v>18</v>
      </c>
      <c r="E1790" s="1" t="s">
        <v>320</v>
      </c>
      <c r="K1790" s="1" t="s">
        <v>202</v>
      </c>
      <c r="L1790" s="1" t="s">
        <v>22</v>
      </c>
      <c r="M1790" s="1" t="s">
        <v>203</v>
      </c>
      <c r="N1790" s="1"/>
      <c r="O1790" s="1" t="s">
        <v>24</v>
      </c>
      <c r="P1790" s="1">
        <v>202744.0</v>
      </c>
      <c r="Q1790" s="1"/>
      <c r="R1790" s="1" t="s">
        <v>37</v>
      </c>
      <c r="S1790" s="1">
        <v>0.0</v>
      </c>
    </row>
    <row r="1791">
      <c r="A1791" s="1" t="s">
        <v>318</v>
      </c>
      <c r="B1791" s="1"/>
      <c r="C1791" s="1" t="s">
        <v>319</v>
      </c>
      <c r="D1791" s="1" t="s">
        <v>18</v>
      </c>
      <c r="E1791" s="1" t="s">
        <v>320</v>
      </c>
      <c r="K1791" s="1" t="s">
        <v>218</v>
      </c>
      <c r="L1791" s="1" t="s">
        <v>72</v>
      </c>
      <c r="M1791" s="1" t="s">
        <v>197</v>
      </c>
      <c r="N1791" s="1" t="s">
        <v>233</v>
      </c>
      <c r="O1791" s="1" t="s">
        <v>219</v>
      </c>
      <c r="P1791" s="1">
        <v>1384.0</v>
      </c>
      <c r="Q1791" s="1"/>
      <c r="R1791" s="1" t="s">
        <v>32</v>
      </c>
      <c r="S1791" s="1">
        <v>0.0</v>
      </c>
    </row>
    <row r="1792">
      <c r="A1792" s="1" t="s">
        <v>318</v>
      </c>
      <c r="B1792" s="1"/>
      <c r="C1792" s="1" t="s">
        <v>319</v>
      </c>
      <c r="D1792" s="1" t="s">
        <v>18</v>
      </c>
      <c r="E1792" s="1" t="s">
        <v>320</v>
      </c>
      <c r="K1792" s="1" t="s">
        <v>214</v>
      </c>
      <c r="L1792" s="1" t="s">
        <v>72</v>
      </c>
      <c r="M1792" s="1" t="s">
        <v>215</v>
      </c>
      <c r="N1792" s="1" t="s">
        <v>223</v>
      </c>
      <c r="O1792" s="1" t="s">
        <v>217</v>
      </c>
      <c r="P1792" s="1">
        <v>1402.0</v>
      </c>
      <c r="Q1792" s="1"/>
      <c r="R1792" s="1" t="s">
        <v>25</v>
      </c>
      <c r="S1792" s="1">
        <v>0.0</v>
      </c>
    </row>
    <row r="1793">
      <c r="A1793" s="1" t="s">
        <v>318</v>
      </c>
      <c r="B1793" s="1"/>
      <c r="C1793" s="1" t="s">
        <v>319</v>
      </c>
      <c r="D1793" s="1" t="s">
        <v>18</v>
      </c>
      <c r="E1793" s="1" t="s">
        <v>320</v>
      </c>
      <c r="K1793" s="1" t="s">
        <v>204</v>
      </c>
      <c r="L1793" s="1" t="s">
        <v>72</v>
      </c>
      <c r="M1793" s="1" t="s">
        <v>205</v>
      </c>
      <c r="N1793" s="1" t="s">
        <v>229</v>
      </c>
      <c r="O1793" s="1" t="s">
        <v>207</v>
      </c>
      <c r="P1793" s="1">
        <v>872.0</v>
      </c>
      <c r="Q1793" s="1"/>
      <c r="R1793" s="1" t="s">
        <v>32</v>
      </c>
      <c r="S1793" s="1">
        <v>0.0</v>
      </c>
    </row>
    <row r="1794">
      <c r="A1794" s="1" t="s">
        <v>318</v>
      </c>
      <c r="B1794" s="1"/>
      <c r="C1794" s="1" t="s">
        <v>319</v>
      </c>
      <c r="D1794" s="1" t="s">
        <v>18</v>
      </c>
      <c r="E1794" s="1" t="s">
        <v>320</v>
      </c>
      <c r="K1794" s="1" t="s">
        <v>208</v>
      </c>
      <c r="L1794" s="1" t="s">
        <v>72</v>
      </c>
      <c r="M1794" s="1" t="s">
        <v>155</v>
      </c>
      <c r="N1794" s="1" t="s">
        <v>233</v>
      </c>
      <c r="O1794" s="1" t="s">
        <v>210</v>
      </c>
      <c r="P1794" s="1">
        <v>987.0</v>
      </c>
      <c r="Q1794" s="1"/>
      <c r="R1794" s="1" t="s">
        <v>25</v>
      </c>
      <c r="S1794" s="1">
        <v>0.0</v>
      </c>
    </row>
    <row r="1795">
      <c r="A1795" s="1" t="s">
        <v>318</v>
      </c>
      <c r="B1795" s="1"/>
      <c r="C1795" s="1" t="s">
        <v>319</v>
      </c>
      <c r="D1795" s="1" t="s">
        <v>18</v>
      </c>
      <c r="E1795" s="1" t="s">
        <v>320</v>
      </c>
      <c r="K1795" s="1" t="s">
        <v>211</v>
      </c>
      <c r="L1795" s="1" t="s">
        <v>72</v>
      </c>
      <c r="M1795" s="1" t="s">
        <v>212</v>
      </c>
      <c r="N1795" s="1" t="s">
        <v>229</v>
      </c>
      <c r="O1795" s="1" t="s">
        <v>213</v>
      </c>
      <c r="P1795" s="1">
        <v>833.0</v>
      </c>
      <c r="Q1795" s="1"/>
      <c r="R1795" s="1" t="s">
        <v>25</v>
      </c>
      <c r="S1795" s="1">
        <v>0.0</v>
      </c>
    </row>
    <row r="1796">
      <c r="A1796" s="1" t="s">
        <v>318</v>
      </c>
      <c r="B1796" s="1"/>
      <c r="C1796" s="1" t="s">
        <v>319</v>
      </c>
      <c r="D1796" s="1" t="s">
        <v>18</v>
      </c>
      <c r="E1796" s="1" t="s">
        <v>320</v>
      </c>
      <c r="K1796" s="1" t="s">
        <v>220</v>
      </c>
      <c r="L1796" s="1" t="s">
        <v>22</v>
      </c>
      <c r="O1796" s="1" t="s">
        <v>24</v>
      </c>
      <c r="P1796" s="1">
        <v>794.0</v>
      </c>
      <c r="Q1796" s="1"/>
      <c r="R1796" s="1" t="s">
        <v>37</v>
      </c>
      <c r="S1796" s="1">
        <v>0.0</v>
      </c>
    </row>
    <row r="1797">
      <c r="A1797" s="1" t="s">
        <v>318</v>
      </c>
      <c r="B1797" s="1"/>
      <c r="C1797" s="1" t="s">
        <v>319</v>
      </c>
      <c r="D1797" s="1" t="s">
        <v>18</v>
      </c>
      <c r="E1797" s="1" t="s">
        <v>320</v>
      </c>
      <c r="K1797" s="1" t="s">
        <v>225</v>
      </c>
      <c r="L1797" s="1" t="s">
        <v>72</v>
      </c>
      <c r="M1797" s="1" t="s">
        <v>226</v>
      </c>
      <c r="N1797" s="1" t="s">
        <v>223</v>
      </c>
      <c r="O1797" s="1" t="s">
        <v>227</v>
      </c>
      <c r="P1797" s="1">
        <v>1055.0</v>
      </c>
      <c r="Q1797" s="1"/>
      <c r="R1797" s="1" t="s">
        <v>32</v>
      </c>
      <c r="S1797" s="1">
        <v>0.0</v>
      </c>
    </row>
    <row r="1798">
      <c r="A1798" s="1" t="s">
        <v>318</v>
      </c>
      <c r="B1798" s="1"/>
      <c r="C1798" s="1" t="s">
        <v>319</v>
      </c>
      <c r="D1798" s="1" t="s">
        <v>18</v>
      </c>
      <c r="E1798" s="1" t="s">
        <v>320</v>
      </c>
      <c r="K1798" s="1" t="s">
        <v>235</v>
      </c>
      <c r="L1798" s="1" t="s">
        <v>72</v>
      </c>
      <c r="M1798" s="1" t="s">
        <v>236</v>
      </c>
      <c r="N1798" s="1" t="s">
        <v>233</v>
      </c>
      <c r="O1798" s="1" t="s">
        <v>237</v>
      </c>
      <c r="P1798" s="1">
        <v>2055.0</v>
      </c>
      <c r="Q1798" s="1"/>
      <c r="R1798" s="1" t="s">
        <v>25</v>
      </c>
      <c r="S1798" s="1">
        <v>0.0</v>
      </c>
    </row>
    <row r="1799">
      <c r="A1799" s="1" t="s">
        <v>318</v>
      </c>
      <c r="B1799" s="1"/>
      <c r="C1799" s="1" t="s">
        <v>319</v>
      </c>
      <c r="D1799" s="1" t="s">
        <v>18</v>
      </c>
      <c r="E1799" s="1" t="s">
        <v>320</v>
      </c>
      <c r="K1799" s="1" t="s">
        <v>228</v>
      </c>
      <c r="L1799" s="1" t="s">
        <v>72</v>
      </c>
      <c r="M1799" s="1" t="s">
        <v>205</v>
      </c>
      <c r="N1799" s="1" t="s">
        <v>229</v>
      </c>
      <c r="O1799" s="1" t="s">
        <v>230</v>
      </c>
      <c r="P1799" s="1">
        <v>838.0</v>
      </c>
      <c r="Q1799" s="1"/>
      <c r="R1799" s="1" t="s">
        <v>32</v>
      </c>
      <c r="S1799" s="1">
        <v>0.0</v>
      </c>
    </row>
    <row r="1800">
      <c r="A1800" s="1" t="s">
        <v>318</v>
      </c>
      <c r="B1800" s="1"/>
      <c r="C1800" s="1" t="s">
        <v>319</v>
      </c>
      <c r="D1800" s="1" t="s">
        <v>18</v>
      </c>
      <c r="E1800" s="1" t="s">
        <v>320</v>
      </c>
      <c r="K1800" s="1" t="s">
        <v>271</v>
      </c>
      <c r="L1800" s="1" t="s">
        <v>72</v>
      </c>
      <c r="M1800" s="1" t="s">
        <v>191</v>
      </c>
      <c r="N1800" s="1" t="s">
        <v>229</v>
      </c>
      <c r="O1800" s="1" t="s">
        <v>272</v>
      </c>
      <c r="P1800" s="1">
        <v>921.0</v>
      </c>
      <c r="Q1800" s="1"/>
      <c r="R1800" s="1" t="s">
        <v>32</v>
      </c>
      <c r="S1800" s="1">
        <v>0.0</v>
      </c>
    </row>
    <row r="1801">
      <c r="A1801" s="1" t="s">
        <v>318</v>
      </c>
      <c r="B1801" s="1"/>
      <c r="C1801" s="1" t="s">
        <v>319</v>
      </c>
      <c r="D1801" s="1" t="s">
        <v>18</v>
      </c>
      <c r="E1801" s="1" t="s">
        <v>320</v>
      </c>
      <c r="K1801" s="1" t="s">
        <v>269</v>
      </c>
      <c r="L1801" s="1" t="s">
        <v>72</v>
      </c>
      <c r="M1801" s="1" t="s">
        <v>188</v>
      </c>
      <c r="N1801" s="1" t="s">
        <v>229</v>
      </c>
      <c r="O1801" s="1" t="s">
        <v>270</v>
      </c>
      <c r="P1801" s="1">
        <v>694.0</v>
      </c>
      <c r="Q1801" s="1"/>
      <c r="R1801" s="1" t="s">
        <v>32</v>
      </c>
      <c r="S1801" s="1">
        <v>0.0</v>
      </c>
    </row>
    <row r="1802">
      <c r="A1802" s="1" t="s">
        <v>318</v>
      </c>
      <c r="B1802" s="1"/>
      <c r="C1802" s="1" t="s">
        <v>319</v>
      </c>
      <c r="D1802" s="1" t="s">
        <v>18</v>
      </c>
      <c r="E1802" s="1" t="s">
        <v>320</v>
      </c>
      <c r="K1802" s="1" t="s">
        <v>248</v>
      </c>
      <c r="L1802" s="1" t="s">
        <v>72</v>
      </c>
      <c r="M1802" s="1" t="s">
        <v>197</v>
      </c>
      <c r="N1802" s="1" t="s">
        <v>233</v>
      </c>
      <c r="O1802" s="1" t="s">
        <v>249</v>
      </c>
      <c r="P1802" s="1">
        <v>749.0</v>
      </c>
      <c r="Q1802" s="1"/>
      <c r="R1802" s="1" t="s">
        <v>32</v>
      </c>
      <c r="S1802" s="1">
        <v>0.0</v>
      </c>
    </row>
    <row r="1803">
      <c r="A1803" s="1" t="s">
        <v>318</v>
      </c>
      <c r="B1803" s="1"/>
      <c r="C1803" s="1" t="s">
        <v>319</v>
      </c>
      <c r="D1803" s="1" t="s">
        <v>18</v>
      </c>
      <c r="E1803" s="1" t="s">
        <v>320</v>
      </c>
      <c r="K1803" s="1" t="s">
        <v>290</v>
      </c>
      <c r="L1803" s="1" t="s">
        <v>72</v>
      </c>
      <c r="M1803" s="1" t="s">
        <v>291</v>
      </c>
      <c r="N1803" s="1" t="s">
        <v>229</v>
      </c>
      <c r="O1803" s="1" t="s">
        <v>292</v>
      </c>
      <c r="P1803" s="1">
        <v>805.0</v>
      </c>
      <c r="Q1803" s="1"/>
      <c r="R1803" s="1" t="s">
        <v>25</v>
      </c>
      <c r="S1803" s="1">
        <v>0.0</v>
      </c>
    </row>
    <row r="1804">
      <c r="A1804" s="1" t="s">
        <v>318</v>
      </c>
      <c r="B1804" s="1"/>
      <c r="C1804" s="1" t="s">
        <v>319</v>
      </c>
      <c r="D1804" s="1" t="s">
        <v>18</v>
      </c>
      <c r="E1804" s="1" t="s">
        <v>320</v>
      </c>
      <c r="K1804" s="1" t="s">
        <v>279</v>
      </c>
      <c r="L1804" s="1" t="s">
        <v>72</v>
      </c>
      <c r="M1804" s="1" t="s">
        <v>280</v>
      </c>
      <c r="N1804" s="1" t="s">
        <v>223</v>
      </c>
      <c r="O1804" s="1" t="s">
        <v>281</v>
      </c>
      <c r="P1804" s="1">
        <v>717.0</v>
      </c>
      <c r="Q1804" s="1"/>
      <c r="R1804" s="1" t="s">
        <v>25</v>
      </c>
      <c r="S1804" s="1">
        <v>0.0</v>
      </c>
    </row>
    <row r="1805">
      <c r="A1805" s="1" t="s">
        <v>318</v>
      </c>
      <c r="B1805" s="1"/>
      <c r="C1805" s="1" t="s">
        <v>319</v>
      </c>
      <c r="D1805" s="1" t="s">
        <v>18</v>
      </c>
      <c r="E1805" s="1" t="s">
        <v>320</v>
      </c>
      <c r="K1805" s="1" t="s">
        <v>252</v>
      </c>
      <c r="L1805" s="1" t="s">
        <v>72</v>
      </c>
      <c r="M1805" s="1" t="s">
        <v>253</v>
      </c>
      <c r="N1805" s="1" t="s">
        <v>223</v>
      </c>
      <c r="O1805" s="1" t="s">
        <v>254</v>
      </c>
      <c r="P1805" s="1">
        <v>647.0</v>
      </c>
      <c r="Q1805" s="1"/>
      <c r="R1805" s="1" t="s">
        <v>25</v>
      </c>
      <c r="S1805" s="1">
        <v>0.0</v>
      </c>
    </row>
    <row r="1806">
      <c r="A1806" s="1" t="s">
        <v>318</v>
      </c>
      <c r="B1806" s="1"/>
      <c r="C1806" s="1" t="s">
        <v>319</v>
      </c>
      <c r="D1806" s="1" t="s">
        <v>18</v>
      </c>
      <c r="E1806" s="1" t="s">
        <v>320</v>
      </c>
      <c r="K1806" s="1" t="s">
        <v>293</v>
      </c>
      <c r="L1806" s="1" t="s">
        <v>72</v>
      </c>
      <c r="M1806" s="1" t="s">
        <v>173</v>
      </c>
      <c r="N1806" s="1" t="s">
        <v>229</v>
      </c>
      <c r="O1806" s="1" t="s">
        <v>294</v>
      </c>
      <c r="P1806" s="1">
        <v>657.0</v>
      </c>
      <c r="Q1806" s="1"/>
      <c r="R1806" s="1" t="s">
        <v>32</v>
      </c>
      <c r="S1806" s="1">
        <v>0.0</v>
      </c>
    </row>
    <row r="1807">
      <c r="A1807" s="1" t="s">
        <v>318</v>
      </c>
      <c r="B1807" s="1"/>
      <c r="C1807" s="1" t="s">
        <v>319</v>
      </c>
      <c r="D1807" s="1" t="s">
        <v>18</v>
      </c>
      <c r="E1807" s="1" t="s">
        <v>320</v>
      </c>
      <c r="K1807" s="1" t="s">
        <v>273</v>
      </c>
      <c r="L1807" s="1" t="s">
        <v>72</v>
      </c>
      <c r="M1807" s="1" t="s">
        <v>274</v>
      </c>
      <c r="N1807" s="1" t="s">
        <v>233</v>
      </c>
      <c r="O1807" s="1" t="s">
        <v>275</v>
      </c>
      <c r="P1807" s="1">
        <v>748.0</v>
      </c>
      <c r="Q1807" s="1"/>
      <c r="R1807" s="1" t="s">
        <v>25</v>
      </c>
      <c r="S1807" s="1">
        <v>0.0</v>
      </c>
    </row>
    <row r="1808">
      <c r="A1808" s="1" t="s">
        <v>318</v>
      </c>
      <c r="B1808" s="1"/>
      <c r="C1808" s="1" t="s">
        <v>319</v>
      </c>
      <c r="D1808" s="1" t="s">
        <v>18</v>
      </c>
      <c r="E1808" s="1" t="s">
        <v>320</v>
      </c>
      <c r="K1808" s="1" t="s">
        <v>295</v>
      </c>
      <c r="L1808" s="1" t="s">
        <v>72</v>
      </c>
      <c r="M1808" s="1" t="s">
        <v>296</v>
      </c>
      <c r="N1808" s="1" t="s">
        <v>223</v>
      </c>
      <c r="O1808" s="1" t="s">
        <v>297</v>
      </c>
      <c r="P1808" s="1">
        <v>855.0</v>
      </c>
      <c r="Q1808" s="1"/>
      <c r="R1808" s="1" t="s">
        <v>32</v>
      </c>
      <c r="S1808" s="1">
        <v>0.0</v>
      </c>
    </row>
    <row r="1809">
      <c r="A1809" s="1" t="s">
        <v>318</v>
      </c>
      <c r="B1809" s="1"/>
      <c r="C1809" s="1" t="s">
        <v>319</v>
      </c>
      <c r="D1809" s="1" t="s">
        <v>18</v>
      </c>
      <c r="E1809" s="1" t="s">
        <v>320</v>
      </c>
      <c r="K1809" s="1" t="s">
        <v>285</v>
      </c>
      <c r="L1809" s="1" t="s">
        <v>72</v>
      </c>
      <c r="M1809" s="1" t="s">
        <v>123</v>
      </c>
      <c r="N1809" s="1" t="s">
        <v>229</v>
      </c>
      <c r="O1809" s="1" t="s">
        <v>286</v>
      </c>
      <c r="P1809" s="1">
        <v>932.0</v>
      </c>
      <c r="Q1809" s="1"/>
      <c r="R1809" s="1" t="s">
        <v>25</v>
      </c>
      <c r="S1809" s="1">
        <v>0.0</v>
      </c>
    </row>
    <row r="1810">
      <c r="A1810" s="1" t="s">
        <v>318</v>
      </c>
      <c r="B1810" s="1"/>
      <c r="C1810" s="1" t="s">
        <v>319</v>
      </c>
      <c r="D1810" s="1" t="s">
        <v>18</v>
      </c>
      <c r="E1810" s="1" t="s">
        <v>320</v>
      </c>
      <c r="K1810" s="1" t="s">
        <v>298</v>
      </c>
      <c r="L1810" s="1" t="s">
        <v>72</v>
      </c>
      <c r="M1810" s="1" t="s">
        <v>299</v>
      </c>
      <c r="N1810" s="1" t="s">
        <v>229</v>
      </c>
      <c r="O1810" s="1" t="s">
        <v>300</v>
      </c>
      <c r="P1810" s="1">
        <v>682.0</v>
      </c>
      <c r="Q1810" s="1"/>
      <c r="R1810" s="1" t="s">
        <v>25</v>
      </c>
      <c r="S1810" s="1">
        <v>0.0</v>
      </c>
    </row>
    <row r="1811">
      <c r="A1811" s="1" t="s">
        <v>318</v>
      </c>
      <c r="B1811" s="1"/>
      <c r="C1811" s="1" t="s">
        <v>319</v>
      </c>
      <c r="D1811" s="1" t="s">
        <v>18</v>
      </c>
      <c r="E1811" s="1" t="s">
        <v>320</v>
      </c>
      <c r="K1811" s="1" t="s">
        <v>244</v>
      </c>
      <c r="L1811" s="1" t="s">
        <v>72</v>
      </c>
      <c r="M1811" s="1" t="s">
        <v>182</v>
      </c>
      <c r="N1811" s="1" t="s">
        <v>229</v>
      </c>
      <c r="O1811" s="1" t="s">
        <v>245</v>
      </c>
      <c r="P1811" s="1">
        <v>655.0</v>
      </c>
      <c r="Q1811" s="1"/>
      <c r="R1811" s="1" t="s">
        <v>32</v>
      </c>
      <c r="S1811" s="1">
        <v>0.0</v>
      </c>
    </row>
    <row r="1812">
      <c r="A1812" s="1" t="s">
        <v>318</v>
      </c>
      <c r="B1812" s="1"/>
      <c r="C1812" s="1" t="s">
        <v>319</v>
      </c>
      <c r="D1812" s="1" t="s">
        <v>18</v>
      </c>
      <c r="E1812" s="1" t="s">
        <v>320</v>
      </c>
      <c r="K1812" s="1" t="s">
        <v>264</v>
      </c>
      <c r="L1812" s="1" t="s">
        <v>72</v>
      </c>
      <c r="M1812" s="1" t="s">
        <v>144</v>
      </c>
      <c r="N1812" s="1" t="s">
        <v>233</v>
      </c>
      <c r="O1812" s="1" t="s">
        <v>265</v>
      </c>
      <c r="P1812" s="1">
        <v>1337.0</v>
      </c>
      <c r="Q1812" s="1"/>
      <c r="R1812" s="1" t="s">
        <v>25</v>
      </c>
      <c r="S1812" s="1">
        <v>0.0</v>
      </c>
    </row>
    <row r="1813">
      <c r="A1813" s="1" t="s">
        <v>318</v>
      </c>
      <c r="B1813" s="1"/>
      <c r="C1813" s="1" t="s">
        <v>319</v>
      </c>
      <c r="D1813" s="1" t="s">
        <v>18</v>
      </c>
      <c r="E1813" s="1" t="s">
        <v>320</v>
      </c>
      <c r="K1813" s="1" t="s">
        <v>246</v>
      </c>
      <c r="L1813" s="1" t="s">
        <v>72</v>
      </c>
      <c r="M1813" s="1" t="s">
        <v>158</v>
      </c>
      <c r="N1813" s="1" t="s">
        <v>233</v>
      </c>
      <c r="O1813" s="1" t="s">
        <v>247</v>
      </c>
      <c r="P1813" s="1">
        <v>772.0</v>
      </c>
      <c r="Q1813" s="1"/>
      <c r="R1813" s="1" t="s">
        <v>32</v>
      </c>
      <c r="S1813" s="1">
        <v>0.0</v>
      </c>
    </row>
    <row r="1814">
      <c r="A1814" s="1" t="s">
        <v>318</v>
      </c>
      <c r="B1814" s="1"/>
      <c r="C1814" s="1" t="s">
        <v>319</v>
      </c>
      <c r="D1814" s="1" t="s">
        <v>18</v>
      </c>
      <c r="E1814" s="1" t="s">
        <v>320</v>
      </c>
      <c r="K1814" s="1" t="s">
        <v>287</v>
      </c>
      <c r="L1814" s="1" t="s">
        <v>72</v>
      </c>
      <c r="M1814" s="1" t="s">
        <v>288</v>
      </c>
      <c r="N1814" s="1" t="s">
        <v>223</v>
      </c>
      <c r="O1814" s="1" t="s">
        <v>289</v>
      </c>
      <c r="P1814" s="1">
        <v>904.0</v>
      </c>
      <c r="Q1814" s="1"/>
      <c r="R1814" s="1" t="s">
        <v>25</v>
      </c>
      <c r="S1814" s="1">
        <v>0.0</v>
      </c>
    </row>
    <row r="1815">
      <c r="A1815" s="1" t="s">
        <v>318</v>
      </c>
      <c r="B1815" s="1"/>
      <c r="C1815" s="1" t="s">
        <v>319</v>
      </c>
      <c r="D1815" s="1" t="s">
        <v>18</v>
      </c>
      <c r="E1815" s="1" t="s">
        <v>320</v>
      </c>
      <c r="K1815" s="1" t="s">
        <v>250</v>
      </c>
      <c r="L1815" s="1" t="s">
        <v>72</v>
      </c>
      <c r="M1815" s="1" t="s">
        <v>185</v>
      </c>
      <c r="N1815" s="1" t="s">
        <v>233</v>
      </c>
      <c r="O1815" s="1" t="s">
        <v>251</v>
      </c>
      <c r="P1815" s="1">
        <v>1033.0</v>
      </c>
      <c r="Q1815" s="1"/>
      <c r="R1815" s="1" t="s">
        <v>32</v>
      </c>
      <c r="S1815" s="1">
        <v>0.0</v>
      </c>
    </row>
    <row r="1816">
      <c r="A1816" s="1" t="s">
        <v>318</v>
      </c>
      <c r="B1816" s="1"/>
      <c r="C1816" s="1" t="s">
        <v>319</v>
      </c>
      <c r="D1816" s="1" t="s">
        <v>18</v>
      </c>
      <c r="E1816" s="1" t="s">
        <v>320</v>
      </c>
      <c r="K1816" s="1" t="s">
        <v>276</v>
      </c>
      <c r="L1816" s="1" t="s">
        <v>72</v>
      </c>
      <c r="M1816" s="1" t="s">
        <v>277</v>
      </c>
      <c r="N1816" s="1" t="s">
        <v>229</v>
      </c>
      <c r="O1816" s="1" t="s">
        <v>278</v>
      </c>
      <c r="P1816" s="1">
        <v>849.0</v>
      </c>
      <c r="Q1816" s="1"/>
      <c r="R1816" s="1" t="s">
        <v>25</v>
      </c>
      <c r="S1816" s="1">
        <v>0.0</v>
      </c>
    </row>
    <row r="1817">
      <c r="A1817" s="1" t="s">
        <v>318</v>
      </c>
      <c r="B1817" s="1"/>
      <c r="C1817" s="1" t="s">
        <v>319</v>
      </c>
      <c r="D1817" s="1" t="s">
        <v>18</v>
      </c>
      <c r="E1817" s="1" t="s">
        <v>320</v>
      </c>
      <c r="K1817" s="1" t="s">
        <v>282</v>
      </c>
      <c r="L1817" s="1" t="s">
        <v>72</v>
      </c>
      <c r="M1817" s="1" t="s">
        <v>283</v>
      </c>
      <c r="N1817" s="1" t="s">
        <v>233</v>
      </c>
      <c r="O1817" s="1" t="s">
        <v>284</v>
      </c>
      <c r="P1817" s="1">
        <v>832.0</v>
      </c>
      <c r="Q1817" s="1"/>
      <c r="R1817" s="1" t="s">
        <v>32</v>
      </c>
      <c r="S1817" s="1">
        <v>0.0</v>
      </c>
    </row>
    <row r="1818">
      <c r="A1818" s="1" t="s">
        <v>318</v>
      </c>
      <c r="B1818" s="1"/>
      <c r="C1818" s="1" t="s">
        <v>319</v>
      </c>
      <c r="D1818" s="1" t="s">
        <v>18</v>
      </c>
      <c r="E1818" s="1" t="s">
        <v>320</v>
      </c>
      <c r="K1818" s="1" t="s">
        <v>301</v>
      </c>
      <c r="L1818" s="1" t="s">
        <v>72</v>
      </c>
      <c r="M1818" s="1" t="s">
        <v>302</v>
      </c>
      <c r="N1818" s="1" t="s">
        <v>223</v>
      </c>
      <c r="O1818" s="1" t="s">
        <v>303</v>
      </c>
      <c r="P1818" s="1">
        <v>971.0</v>
      </c>
      <c r="Q1818" s="1"/>
      <c r="R1818" s="1" t="s">
        <v>32</v>
      </c>
      <c r="S1818" s="1">
        <v>0.0</v>
      </c>
    </row>
    <row r="1819">
      <c r="A1819" s="1" t="s">
        <v>318</v>
      </c>
      <c r="B1819" s="1"/>
      <c r="C1819" s="1" t="s">
        <v>319</v>
      </c>
      <c r="D1819" s="1" t="s">
        <v>18</v>
      </c>
      <c r="E1819" s="1" t="s">
        <v>320</v>
      </c>
      <c r="K1819" s="1" t="s">
        <v>231</v>
      </c>
      <c r="L1819" s="1" t="s">
        <v>72</v>
      </c>
      <c r="M1819" s="1" t="s">
        <v>232</v>
      </c>
      <c r="N1819" s="1" t="s">
        <v>233</v>
      </c>
      <c r="O1819" s="1" t="s">
        <v>234</v>
      </c>
      <c r="P1819" s="1">
        <v>760.0</v>
      </c>
      <c r="Q1819" s="1"/>
      <c r="R1819" s="1" t="s">
        <v>25</v>
      </c>
      <c r="S1819" s="1">
        <v>0.0</v>
      </c>
    </row>
    <row r="1820">
      <c r="A1820" s="1" t="s">
        <v>318</v>
      </c>
      <c r="B1820" s="1"/>
      <c r="C1820" s="1" t="s">
        <v>319</v>
      </c>
      <c r="D1820" s="1" t="s">
        <v>18</v>
      </c>
      <c r="E1820" s="1" t="s">
        <v>320</v>
      </c>
      <c r="K1820" s="1" t="s">
        <v>241</v>
      </c>
      <c r="L1820" s="1" t="s">
        <v>72</v>
      </c>
      <c r="M1820" s="1" t="s">
        <v>242</v>
      </c>
      <c r="N1820" s="1" t="s">
        <v>229</v>
      </c>
      <c r="O1820" s="1" t="s">
        <v>243</v>
      </c>
      <c r="P1820" s="1">
        <v>1083.0</v>
      </c>
      <c r="Q1820" s="1"/>
      <c r="R1820" s="1" t="s">
        <v>25</v>
      </c>
      <c r="S1820" s="1">
        <v>0.0</v>
      </c>
    </row>
    <row r="1821">
      <c r="A1821" s="1" t="s">
        <v>318</v>
      </c>
      <c r="B1821" s="1"/>
      <c r="C1821" s="1" t="s">
        <v>319</v>
      </c>
      <c r="D1821" s="1" t="s">
        <v>18</v>
      </c>
      <c r="E1821" s="1" t="s">
        <v>320</v>
      </c>
      <c r="K1821" s="1" t="s">
        <v>258</v>
      </c>
      <c r="L1821" s="1" t="s">
        <v>72</v>
      </c>
      <c r="M1821" s="1" t="s">
        <v>259</v>
      </c>
      <c r="N1821" s="1" t="s">
        <v>233</v>
      </c>
      <c r="O1821" s="1" t="s">
        <v>260</v>
      </c>
      <c r="P1821" s="1">
        <v>1616.0</v>
      </c>
      <c r="Q1821" s="1"/>
      <c r="R1821" s="1" t="s">
        <v>32</v>
      </c>
      <c r="S1821" s="1">
        <v>0.0</v>
      </c>
    </row>
    <row r="1822">
      <c r="A1822" s="1" t="s">
        <v>318</v>
      </c>
      <c r="B1822" s="1"/>
      <c r="C1822" s="1" t="s">
        <v>319</v>
      </c>
      <c r="D1822" s="1" t="s">
        <v>18</v>
      </c>
      <c r="E1822" s="1" t="s">
        <v>320</v>
      </c>
      <c r="K1822" s="1" t="s">
        <v>221</v>
      </c>
      <c r="L1822" s="1" t="s">
        <v>72</v>
      </c>
      <c r="M1822" s="1" t="s">
        <v>222</v>
      </c>
      <c r="N1822" s="1" t="s">
        <v>223</v>
      </c>
      <c r="O1822" s="1" t="s">
        <v>224</v>
      </c>
      <c r="P1822" s="1">
        <v>1294.0</v>
      </c>
      <c r="Q1822" s="1"/>
      <c r="R1822" s="1" t="s">
        <v>25</v>
      </c>
      <c r="S1822" s="1">
        <v>0.0</v>
      </c>
    </row>
    <row r="1823">
      <c r="A1823" s="1" t="s">
        <v>318</v>
      </c>
      <c r="B1823" s="1"/>
      <c r="C1823" s="1" t="s">
        <v>319</v>
      </c>
      <c r="D1823" s="1" t="s">
        <v>18</v>
      </c>
      <c r="E1823" s="1" t="s">
        <v>320</v>
      </c>
      <c r="K1823" s="1" t="s">
        <v>261</v>
      </c>
      <c r="L1823" s="1" t="s">
        <v>72</v>
      </c>
      <c r="M1823" s="1" t="s">
        <v>262</v>
      </c>
      <c r="N1823" s="1" t="s">
        <v>223</v>
      </c>
      <c r="O1823" s="1" t="s">
        <v>263</v>
      </c>
      <c r="P1823" s="1">
        <v>771.0</v>
      </c>
      <c r="Q1823" s="1"/>
      <c r="R1823" s="1" t="s">
        <v>32</v>
      </c>
      <c r="S1823" s="1">
        <v>0.0</v>
      </c>
    </row>
    <row r="1824">
      <c r="A1824" s="1" t="s">
        <v>318</v>
      </c>
      <c r="B1824" s="1"/>
      <c r="C1824" s="1" t="s">
        <v>319</v>
      </c>
      <c r="D1824" s="1" t="s">
        <v>18</v>
      </c>
      <c r="E1824" s="1" t="s">
        <v>320</v>
      </c>
      <c r="K1824" s="1" t="s">
        <v>266</v>
      </c>
      <c r="L1824" s="1" t="s">
        <v>72</v>
      </c>
      <c r="M1824" s="1" t="s">
        <v>267</v>
      </c>
      <c r="N1824" s="1" t="s">
        <v>233</v>
      </c>
      <c r="O1824" s="1" t="s">
        <v>268</v>
      </c>
      <c r="P1824" s="1">
        <v>803.0</v>
      </c>
      <c r="Q1824" s="1"/>
      <c r="R1824" s="1" t="s">
        <v>25</v>
      </c>
      <c r="S1824" s="1">
        <v>0.0</v>
      </c>
    </row>
    <row r="1825">
      <c r="A1825" s="1" t="s">
        <v>318</v>
      </c>
      <c r="B1825" s="1"/>
      <c r="C1825" s="1" t="s">
        <v>319</v>
      </c>
      <c r="D1825" s="1" t="s">
        <v>18</v>
      </c>
      <c r="E1825" s="1" t="s">
        <v>320</v>
      </c>
      <c r="K1825" s="1" t="s">
        <v>255</v>
      </c>
      <c r="L1825" s="1" t="s">
        <v>72</v>
      </c>
      <c r="M1825" s="1" t="s">
        <v>256</v>
      </c>
      <c r="N1825" s="1" t="s">
        <v>223</v>
      </c>
      <c r="O1825" s="1" t="s">
        <v>257</v>
      </c>
      <c r="P1825" s="1">
        <v>1711.0</v>
      </c>
      <c r="Q1825" s="1"/>
      <c r="R1825" s="1" t="s">
        <v>32</v>
      </c>
      <c r="S1825" s="1">
        <v>1.0</v>
      </c>
    </row>
    <row r="1826">
      <c r="A1826" s="1" t="s">
        <v>318</v>
      </c>
      <c r="B1826" s="1"/>
      <c r="C1826" s="1" t="s">
        <v>319</v>
      </c>
      <c r="D1826" s="1" t="s">
        <v>18</v>
      </c>
      <c r="E1826" s="1" t="s">
        <v>320</v>
      </c>
      <c r="K1826" s="1" t="s">
        <v>238</v>
      </c>
      <c r="L1826" s="1" t="s">
        <v>72</v>
      </c>
      <c r="M1826" s="1" t="s">
        <v>239</v>
      </c>
      <c r="N1826" s="1" t="s">
        <v>223</v>
      </c>
      <c r="O1826" s="1" t="s">
        <v>240</v>
      </c>
      <c r="P1826" s="1">
        <v>800.0</v>
      </c>
      <c r="Q1826" s="1"/>
      <c r="R1826" s="1" t="s">
        <v>25</v>
      </c>
      <c r="S1826" s="1">
        <v>0.0</v>
      </c>
    </row>
    <row r="1827">
      <c r="A1827" s="1" t="s">
        <v>318</v>
      </c>
      <c r="B1827" s="1"/>
      <c r="C1827" s="1" t="s">
        <v>319</v>
      </c>
      <c r="D1827" s="1" t="s">
        <v>18</v>
      </c>
      <c r="E1827" s="1" t="s">
        <v>320</v>
      </c>
      <c r="K1827" s="1" t="s">
        <v>304</v>
      </c>
      <c r="L1827" s="1" t="s">
        <v>22</v>
      </c>
      <c r="O1827" s="1" t="s">
        <v>24</v>
      </c>
      <c r="P1827" s="1">
        <v>821.0</v>
      </c>
      <c r="Q1827" s="1"/>
      <c r="R1827" s="1" t="s">
        <v>37</v>
      </c>
      <c r="S1827" s="1">
        <v>0.0</v>
      </c>
    </row>
    <row r="1828">
      <c r="B1828" s="5"/>
    </row>
    <row r="1829">
      <c r="B1829" s="5"/>
    </row>
    <row r="1830">
      <c r="B1830" s="5"/>
    </row>
    <row r="1831">
      <c r="B1831" s="5"/>
    </row>
    <row r="1832">
      <c r="B1832" s="5"/>
    </row>
    <row r="1833">
      <c r="B1833" s="5"/>
    </row>
    <row r="1834">
      <c r="B1834" s="5"/>
    </row>
    <row r="1835">
      <c r="B1835" s="5"/>
    </row>
    <row r="1836">
      <c r="B1836" s="5"/>
    </row>
    <row r="1837">
      <c r="B1837" s="5"/>
    </row>
    <row r="1838">
      <c r="B1838" s="5"/>
    </row>
    <row r="1839">
      <c r="B1839" s="5"/>
    </row>
    <row r="1840">
      <c r="B1840" s="5"/>
    </row>
    <row r="1841">
      <c r="B1841" s="5"/>
    </row>
    <row r="1842">
      <c r="B1842" s="5"/>
    </row>
    <row r="1843">
      <c r="B1843" s="5"/>
    </row>
    <row r="1844">
      <c r="B1844" s="5"/>
    </row>
    <row r="1845">
      <c r="B1845" s="5"/>
    </row>
    <row r="1846">
      <c r="B1846" s="5"/>
    </row>
    <row r="1847">
      <c r="B1847" s="5"/>
    </row>
    <row r="1848">
      <c r="B1848" s="5"/>
    </row>
    <row r="1849">
      <c r="B1849" s="5"/>
    </row>
    <row r="1850">
      <c r="B1850" s="5"/>
    </row>
    <row r="1851">
      <c r="B1851" s="5"/>
    </row>
    <row r="1852">
      <c r="B1852" s="5"/>
    </row>
    <row r="1853">
      <c r="B1853" s="5"/>
    </row>
    <row r="1854">
      <c r="B1854" s="5"/>
    </row>
    <row r="1855">
      <c r="B1855" s="5"/>
    </row>
    <row r="1856">
      <c r="B1856" s="5"/>
    </row>
    <row r="1857">
      <c r="B1857" s="5"/>
    </row>
    <row r="1858">
      <c r="B1858" s="5"/>
    </row>
    <row r="1859">
      <c r="B1859" s="5"/>
    </row>
    <row r="1860">
      <c r="B1860" s="5"/>
    </row>
    <row r="1861">
      <c r="B1861" s="5"/>
    </row>
    <row r="1862">
      <c r="B1862" s="5"/>
    </row>
    <row r="1863">
      <c r="B1863" s="5"/>
    </row>
    <row r="1864">
      <c r="B1864" s="5"/>
    </row>
    <row r="1865">
      <c r="B1865" s="5"/>
    </row>
    <row r="1866">
      <c r="B1866" s="5"/>
    </row>
    <row r="1867">
      <c r="B1867" s="5"/>
    </row>
    <row r="1868">
      <c r="B1868" s="5"/>
    </row>
    <row r="1869">
      <c r="B1869" s="5"/>
    </row>
    <row r="1870">
      <c r="B1870" s="5"/>
    </row>
    <row r="1871">
      <c r="B1871" s="5"/>
    </row>
    <row r="1872">
      <c r="B1872" s="5"/>
    </row>
    <row r="1873">
      <c r="B1873" s="5"/>
    </row>
    <row r="1874">
      <c r="B1874" s="5"/>
    </row>
    <row r="1875">
      <c r="B1875" s="5"/>
    </row>
    <row r="1876">
      <c r="B1876" s="5"/>
    </row>
    <row r="1877">
      <c r="B1877" s="5"/>
    </row>
    <row r="1878">
      <c r="B1878" s="5"/>
    </row>
    <row r="1879">
      <c r="B1879" s="5"/>
    </row>
    <row r="1880">
      <c r="B1880" s="5"/>
    </row>
    <row r="1881">
      <c r="B1881" s="5"/>
    </row>
    <row r="1882">
      <c r="B1882" s="5"/>
    </row>
    <row r="1883">
      <c r="B1883" s="5"/>
    </row>
    <row r="1884">
      <c r="B1884" s="5"/>
    </row>
    <row r="1885">
      <c r="B1885" s="5"/>
    </row>
    <row r="1886">
      <c r="B1886" s="5"/>
    </row>
    <row r="1887">
      <c r="B1887" s="5"/>
    </row>
    <row r="1888">
      <c r="B1888" s="5"/>
    </row>
    <row r="1889">
      <c r="B1889" s="5"/>
    </row>
    <row r="1890">
      <c r="B1890" s="5"/>
    </row>
    <row r="1891">
      <c r="B1891" s="5"/>
    </row>
    <row r="1892">
      <c r="B1892" s="5"/>
    </row>
    <row r="1893">
      <c r="B1893" s="5"/>
    </row>
    <row r="1894">
      <c r="B1894" s="5"/>
    </row>
    <row r="1895">
      <c r="B1895" s="5"/>
    </row>
    <row r="1896">
      <c r="B1896" s="5"/>
    </row>
    <row r="1897">
      <c r="B1897" s="5"/>
    </row>
    <row r="1898">
      <c r="B1898" s="5"/>
    </row>
    <row r="1899">
      <c r="B1899" s="5"/>
    </row>
    <row r="1900">
      <c r="B1900" s="5"/>
    </row>
    <row r="1901">
      <c r="B1901" s="5"/>
    </row>
    <row r="1902">
      <c r="B1902" s="5"/>
    </row>
    <row r="1903">
      <c r="B1903" s="5"/>
    </row>
    <row r="1904">
      <c r="B1904" s="5"/>
    </row>
    <row r="1905">
      <c r="B1905" s="5"/>
    </row>
    <row r="1906">
      <c r="B1906" s="5"/>
    </row>
    <row r="1907">
      <c r="B1907" s="5"/>
    </row>
    <row r="1908">
      <c r="B1908" s="5"/>
    </row>
    <row r="1909">
      <c r="B1909" s="5"/>
    </row>
    <row r="1910">
      <c r="B1910" s="5"/>
    </row>
    <row r="1911">
      <c r="B1911" s="5"/>
    </row>
    <row r="1912">
      <c r="B1912" s="5"/>
    </row>
    <row r="1913">
      <c r="B1913" s="5"/>
    </row>
    <row r="1914">
      <c r="B1914" s="5"/>
    </row>
    <row r="1915">
      <c r="B1915" s="5"/>
    </row>
    <row r="1916">
      <c r="B1916" s="5"/>
    </row>
    <row r="1917">
      <c r="B1917" s="5"/>
    </row>
    <row r="1918">
      <c r="B1918" s="5"/>
    </row>
    <row r="1919">
      <c r="B1919" s="5"/>
    </row>
    <row r="1920">
      <c r="B1920" s="5"/>
    </row>
    <row r="1921">
      <c r="B1921" s="5"/>
    </row>
    <row r="1922">
      <c r="B1922" s="5"/>
    </row>
    <row r="1923">
      <c r="B1923" s="5"/>
    </row>
    <row r="1924">
      <c r="B1924" s="5"/>
    </row>
    <row r="1925">
      <c r="B1925" s="5"/>
    </row>
    <row r="1926">
      <c r="B1926" s="5"/>
    </row>
    <row r="1927">
      <c r="B1927" s="5"/>
    </row>
    <row r="1928">
      <c r="B1928" s="5"/>
    </row>
    <row r="1929">
      <c r="B1929" s="5"/>
    </row>
    <row r="1930">
      <c r="B1930" s="5"/>
    </row>
    <row r="1931">
      <c r="B1931" s="5"/>
    </row>
    <row r="1932">
      <c r="B1932" s="5"/>
    </row>
    <row r="1933">
      <c r="B1933" s="5"/>
    </row>
    <row r="1934">
      <c r="B1934" s="5"/>
    </row>
    <row r="1935">
      <c r="B1935" s="5"/>
    </row>
    <row r="1936">
      <c r="B1936" s="5"/>
    </row>
    <row r="1937">
      <c r="B1937" s="5"/>
    </row>
    <row r="1938">
      <c r="B1938" s="5"/>
    </row>
    <row r="1939">
      <c r="B1939" s="5"/>
    </row>
    <row r="1940">
      <c r="B1940" s="5"/>
    </row>
    <row r="1941">
      <c r="B1941" s="5"/>
    </row>
    <row r="1942">
      <c r="B1942" s="5"/>
    </row>
    <row r="1943">
      <c r="B1943" s="5"/>
    </row>
    <row r="1944">
      <c r="B1944" s="5"/>
    </row>
    <row r="1945">
      <c r="B1945" s="5"/>
    </row>
    <row r="1946">
      <c r="B1946" s="5"/>
    </row>
    <row r="1947">
      <c r="B1947" s="5"/>
    </row>
    <row r="1948">
      <c r="B1948" s="5"/>
    </row>
    <row r="1949">
      <c r="B1949" s="5"/>
    </row>
    <row r="1950">
      <c r="B1950" s="5"/>
    </row>
    <row r="1951">
      <c r="B1951" s="5"/>
    </row>
    <row r="1952">
      <c r="B1952" s="5"/>
    </row>
    <row r="1953">
      <c r="B1953" s="5"/>
    </row>
    <row r="1954">
      <c r="B1954" s="5"/>
    </row>
    <row r="1955">
      <c r="B1955" s="5"/>
    </row>
    <row r="1956">
      <c r="B1956" s="5"/>
    </row>
    <row r="1957">
      <c r="B1957" s="5"/>
    </row>
    <row r="1958">
      <c r="B1958" s="5"/>
    </row>
    <row r="1959">
      <c r="B1959" s="5"/>
    </row>
    <row r="1960">
      <c r="B1960" s="5"/>
    </row>
    <row r="1961">
      <c r="B1961" s="5"/>
    </row>
    <row r="1962">
      <c r="B1962" s="5"/>
    </row>
    <row r="1963">
      <c r="B1963" s="5"/>
    </row>
    <row r="1964">
      <c r="B1964" s="5"/>
    </row>
    <row r="1965">
      <c r="B1965" s="5"/>
    </row>
    <row r="1966">
      <c r="B1966" s="5"/>
    </row>
    <row r="1967">
      <c r="B1967" s="5"/>
    </row>
    <row r="1968">
      <c r="B1968" s="5"/>
    </row>
    <row r="1969">
      <c r="B1969" s="5"/>
    </row>
    <row r="1970">
      <c r="B1970" s="5"/>
    </row>
    <row r="1971">
      <c r="B1971" s="5"/>
    </row>
    <row r="1972">
      <c r="B1972" s="5"/>
    </row>
    <row r="1973">
      <c r="B1973" s="5"/>
    </row>
    <row r="1974">
      <c r="B1974" s="5"/>
    </row>
    <row r="1975">
      <c r="B1975" s="5"/>
    </row>
    <row r="1976">
      <c r="B1976" s="5"/>
    </row>
    <row r="1977">
      <c r="B1977" s="5"/>
    </row>
    <row r="1978">
      <c r="B1978" s="5"/>
    </row>
    <row r="1979">
      <c r="B1979" s="5"/>
    </row>
    <row r="1980">
      <c r="B1980" s="5"/>
    </row>
    <row r="1981">
      <c r="B1981" s="5"/>
    </row>
    <row r="1982">
      <c r="B1982" s="5"/>
    </row>
    <row r="1983">
      <c r="B1983" s="5"/>
    </row>
    <row r="1984">
      <c r="B1984" s="5"/>
    </row>
    <row r="1985">
      <c r="B1985" s="5"/>
    </row>
    <row r="1986">
      <c r="B1986" s="5"/>
    </row>
    <row r="1987">
      <c r="B1987" s="5"/>
    </row>
    <row r="1988">
      <c r="B1988" s="5"/>
    </row>
    <row r="1989">
      <c r="B1989" s="5"/>
    </row>
    <row r="1990">
      <c r="B1990" s="5"/>
    </row>
    <row r="1991">
      <c r="B1991" s="5"/>
    </row>
    <row r="1992">
      <c r="B1992" s="5"/>
    </row>
    <row r="1993">
      <c r="B1993" s="5"/>
    </row>
    <row r="1994">
      <c r="B1994" s="5"/>
    </row>
    <row r="1995">
      <c r="B1995" s="5"/>
    </row>
    <row r="1996">
      <c r="B1996" s="5"/>
    </row>
    <row r="1997">
      <c r="B1997" s="5"/>
    </row>
    <row r="1998">
      <c r="B1998" s="5"/>
    </row>
    <row r="1999">
      <c r="B1999" s="5"/>
    </row>
    <row r="2000">
      <c r="B2000" s="5"/>
    </row>
    <row r="2001">
      <c r="B2001" s="5"/>
    </row>
    <row r="2002">
      <c r="B2002" s="5"/>
    </row>
    <row r="2003">
      <c r="B2003" s="5"/>
    </row>
    <row r="2004">
      <c r="B2004" s="5"/>
    </row>
    <row r="2005">
      <c r="B2005" s="5"/>
    </row>
    <row r="2006">
      <c r="B2006" s="5"/>
    </row>
    <row r="2007">
      <c r="B2007" s="5"/>
    </row>
    <row r="2008">
      <c r="B2008" s="5"/>
    </row>
    <row r="2009">
      <c r="B2009" s="5"/>
    </row>
    <row r="2010">
      <c r="B2010" s="5"/>
    </row>
    <row r="2011">
      <c r="B2011" s="5"/>
    </row>
    <row r="2012">
      <c r="B2012" s="5"/>
    </row>
    <row r="2013">
      <c r="B2013" s="5"/>
    </row>
    <row r="2014">
      <c r="B2014" s="5"/>
    </row>
    <row r="2015">
      <c r="B2015" s="5"/>
    </row>
    <row r="2016">
      <c r="B2016" s="5"/>
    </row>
    <row r="2017">
      <c r="B2017" s="5"/>
    </row>
    <row r="2018">
      <c r="B2018" s="5"/>
    </row>
    <row r="2019">
      <c r="B2019" s="5"/>
    </row>
    <row r="2020">
      <c r="B2020" s="5"/>
    </row>
    <row r="2021">
      <c r="B2021" s="5"/>
    </row>
    <row r="2022">
      <c r="B2022" s="5"/>
    </row>
    <row r="2023">
      <c r="B2023" s="5"/>
    </row>
    <row r="2024">
      <c r="B2024" s="5"/>
    </row>
    <row r="2025">
      <c r="B2025" s="5"/>
    </row>
    <row r="2026">
      <c r="B2026" s="5"/>
    </row>
    <row r="2027">
      <c r="B2027" s="5"/>
    </row>
    <row r="2028">
      <c r="B2028" s="5"/>
    </row>
    <row r="2029">
      <c r="B2029" s="5"/>
    </row>
    <row r="2030">
      <c r="B2030" s="5"/>
    </row>
    <row r="2031">
      <c r="B2031" s="5"/>
    </row>
    <row r="2032">
      <c r="B2032" s="5"/>
    </row>
    <row r="2033">
      <c r="B2033" s="5"/>
    </row>
    <row r="2034">
      <c r="B2034" s="5"/>
    </row>
    <row r="2035">
      <c r="B2035" s="5"/>
    </row>
    <row r="2036">
      <c r="B2036" s="5"/>
    </row>
    <row r="2037">
      <c r="B2037" s="5"/>
    </row>
    <row r="2038">
      <c r="B2038" s="5"/>
    </row>
    <row r="2039">
      <c r="B2039" s="5"/>
    </row>
    <row r="2040">
      <c r="B2040" s="5"/>
    </row>
    <row r="2041">
      <c r="B2041" s="5"/>
    </row>
    <row r="2042">
      <c r="B2042" s="5"/>
    </row>
    <row r="2043">
      <c r="B2043" s="5"/>
    </row>
    <row r="2044">
      <c r="B2044" s="5"/>
    </row>
    <row r="2045">
      <c r="B2045" s="5"/>
    </row>
    <row r="2046">
      <c r="B2046" s="5"/>
    </row>
    <row r="2047">
      <c r="B2047" s="5"/>
    </row>
    <row r="2048">
      <c r="B2048" s="5"/>
    </row>
    <row r="2049">
      <c r="B2049" s="5"/>
    </row>
    <row r="2050">
      <c r="B2050" s="5"/>
    </row>
    <row r="2051">
      <c r="B2051" s="5"/>
    </row>
    <row r="2052">
      <c r="B2052" s="5"/>
    </row>
    <row r="2053">
      <c r="B2053" s="5"/>
    </row>
    <row r="2054">
      <c r="B2054" s="5"/>
    </row>
    <row r="2055">
      <c r="B2055" s="5"/>
    </row>
    <row r="2056">
      <c r="B2056" s="5"/>
    </row>
    <row r="2057">
      <c r="B2057" s="5"/>
    </row>
    <row r="2058">
      <c r="B2058" s="5"/>
    </row>
    <row r="2059">
      <c r="B2059" s="5"/>
    </row>
    <row r="2060">
      <c r="B2060" s="5"/>
    </row>
    <row r="2061">
      <c r="B2061" s="5"/>
    </row>
    <row r="2062">
      <c r="B2062" s="5"/>
    </row>
    <row r="2063">
      <c r="B2063" s="5"/>
    </row>
    <row r="2064">
      <c r="B2064" s="5"/>
    </row>
    <row r="2065">
      <c r="B2065" s="5"/>
    </row>
    <row r="2066">
      <c r="B2066" s="5"/>
    </row>
    <row r="2067">
      <c r="B2067" s="5"/>
    </row>
    <row r="2068">
      <c r="B2068" s="5"/>
    </row>
    <row r="2069">
      <c r="B2069" s="5"/>
    </row>
    <row r="2070">
      <c r="B2070" s="5"/>
    </row>
    <row r="2071">
      <c r="B2071" s="5"/>
    </row>
    <row r="2072">
      <c r="B2072" s="5"/>
    </row>
    <row r="2073">
      <c r="B2073" s="5"/>
    </row>
    <row r="2074">
      <c r="B2074" s="5"/>
    </row>
    <row r="2075">
      <c r="B2075" s="5"/>
    </row>
    <row r="2076">
      <c r="B2076" s="5"/>
    </row>
    <row r="2077">
      <c r="B2077" s="5"/>
    </row>
    <row r="2078">
      <c r="B2078" s="5"/>
    </row>
    <row r="2079">
      <c r="B2079" s="5"/>
    </row>
    <row r="2080">
      <c r="B2080" s="5"/>
    </row>
    <row r="2081">
      <c r="B2081" s="5"/>
    </row>
    <row r="2082">
      <c r="B2082" s="5"/>
    </row>
    <row r="2083">
      <c r="B2083" s="5"/>
    </row>
    <row r="2084">
      <c r="B2084" s="5"/>
    </row>
    <row r="2085">
      <c r="B2085" s="5"/>
    </row>
    <row r="2086">
      <c r="B2086" s="5"/>
    </row>
    <row r="2087">
      <c r="B2087" s="5"/>
    </row>
    <row r="2088">
      <c r="B2088" s="5"/>
    </row>
    <row r="2089">
      <c r="B2089" s="5"/>
    </row>
    <row r="2090">
      <c r="B2090" s="5"/>
    </row>
    <row r="2091">
      <c r="B2091" s="5"/>
    </row>
    <row r="2092">
      <c r="B2092" s="5"/>
    </row>
    <row r="2093">
      <c r="B2093" s="5"/>
    </row>
    <row r="2094">
      <c r="B2094" s="5"/>
    </row>
    <row r="2095">
      <c r="B2095" s="5"/>
    </row>
    <row r="2096">
      <c r="B2096" s="5"/>
    </row>
    <row r="2097">
      <c r="B2097" s="5"/>
    </row>
    <row r="2098">
      <c r="B2098" s="5"/>
    </row>
    <row r="2099">
      <c r="B2099" s="5"/>
    </row>
    <row r="2100">
      <c r="B2100" s="5"/>
    </row>
    <row r="2101">
      <c r="B2101" s="5"/>
    </row>
    <row r="2102">
      <c r="B2102" s="5"/>
    </row>
    <row r="2103">
      <c r="B2103" s="5"/>
    </row>
    <row r="2104">
      <c r="B2104" s="5"/>
    </row>
    <row r="2105">
      <c r="B2105" s="5"/>
    </row>
    <row r="2106">
      <c r="B2106" s="5"/>
    </row>
    <row r="2107">
      <c r="B2107" s="5"/>
    </row>
    <row r="2108">
      <c r="B2108" s="5"/>
    </row>
    <row r="2109">
      <c r="B2109" s="5"/>
    </row>
    <row r="2110">
      <c r="B2110" s="5"/>
    </row>
    <row r="2111">
      <c r="B2111" s="5"/>
    </row>
    <row r="2112">
      <c r="B2112" s="5"/>
    </row>
    <row r="2113">
      <c r="B2113" s="5"/>
    </row>
    <row r="2114">
      <c r="B2114" s="5"/>
    </row>
    <row r="2115">
      <c r="B2115" s="5"/>
    </row>
    <row r="2116">
      <c r="B2116" s="5"/>
    </row>
    <row r="2117">
      <c r="B2117" s="5"/>
    </row>
    <row r="2118">
      <c r="B2118" s="5"/>
    </row>
    <row r="2119">
      <c r="B2119" s="5"/>
    </row>
    <row r="2120">
      <c r="B2120" s="5"/>
    </row>
    <row r="2121">
      <c r="B2121" s="5"/>
    </row>
    <row r="2122">
      <c r="B2122" s="5"/>
    </row>
    <row r="2123">
      <c r="B2123" s="5"/>
    </row>
    <row r="2124">
      <c r="B2124" s="5"/>
    </row>
    <row r="2125">
      <c r="B2125" s="5"/>
    </row>
    <row r="2126">
      <c r="B2126" s="5"/>
    </row>
    <row r="2127">
      <c r="B2127" s="5"/>
    </row>
    <row r="2128">
      <c r="B2128" s="5"/>
    </row>
    <row r="2129">
      <c r="B2129" s="5"/>
    </row>
    <row r="2130">
      <c r="B2130" s="5"/>
    </row>
    <row r="2131">
      <c r="B2131" s="5"/>
    </row>
    <row r="2132">
      <c r="B2132" s="5"/>
    </row>
    <row r="2133">
      <c r="B2133" s="5"/>
    </row>
    <row r="2134">
      <c r="B2134" s="5"/>
    </row>
    <row r="2135">
      <c r="B2135" s="5"/>
    </row>
    <row r="2136">
      <c r="B2136" s="5"/>
    </row>
    <row r="2137">
      <c r="B2137" s="5"/>
    </row>
    <row r="2138">
      <c r="B2138" s="5"/>
    </row>
    <row r="2139">
      <c r="B2139" s="5"/>
    </row>
    <row r="2140">
      <c r="B2140" s="5"/>
    </row>
    <row r="2141">
      <c r="B2141" s="5"/>
    </row>
    <row r="2142">
      <c r="B2142" s="5"/>
    </row>
    <row r="2143">
      <c r="B2143" s="5"/>
    </row>
    <row r="2144">
      <c r="B2144" s="5"/>
    </row>
    <row r="2145">
      <c r="B2145" s="5"/>
    </row>
    <row r="2146">
      <c r="B2146" s="5"/>
    </row>
    <row r="2147">
      <c r="B2147" s="5"/>
    </row>
    <row r="2148">
      <c r="B2148" s="5"/>
    </row>
    <row r="2149">
      <c r="B2149" s="5"/>
    </row>
    <row r="2150">
      <c r="B2150" s="5"/>
    </row>
    <row r="2151">
      <c r="B2151" s="5"/>
    </row>
    <row r="2152">
      <c r="B2152" s="5"/>
    </row>
    <row r="2153">
      <c r="B2153" s="5"/>
    </row>
    <row r="2154">
      <c r="B2154" s="5"/>
    </row>
    <row r="2155">
      <c r="B2155" s="5"/>
    </row>
    <row r="2156">
      <c r="B2156" s="5"/>
    </row>
    <row r="2157">
      <c r="B2157" s="5"/>
    </row>
    <row r="2158">
      <c r="B2158" s="5"/>
    </row>
    <row r="2159">
      <c r="B2159" s="5"/>
    </row>
    <row r="2160">
      <c r="B2160" s="5"/>
    </row>
    <row r="2161">
      <c r="B2161" s="5"/>
    </row>
    <row r="2162">
      <c r="B2162" s="5"/>
    </row>
    <row r="2163">
      <c r="B2163" s="5"/>
    </row>
    <row r="2164">
      <c r="B2164" s="5"/>
    </row>
    <row r="2165">
      <c r="B2165" s="5"/>
    </row>
    <row r="2166">
      <c r="B2166" s="5"/>
    </row>
    <row r="2167">
      <c r="B2167" s="5"/>
    </row>
    <row r="2168">
      <c r="B2168" s="5"/>
    </row>
    <row r="2169">
      <c r="B2169" s="5"/>
    </row>
    <row r="2170">
      <c r="B2170" s="5"/>
    </row>
    <row r="2171">
      <c r="B2171" s="5"/>
    </row>
    <row r="2172">
      <c r="B2172" s="5"/>
    </row>
    <row r="2173">
      <c r="B2173" s="5"/>
    </row>
    <row r="2174">
      <c r="B2174" s="5"/>
    </row>
    <row r="2175">
      <c r="B2175" s="5"/>
    </row>
    <row r="2176">
      <c r="B2176" s="5"/>
    </row>
    <row r="2177">
      <c r="B2177" s="5"/>
    </row>
    <row r="2178">
      <c r="B2178" s="5"/>
    </row>
    <row r="2179">
      <c r="B2179" s="5"/>
    </row>
    <row r="2180">
      <c r="B2180" s="5"/>
    </row>
    <row r="2181">
      <c r="B2181" s="5"/>
    </row>
    <row r="2182">
      <c r="B2182" s="5"/>
    </row>
    <row r="2183">
      <c r="B2183" s="5"/>
    </row>
    <row r="2184">
      <c r="B2184" s="5"/>
    </row>
    <row r="2185">
      <c r="B2185" s="5"/>
    </row>
    <row r="2186">
      <c r="B2186" s="5"/>
    </row>
    <row r="2187">
      <c r="B2187" s="5"/>
    </row>
    <row r="2188">
      <c r="B2188" s="5"/>
    </row>
    <row r="2189">
      <c r="B2189" s="5"/>
    </row>
    <row r="2190">
      <c r="B2190" s="5"/>
    </row>
    <row r="2191">
      <c r="B2191" s="5"/>
    </row>
    <row r="2192">
      <c r="B2192" s="5"/>
    </row>
    <row r="2193">
      <c r="B2193" s="5"/>
    </row>
    <row r="2194">
      <c r="B2194" s="5"/>
    </row>
    <row r="2195">
      <c r="B2195" s="5"/>
    </row>
    <row r="2196">
      <c r="B2196" s="5"/>
    </row>
    <row r="2197">
      <c r="B2197" s="5"/>
    </row>
    <row r="2198">
      <c r="B2198" s="5"/>
    </row>
    <row r="2199">
      <c r="B2199" s="5"/>
    </row>
    <row r="2200">
      <c r="B2200" s="5"/>
    </row>
    <row r="2201">
      <c r="B2201" s="5"/>
    </row>
    <row r="2202">
      <c r="B2202" s="5"/>
    </row>
    <row r="2203">
      <c r="B2203" s="5"/>
    </row>
    <row r="2204">
      <c r="B2204" s="5"/>
    </row>
    <row r="2205">
      <c r="B2205" s="5"/>
    </row>
    <row r="2206">
      <c r="B2206" s="5"/>
    </row>
    <row r="2207">
      <c r="B2207" s="5"/>
    </row>
    <row r="2208">
      <c r="B2208" s="5"/>
    </row>
    <row r="2209">
      <c r="B2209" s="5"/>
    </row>
    <row r="2210">
      <c r="B2210" s="5"/>
    </row>
    <row r="2211">
      <c r="B2211" s="5"/>
    </row>
    <row r="2212">
      <c r="B2212" s="5"/>
    </row>
    <row r="2213">
      <c r="B2213" s="5"/>
    </row>
    <row r="2214">
      <c r="B2214" s="5"/>
    </row>
    <row r="2215">
      <c r="B2215" s="5"/>
    </row>
    <row r="2216">
      <c r="B2216" s="5"/>
    </row>
    <row r="2217">
      <c r="B2217" s="5"/>
    </row>
    <row r="2218">
      <c r="B2218" s="5"/>
    </row>
    <row r="2219">
      <c r="B2219" s="5"/>
    </row>
    <row r="2220">
      <c r="B2220" s="5"/>
    </row>
    <row r="2221">
      <c r="B2221" s="5"/>
    </row>
    <row r="2222">
      <c r="B2222" s="5"/>
    </row>
    <row r="2223">
      <c r="B2223" s="5"/>
    </row>
    <row r="2224">
      <c r="B2224" s="5"/>
    </row>
    <row r="2225">
      <c r="B2225" s="5"/>
    </row>
    <row r="2226">
      <c r="B2226" s="5"/>
    </row>
    <row r="2227">
      <c r="B2227" s="5"/>
    </row>
    <row r="2228">
      <c r="B2228" s="5"/>
    </row>
    <row r="2229">
      <c r="B2229" s="5"/>
    </row>
    <row r="2230">
      <c r="B2230" s="5"/>
    </row>
    <row r="2231">
      <c r="B2231" s="5"/>
    </row>
    <row r="2232">
      <c r="B2232" s="5"/>
    </row>
    <row r="2233">
      <c r="B2233" s="5"/>
    </row>
    <row r="2234">
      <c r="B2234" s="5"/>
    </row>
    <row r="2235">
      <c r="B2235" s="5"/>
    </row>
    <row r="2236">
      <c r="B2236" s="5"/>
    </row>
    <row r="2237">
      <c r="B2237" s="5"/>
    </row>
    <row r="2238">
      <c r="B2238" s="5"/>
    </row>
    <row r="2239">
      <c r="B2239" s="5"/>
    </row>
    <row r="2240">
      <c r="B2240" s="5"/>
    </row>
    <row r="2241">
      <c r="B2241" s="5"/>
    </row>
    <row r="2242">
      <c r="B2242" s="5"/>
    </row>
    <row r="2243">
      <c r="B2243" s="5"/>
    </row>
    <row r="2244">
      <c r="B2244" s="5"/>
    </row>
    <row r="2245">
      <c r="B2245" s="5"/>
    </row>
    <row r="2246">
      <c r="B2246" s="5"/>
    </row>
    <row r="2247">
      <c r="B2247" s="5"/>
    </row>
    <row r="2248">
      <c r="B2248" s="5"/>
    </row>
    <row r="2249">
      <c r="B2249" s="5"/>
    </row>
    <row r="2250">
      <c r="B2250" s="5"/>
    </row>
    <row r="2251">
      <c r="B2251" s="5"/>
    </row>
    <row r="2252">
      <c r="B2252" s="5"/>
    </row>
    <row r="2253">
      <c r="B2253" s="5"/>
    </row>
    <row r="2254">
      <c r="B2254" s="5"/>
    </row>
    <row r="2255">
      <c r="B2255" s="5"/>
    </row>
    <row r="2256">
      <c r="B2256" s="5"/>
    </row>
    <row r="2257">
      <c r="B2257" s="5"/>
    </row>
    <row r="2258">
      <c r="B2258" s="5"/>
    </row>
    <row r="2259">
      <c r="B2259" s="5"/>
    </row>
    <row r="2260">
      <c r="B2260" s="5"/>
    </row>
    <row r="2261">
      <c r="B2261" s="5"/>
    </row>
    <row r="2262">
      <c r="B2262" s="5"/>
    </row>
    <row r="2263">
      <c r="B2263" s="5"/>
    </row>
    <row r="2264">
      <c r="B2264" s="5"/>
    </row>
    <row r="2265">
      <c r="B2265" s="5"/>
    </row>
    <row r="2266">
      <c r="B2266" s="5"/>
    </row>
    <row r="2267">
      <c r="B2267" s="5"/>
    </row>
    <row r="2268">
      <c r="B2268" s="5"/>
    </row>
    <row r="2269">
      <c r="B2269" s="5"/>
    </row>
    <row r="2270">
      <c r="B2270" s="5"/>
    </row>
    <row r="2271">
      <c r="B2271" s="5"/>
    </row>
    <row r="2272">
      <c r="B2272" s="5"/>
    </row>
    <row r="2273">
      <c r="B2273" s="5"/>
    </row>
    <row r="2274">
      <c r="B2274" s="5"/>
    </row>
    <row r="2275">
      <c r="B2275" s="5"/>
    </row>
    <row r="2276">
      <c r="B2276" s="5"/>
    </row>
    <row r="2277">
      <c r="B2277" s="5"/>
    </row>
    <row r="2278">
      <c r="B2278" s="5"/>
    </row>
    <row r="2279">
      <c r="B2279" s="5"/>
    </row>
    <row r="2280">
      <c r="B2280" s="5"/>
    </row>
    <row r="2281">
      <c r="B2281" s="5"/>
    </row>
    <row r="2282">
      <c r="B2282" s="5"/>
    </row>
    <row r="2283">
      <c r="B2283" s="5"/>
    </row>
    <row r="2284">
      <c r="B2284" s="5"/>
    </row>
    <row r="2285">
      <c r="B2285" s="5"/>
    </row>
    <row r="2286">
      <c r="B2286" s="5"/>
    </row>
    <row r="2287">
      <c r="B2287" s="5"/>
    </row>
    <row r="2288">
      <c r="B2288" s="5"/>
    </row>
    <row r="2289">
      <c r="B2289" s="5"/>
    </row>
    <row r="2290">
      <c r="B2290" s="5"/>
    </row>
    <row r="2291">
      <c r="B2291" s="5"/>
    </row>
    <row r="2292">
      <c r="B2292" s="5"/>
    </row>
    <row r="2293">
      <c r="B2293" s="5"/>
    </row>
    <row r="2294">
      <c r="B2294" s="5"/>
    </row>
    <row r="2295">
      <c r="B2295" s="5"/>
    </row>
    <row r="2296">
      <c r="B2296" s="5"/>
    </row>
    <row r="2297">
      <c r="B2297" s="5"/>
    </row>
    <row r="2298">
      <c r="B2298" s="5"/>
    </row>
    <row r="2299">
      <c r="B2299" s="5"/>
    </row>
    <row r="2300">
      <c r="B2300" s="5"/>
    </row>
    <row r="2301">
      <c r="B2301" s="5"/>
    </row>
    <row r="2302">
      <c r="B2302" s="5"/>
    </row>
    <row r="2303">
      <c r="B2303" s="5"/>
    </row>
    <row r="2304">
      <c r="B2304" s="5"/>
    </row>
    <row r="2305">
      <c r="B2305" s="5"/>
    </row>
    <row r="2306">
      <c r="B2306" s="5"/>
    </row>
    <row r="2307">
      <c r="B2307" s="5"/>
    </row>
    <row r="2308">
      <c r="B2308" s="5"/>
    </row>
    <row r="2309">
      <c r="B2309" s="5"/>
    </row>
    <row r="2310">
      <c r="B2310" s="5"/>
    </row>
    <row r="2311">
      <c r="B2311" s="5"/>
    </row>
    <row r="2312">
      <c r="B2312" s="5"/>
    </row>
    <row r="2313">
      <c r="B2313" s="5"/>
    </row>
    <row r="2314">
      <c r="B2314" s="5"/>
    </row>
    <row r="2315">
      <c r="B2315" s="5"/>
    </row>
    <row r="2316">
      <c r="B2316" s="5"/>
    </row>
    <row r="2317">
      <c r="B2317" s="5"/>
    </row>
    <row r="2318">
      <c r="B2318" s="5"/>
    </row>
    <row r="2319">
      <c r="B2319" s="5"/>
    </row>
    <row r="2320">
      <c r="B2320" s="5"/>
    </row>
    <row r="2321">
      <c r="B2321" s="5"/>
    </row>
    <row r="2322">
      <c r="B2322" s="5"/>
    </row>
    <row r="2323">
      <c r="B2323" s="5"/>
    </row>
    <row r="2324">
      <c r="B2324" s="5"/>
    </row>
    <row r="2325">
      <c r="B2325" s="5"/>
    </row>
    <row r="2326">
      <c r="B2326" s="5"/>
    </row>
    <row r="2327">
      <c r="B2327" s="5"/>
    </row>
    <row r="2328">
      <c r="B2328" s="5"/>
    </row>
    <row r="2329">
      <c r="B2329" s="5"/>
    </row>
    <row r="2330">
      <c r="B2330" s="5"/>
    </row>
    <row r="2331">
      <c r="B2331" s="5"/>
    </row>
    <row r="2332">
      <c r="B2332" s="5"/>
    </row>
    <row r="2333">
      <c r="B2333" s="5"/>
    </row>
    <row r="2334">
      <c r="B2334" s="5"/>
    </row>
    <row r="2335">
      <c r="B2335" s="5"/>
    </row>
    <row r="2336">
      <c r="B2336" s="5"/>
    </row>
    <row r="2337">
      <c r="B2337" s="5"/>
    </row>
    <row r="2338">
      <c r="B2338" s="5"/>
    </row>
    <row r="2339">
      <c r="B2339" s="5"/>
    </row>
    <row r="2340">
      <c r="B2340" s="5"/>
    </row>
    <row r="2341">
      <c r="B2341" s="5"/>
    </row>
    <row r="2342">
      <c r="B2342" s="5"/>
    </row>
    <row r="2343">
      <c r="B2343" s="5"/>
    </row>
    <row r="2344">
      <c r="B2344" s="5"/>
    </row>
    <row r="2345">
      <c r="B2345" s="5"/>
    </row>
    <row r="2346">
      <c r="B2346" s="5"/>
    </row>
    <row r="2347">
      <c r="B2347" s="5"/>
    </row>
    <row r="2348">
      <c r="B2348" s="5"/>
    </row>
    <row r="2349">
      <c r="B2349" s="5"/>
    </row>
    <row r="2350">
      <c r="B2350" s="5"/>
    </row>
    <row r="2351">
      <c r="B2351" s="5"/>
    </row>
    <row r="2352">
      <c r="B2352" s="5"/>
    </row>
    <row r="2353">
      <c r="B2353" s="5"/>
    </row>
    <row r="2354">
      <c r="B2354" s="5"/>
    </row>
    <row r="2355">
      <c r="B2355" s="5"/>
    </row>
    <row r="2356">
      <c r="B2356" s="5"/>
    </row>
    <row r="2357">
      <c r="B2357" s="5"/>
    </row>
    <row r="2358">
      <c r="B2358" s="5"/>
    </row>
    <row r="2359">
      <c r="B2359" s="5"/>
    </row>
    <row r="2360">
      <c r="B2360" s="5"/>
    </row>
    <row r="2361">
      <c r="B2361" s="5"/>
    </row>
    <row r="2362">
      <c r="B2362" s="5"/>
    </row>
    <row r="2363">
      <c r="B2363" s="5"/>
    </row>
    <row r="2364">
      <c r="B2364" s="5"/>
    </row>
    <row r="2365">
      <c r="B2365" s="5"/>
    </row>
    <row r="2366">
      <c r="B2366" s="5"/>
    </row>
    <row r="2367">
      <c r="B2367" s="5"/>
    </row>
    <row r="2368">
      <c r="B2368" s="5"/>
    </row>
    <row r="2369">
      <c r="B2369" s="5"/>
    </row>
    <row r="2370">
      <c r="B2370" s="5"/>
    </row>
    <row r="2371">
      <c r="B2371" s="5"/>
    </row>
    <row r="2372">
      <c r="B2372" s="5"/>
    </row>
    <row r="2373">
      <c r="B2373" s="5"/>
    </row>
    <row r="2374">
      <c r="B2374" s="5"/>
    </row>
    <row r="2375">
      <c r="B2375" s="5"/>
    </row>
    <row r="2376">
      <c r="B2376" s="5"/>
    </row>
    <row r="2377">
      <c r="B2377" s="5"/>
    </row>
    <row r="2378">
      <c r="B2378" s="5"/>
    </row>
    <row r="2379">
      <c r="B2379" s="5"/>
    </row>
    <row r="2380">
      <c r="B2380" s="5"/>
    </row>
    <row r="2381">
      <c r="B2381" s="5"/>
    </row>
    <row r="2382">
      <c r="B2382" s="5"/>
    </row>
    <row r="2383">
      <c r="B2383" s="5"/>
    </row>
    <row r="2384">
      <c r="B2384" s="5"/>
    </row>
    <row r="2385">
      <c r="B2385" s="5"/>
    </row>
    <row r="2386">
      <c r="B2386" s="5"/>
    </row>
    <row r="2387">
      <c r="B2387" s="5"/>
    </row>
    <row r="2388">
      <c r="B2388" s="5"/>
    </row>
    <row r="2389">
      <c r="B2389" s="5"/>
    </row>
    <row r="2390">
      <c r="B2390" s="5"/>
    </row>
    <row r="2391">
      <c r="B2391" s="5"/>
    </row>
    <row r="2392">
      <c r="B2392" s="5"/>
    </row>
    <row r="2393">
      <c r="B2393" s="5"/>
    </row>
    <row r="2394">
      <c r="B2394" s="5"/>
    </row>
    <row r="2395">
      <c r="B2395" s="5"/>
    </row>
    <row r="2396">
      <c r="B2396" s="5"/>
    </row>
    <row r="2397">
      <c r="B2397" s="5"/>
    </row>
    <row r="2398">
      <c r="B2398" s="5"/>
    </row>
    <row r="2399">
      <c r="B2399" s="5"/>
    </row>
    <row r="2400">
      <c r="B2400" s="5"/>
    </row>
    <row r="2401">
      <c r="B2401" s="5"/>
    </row>
    <row r="2402">
      <c r="B2402" s="5"/>
    </row>
    <row r="2403">
      <c r="B2403" s="5"/>
    </row>
    <row r="2404">
      <c r="B2404" s="5"/>
    </row>
    <row r="2405">
      <c r="B2405" s="5"/>
    </row>
    <row r="2406">
      <c r="B2406" s="5"/>
    </row>
    <row r="2407">
      <c r="B2407" s="5"/>
    </row>
    <row r="2408">
      <c r="B2408" s="5"/>
    </row>
    <row r="2409">
      <c r="B2409" s="5"/>
    </row>
    <row r="2410">
      <c r="B2410" s="5"/>
    </row>
    <row r="2411">
      <c r="B2411" s="5"/>
    </row>
    <row r="2412">
      <c r="B2412" s="5"/>
    </row>
    <row r="2413">
      <c r="B2413" s="5"/>
    </row>
    <row r="2414">
      <c r="B2414" s="5"/>
    </row>
    <row r="2415">
      <c r="B2415" s="5"/>
    </row>
    <row r="2416">
      <c r="B2416" s="5"/>
    </row>
    <row r="2417">
      <c r="B2417" s="5"/>
    </row>
    <row r="2418">
      <c r="B2418" s="5"/>
    </row>
    <row r="2419">
      <c r="B2419" s="5"/>
    </row>
    <row r="2420">
      <c r="B2420" s="5"/>
    </row>
    <row r="2421">
      <c r="B2421" s="5"/>
    </row>
    <row r="2422">
      <c r="B2422" s="5"/>
    </row>
    <row r="2423">
      <c r="B2423" s="5"/>
    </row>
    <row r="2424">
      <c r="B2424" s="5"/>
    </row>
    <row r="2425">
      <c r="B2425" s="5"/>
    </row>
    <row r="2426">
      <c r="B2426" s="5"/>
    </row>
    <row r="2427">
      <c r="B2427" s="5"/>
    </row>
    <row r="2428">
      <c r="B2428" s="5"/>
    </row>
    <row r="2429">
      <c r="B2429" s="5"/>
    </row>
    <row r="2430">
      <c r="B2430" s="5"/>
    </row>
    <row r="2431">
      <c r="B2431" s="5"/>
    </row>
    <row r="2432">
      <c r="B2432" s="5"/>
    </row>
    <row r="2433">
      <c r="B2433" s="5"/>
    </row>
    <row r="2434">
      <c r="B2434" s="5"/>
    </row>
    <row r="2435">
      <c r="B2435" s="5"/>
    </row>
    <row r="2436">
      <c r="B2436" s="5"/>
    </row>
    <row r="2437">
      <c r="B2437" s="5"/>
    </row>
    <row r="2438">
      <c r="B2438" s="5"/>
    </row>
    <row r="2439">
      <c r="B2439" s="5"/>
    </row>
    <row r="2440">
      <c r="B2440" s="5"/>
    </row>
    <row r="2441">
      <c r="B2441" s="5"/>
    </row>
    <row r="2442">
      <c r="B2442" s="5"/>
    </row>
    <row r="2443">
      <c r="B2443" s="5"/>
    </row>
    <row r="2444">
      <c r="B2444" s="5"/>
    </row>
    <row r="2445">
      <c r="B2445" s="5"/>
    </row>
    <row r="2446">
      <c r="B2446" s="5"/>
    </row>
    <row r="2447">
      <c r="B2447" s="5"/>
    </row>
    <row r="2448">
      <c r="B2448" s="5"/>
    </row>
    <row r="2449">
      <c r="B2449" s="5"/>
    </row>
    <row r="2450">
      <c r="B2450" s="5"/>
    </row>
    <row r="2451">
      <c r="B2451" s="5"/>
    </row>
    <row r="2452">
      <c r="B2452" s="5"/>
    </row>
    <row r="2453">
      <c r="B2453" s="5"/>
    </row>
    <row r="2454">
      <c r="B2454" s="5"/>
    </row>
    <row r="2455">
      <c r="B2455" s="5"/>
    </row>
    <row r="2456">
      <c r="B2456" s="5"/>
    </row>
    <row r="2457">
      <c r="B2457" s="5"/>
    </row>
    <row r="2458">
      <c r="B2458" s="5"/>
    </row>
    <row r="2459">
      <c r="B2459" s="5"/>
    </row>
    <row r="2460">
      <c r="B2460" s="5"/>
    </row>
    <row r="2461">
      <c r="B2461" s="5"/>
    </row>
    <row r="2462">
      <c r="B2462" s="5"/>
    </row>
    <row r="2463">
      <c r="B2463" s="5"/>
    </row>
    <row r="2464">
      <c r="B2464" s="5"/>
    </row>
    <row r="2465">
      <c r="B2465" s="5"/>
    </row>
    <row r="2466">
      <c r="B2466" s="5"/>
    </row>
    <row r="2467">
      <c r="B2467" s="5"/>
    </row>
    <row r="2468">
      <c r="B2468" s="5"/>
    </row>
    <row r="2469">
      <c r="B2469" s="5"/>
    </row>
    <row r="2470">
      <c r="B2470" s="5"/>
    </row>
    <row r="2471">
      <c r="B2471" s="5"/>
    </row>
    <row r="2472">
      <c r="B2472" s="5"/>
    </row>
    <row r="2473">
      <c r="B2473" s="5"/>
    </row>
    <row r="2474">
      <c r="B2474" s="5"/>
    </row>
    <row r="2475">
      <c r="B2475" s="5"/>
    </row>
    <row r="2476">
      <c r="B2476" s="5"/>
    </row>
    <row r="2477">
      <c r="B2477" s="5"/>
    </row>
    <row r="2478">
      <c r="B2478" s="5"/>
    </row>
    <row r="2479">
      <c r="B2479" s="5"/>
    </row>
    <row r="2480">
      <c r="B2480" s="5"/>
    </row>
    <row r="2481">
      <c r="B2481" s="5"/>
    </row>
    <row r="2482">
      <c r="B2482" s="5"/>
    </row>
    <row r="2483">
      <c r="B2483" s="5"/>
    </row>
    <row r="2484">
      <c r="B2484" s="5"/>
    </row>
    <row r="2485">
      <c r="B2485" s="5"/>
    </row>
    <row r="2486">
      <c r="B2486" s="5"/>
    </row>
    <row r="2487">
      <c r="B2487" s="5"/>
    </row>
    <row r="2488">
      <c r="B2488" s="5"/>
    </row>
    <row r="2489">
      <c r="B2489" s="5"/>
    </row>
    <row r="2490">
      <c r="B2490" s="5"/>
    </row>
    <row r="2491">
      <c r="B2491" s="5"/>
    </row>
    <row r="2492">
      <c r="B2492" s="5"/>
    </row>
    <row r="2493">
      <c r="B2493" s="5"/>
    </row>
    <row r="2494">
      <c r="B2494" s="5"/>
    </row>
    <row r="2495">
      <c r="B2495" s="5"/>
    </row>
    <row r="2496">
      <c r="B2496" s="5"/>
    </row>
    <row r="2497">
      <c r="B2497" s="5"/>
    </row>
    <row r="2498">
      <c r="B2498" s="5"/>
    </row>
    <row r="2499">
      <c r="B2499" s="5"/>
    </row>
    <row r="2500">
      <c r="B2500" s="5"/>
    </row>
    <row r="2501">
      <c r="B2501" s="5"/>
    </row>
    <row r="2502">
      <c r="B2502" s="5"/>
    </row>
    <row r="2503">
      <c r="B2503" s="5"/>
    </row>
    <row r="2504">
      <c r="B2504" s="5"/>
    </row>
    <row r="2505">
      <c r="B2505" s="5"/>
    </row>
    <row r="2506">
      <c r="B2506" s="5"/>
    </row>
    <row r="2507">
      <c r="B2507" s="5"/>
    </row>
    <row r="2508">
      <c r="B2508" s="5"/>
    </row>
    <row r="2509">
      <c r="B2509" s="5"/>
    </row>
    <row r="2510">
      <c r="B2510" s="5"/>
    </row>
    <row r="2511">
      <c r="B2511" s="5"/>
    </row>
    <row r="2512">
      <c r="B2512" s="5"/>
    </row>
    <row r="2513">
      <c r="B2513" s="5"/>
    </row>
    <row r="2514">
      <c r="B2514" s="5"/>
    </row>
    <row r="2515">
      <c r="B2515" s="5"/>
    </row>
    <row r="2516">
      <c r="B2516" s="5"/>
    </row>
    <row r="2517">
      <c r="B2517" s="5"/>
    </row>
    <row r="2518">
      <c r="B2518" s="5"/>
    </row>
    <row r="2519">
      <c r="B2519" s="5"/>
    </row>
    <row r="2520">
      <c r="B2520" s="5"/>
    </row>
    <row r="2521">
      <c r="B2521" s="5"/>
    </row>
    <row r="2522">
      <c r="B2522" s="5"/>
    </row>
    <row r="2523">
      <c r="B2523" s="5"/>
    </row>
    <row r="2524">
      <c r="B2524" s="5"/>
    </row>
    <row r="2525">
      <c r="B2525" s="5"/>
    </row>
    <row r="2526">
      <c r="B2526" s="5"/>
    </row>
    <row r="2527">
      <c r="B2527" s="5"/>
    </row>
    <row r="2528">
      <c r="B2528" s="5"/>
    </row>
    <row r="2529">
      <c r="B2529" s="5"/>
    </row>
    <row r="2530">
      <c r="B2530" s="5"/>
    </row>
    <row r="2531">
      <c r="B2531" s="5"/>
    </row>
    <row r="2532">
      <c r="B2532" s="5"/>
    </row>
    <row r="2533">
      <c r="B2533" s="5"/>
    </row>
    <row r="2534">
      <c r="B2534" s="5"/>
    </row>
    <row r="2535">
      <c r="B2535" s="5"/>
    </row>
    <row r="2536">
      <c r="B2536" s="5"/>
    </row>
    <row r="2537">
      <c r="B2537" s="5"/>
    </row>
    <row r="2538">
      <c r="B2538" s="5"/>
    </row>
    <row r="2539">
      <c r="B2539" s="5"/>
    </row>
    <row r="2540">
      <c r="B2540" s="5"/>
    </row>
    <row r="2541">
      <c r="B2541" s="5"/>
    </row>
    <row r="2542">
      <c r="B2542" s="5"/>
    </row>
    <row r="2543">
      <c r="B2543" s="5"/>
    </row>
    <row r="2544">
      <c r="B2544" s="5"/>
    </row>
    <row r="2545">
      <c r="B2545" s="5"/>
    </row>
    <row r="2546">
      <c r="B2546" s="5"/>
    </row>
    <row r="2547">
      <c r="B2547" s="5"/>
    </row>
    <row r="2548">
      <c r="B2548" s="5"/>
    </row>
    <row r="2549">
      <c r="B2549" s="5"/>
    </row>
    <row r="2550">
      <c r="B2550" s="5"/>
    </row>
    <row r="2551">
      <c r="B2551" s="5"/>
    </row>
    <row r="2552">
      <c r="B2552" s="5"/>
    </row>
    <row r="2553">
      <c r="B2553" s="5"/>
    </row>
    <row r="2554">
      <c r="B2554" s="5"/>
    </row>
    <row r="2555">
      <c r="B2555" s="5"/>
    </row>
    <row r="2556">
      <c r="B2556" s="5"/>
    </row>
    <row r="2557">
      <c r="B2557" s="5"/>
    </row>
    <row r="2558">
      <c r="B2558" s="5"/>
    </row>
    <row r="2559">
      <c r="B2559" s="5"/>
    </row>
    <row r="2560">
      <c r="B2560" s="5"/>
    </row>
    <row r="2561">
      <c r="B2561" s="5"/>
    </row>
    <row r="2562">
      <c r="B2562" s="5"/>
    </row>
    <row r="2563">
      <c r="B2563" s="5"/>
    </row>
    <row r="2564">
      <c r="B2564" s="5"/>
    </row>
    <row r="2565">
      <c r="B2565" s="5"/>
    </row>
    <row r="2566">
      <c r="B2566" s="5"/>
    </row>
    <row r="2567">
      <c r="B2567" s="5"/>
    </row>
    <row r="2568">
      <c r="B2568" s="5"/>
    </row>
    <row r="2569">
      <c r="B2569" s="5"/>
    </row>
    <row r="2570">
      <c r="B2570" s="5"/>
    </row>
    <row r="2571">
      <c r="B2571" s="5"/>
    </row>
    <row r="2572">
      <c r="B2572" s="5"/>
    </row>
    <row r="2573">
      <c r="B2573" s="5"/>
    </row>
    <row r="2574">
      <c r="B2574" s="5"/>
    </row>
    <row r="2575">
      <c r="B2575" s="5"/>
    </row>
    <row r="2576">
      <c r="B2576" s="5"/>
    </row>
    <row r="2577">
      <c r="B2577" s="5"/>
    </row>
    <row r="2578">
      <c r="B2578" s="5"/>
    </row>
    <row r="2579">
      <c r="B2579" s="5"/>
    </row>
    <row r="2580">
      <c r="B2580" s="5"/>
    </row>
    <row r="2581">
      <c r="B2581" s="5"/>
    </row>
    <row r="2582">
      <c r="B2582" s="5"/>
    </row>
    <row r="2583">
      <c r="B2583" s="5"/>
    </row>
    <row r="2584">
      <c r="B2584" s="5"/>
    </row>
    <row r="2585">
      <c r="B2585" s="5"/>
    </row>
    <row r="2586">
      <c r="B2586" s="5"/>
    </row>
    <row r="2587">
      <c r="B2587" s="5"/>
    </row>
    <row r="2588">
      <c r="B2588" s="5"/>
    </row>
    <row r="2589">
      <c r="B2589" s="5"/>
    </row>
    <row r="2590">
      <c r="B2590" s="5"/>
    </row>
    <row r="2591">
      <c r="B2591" s="5"/>
    </row>
    <row r="2592">
      <c r="B2592" s="5"/>
    </row>
    <row r="2593">
      <c r="B2593" s="5"/>
    </row>
    <row r="2594">
      <c r="B2594" s="5"/>
    </row>
    <row r="2595">
      <c r="B2595" s="5"/>
    </row>
    <row r="2596">
      <c r="B2596" s="5"/>
    </row>
    <row r="2597">
      <c r="B2597" s="5"/>
    </row>
    <row r="2598">
      <c r="B2598" s="5"/>
    </row>
    <row r="2599">
      <c r="B2599" s="5"/>
    </row>
    <row r="2600">
      <c r="B2600" s="5"/>
    </row>
    <row r="2601">
      <c r="B2601" s="5"/>
    </row>
    <row r="2602">
      <c r="B2602" s="5"/>
    </row>
    <row r="2603">
      <c r="B2603" s="5"/>
    </row>
    <row r="2604">
      <c r="B2604" s="5"/>
    </row>
    <row r="2605">
      <c r="B2605" s="5"/>
    </row>
    <row r="2606">
      <c r="B2606" s="5"/>
    </row>
    <row r="2607">
      <c r="B2607" s="5"/>
    </row>
    <row r="2608">
      <c r="B2608" s="5"/>
    </row>
    <row r="2609">
      <c r="B2609" s="5"/>
    </row>
    <row r="2610">
      <c r="B2610" s="5"/>
    </row>
    <row r="2611">
      <c r="B2611" s="5"/>
    </row>
    <row r="2612">
      <c r="B2612" s="5"/>
    </row>
    <row r="2613">
      <c r="B2613" s="5"/>
    </row>
    <row r="2614">
      <c r="B2614" s="5"/>
    </row>
    <row r="2615">
      <c r="B2615" s="5"/>
    </row>
    <row r="2616">
      <c r="B2616" s="5"/>
    </row>
    <row r="2617">
      <c r="B2617" s="5"/>
    </row>
    <row r="2618">
      <c r="B2618" s="5"/>
    </row>
    <row r="2619">
      <c r="B2619" s="5"/>
    </row>
    <row r="2620">
      <c r="B2620" s="5"/>
    </row>
    <row r="2621">
      <c r="B2621" s="5"/>
    </row>
    <row r="2622">
      <c r="B2622" s="5"/>
    </row>
    <row r="2623">
      <c r="B2623" s="5"/>
    </row>
    <row r="2624">
      <c r="B2624" s="5"/>
    </row>
    <row r="2625">
      <c r="B2625" s="5"/>
    </row>
    <row r="2626">
      <c r="B2626" s="5"/>
    </row>
    <row r="2627">
      <c r="B2627" s="5"/>
    </row>
    <row r="2628">
      <c r="B2628" s="5"/>
    </row>
    <row r="2629">
      <c r="B2629" s="5"/>
    </row>
    <row r="2630">
      <c r="B2630" s="5"/>
    </row>
    <row r="2631">
      <c r="B2631" s="5"/>
    </row>
    <row r="2632">
      <c r="B2632" s="5"/>
    </row>
    <row r="2633">
      <c r="B2633" s="5"/>
    </row>
    <row r="2634">
      <c r="B2634" s="5"/>
    </row>
    <row r="2635">
      <c r="B2635" s="5"/>
    </row>
    <row r="2636">
      <c r="B2636" s="5"/>
    </row>
    <row r="2637">
      <c r="B2637" s="5"/>
    </row>
    <row r="2638">
      <c r="B2638" s="5"/>
    </row>
    <row r="2639">
      <c r="B2639" s="5"/>
    </row>
    <row r="2640">
      <c r="B2640" s="5"/>
    </row>
    <row r="2641">
      <c r="B2641" s="5"/>
    </row>
    <row r="2642">
      <c r="B2642" s="5"/>
    </row>
    <row r="2643">
      <c r="B2643" s="5"/>
    </row>
    <row r="2644">
      <c r="B2644" s="5"/>
    </row>
    <row r="2645">
      <c r="B2645" s="5"/>
    </row>
    <row r="2646">
      <c r="B2646" s="5"/>
    </row>
    <row r="2647">
      <c r="B2647" s="5"/>
    </row>
    <row r="2648">
      <c r="B2648" s="5"/>
    </row>
    <row r="2649">
      <c r="B2649" s="5"/>
    </row>
    <row r="2650">
      <c r="B2650" s="5"/>
    </row>
    <row r="2651">
      <c r="B2651" s="5"/>
    </row>
    <row r="2652">
      <c r="B2652" s="5"/>
    </row>
    <row r="2653">
      <c r="B2653" s="5"/>
    </row>
    <row r="2654">
      <c r="B2654" s="5"/>
    </row>
    <row r="2655">
      <c r="B2655" s="5"/>
    </row>
    <row r="2656">
      <c r="B2656" s="5"/>
    </row>
    <row r="2657">
      <c r="B2657" s="5"/>
    </row>
    <row r="2658">
      <c r="B2658" s="5"/>
    </row>
    <row r="2659">
      <c r="B2659" s="5"/>
    </row>
    <row r="2660">
      <c r="B2660" s="5"/>
    </row>
    <row r="2661">
      <c r="B2661" s="5"/>
    </row>
    <row r="2662">
      <c r="B2662" s="5"/>
    </row>
    <row r="2663">
      <c r="B2663" s="5"/>
    </row>
    <row r="2664">
      <c r="B2664" s="5"/>
    </row>
    <row r="2665">
      <c r="B2665" s="5"/>
    </row>
    <row r="2666">
      <c r="B2666" s="5"/>
    </row>
    <row r="2667">
      <c r="B2667" s="5"/>
    </row>
    <row r="2668">
      <c r="B2668" s="5"/>
    </row>
    <row r="2669">
      <c r="B2669" s="5"/>
    </row>
    <row r="2670">
      <c r="B2670" s="5"/>
    </row>
    <row r="2671">
      <c r="B2671" s="5"/>
    </row>
    <row r="2672">
      <c r="B2672" s="5"/>
    </row>
    <row r="2673">
      <c r="B2673" s="5"/>
    </row>
    <row r="2674">
      <c r="B2674" s="5"/>
    </row>
    <row r="2675">
      <c r="B2675" s="5"/>
    </row>
    <row r="2676">
      <c r="B2676" s="5"/>
    </row>
    <row r="2677">
      <c r="B2677" s="5"/>
    </row>
    <row r="2678">
      <c r="B2678" s="5"/>
    </row>
    <row r="2679">
      <c r="B2679" s="5"/>
    </row>
    <row r="2680">
      <c r="B2680" s="5"/>
    </row>
    <row r="2681">
      <c r="B2681" s="5"/>
    </row>
    <row r="2682">
      <c r="B2682" s="5"/>
    </row>
    <row r="2683">
      <c r="B2683" s="5"/>
    </row>
    <row r="2684">
      <c r="B2684" s="5"/>
    </row>
    <row r="2685">
      <c r="B2685" s="5"/>
    </row>
    <row r="2686">
      <c r="B2686" s="5"/>
    </row>
    <row r="2687">
      <c r="B2687" s="5"/>
    </row>
    <row r="2688">
      <c r="B2688" s="5"/>
    </row>
    <row r="2689">
      <c r="B2689" s="5"/>
    </row>
    <row r="2690">
      <c r="B2690" s="5"/>
    </row>
    <row r="2691">
      <c r="B2691" s="5"/>
    </row>
    <row r="2692">
      <c r="B2692" s="5"/>
    </row>
    <row r="2693">
      <c r="B2693" s="5"/>
    </row>
    <row r="2694">
      <c r="B2694" s="5"/>
    </row>
    <row r="2695">
      <c r="B2695" s="5"/>
    </row>
    <row r="2696">
      <c r="B2696" s="5"/>
    </row>
    <row r="2697">
      <c r="B2697" s="5"/>
    </row>
    <row r="2698">
      <c r="B2698" s="5"/>
    </row>
    <row r="2699">
      <c r="B2699" s="5"/>
    </row>
    <row r="2700">
      <c r="B2700" s="5"/>
    </row>
    <row r="2701">
      <c r="B2701" s="5"/>
    </row>
    <row r="2702">
      <c r="B2702" s="5"/>
    </row>
    <row r="2703">
      <c r="B2703" s="5"/>
    </row>
    <row r="2704">
      <c r="B2704" s="5"/>
    </row>
    <row r="2705">
      <c r="B2705" s="5"/>
    </row>
    <row r="2706">
      <c r="B2706" s="5"/>
    </row>
    <row r="2707">
      <c r="B2707" s="5"/>
    </row>
    <row r="2708">
      <c r="B2708" s="5"/>
    </row>
    <row r="2709">
      <c r="B2709" s="5"/>
    </row>
    <row r="2710">
      <c r="B2710" s="5"/>
    </row>
    <row r="2711">
      <c r="B2711" s="5"/>
    </row>
    <row r="2712">
      <c r="B2712" s="5"/>
    </row>
    <row r="2713">
      <c r="B2713" s="5"/>
    </row>
    <row r="2714">
      <c r="B2714" s="5"/>
    </row>
    <row r="2715">
      <c r="B2715" s="5"/>
    </row>
    <row r="2716">
      <c r="B2716" s="5"/>
    </row>
    <row r="2717">
      <c r="B2717" s="5"/>
    </row>
    <row r="2718">
      <c r="B2718" s="5"/>
    </row>
    <row r="2719">
      <c r="B2719" s="5"/>
    </row>
    <row r="2720">
      <c r="B2720" s="5"/>
    </row>
    <row r="2721">
      <c r="B2721" s="5"/>
    </row>
    <row r="2722">
      <c r="B2722" s="5"/>
    </row>
    <row r="2723">
      <c r="B2723" s="5"/>
    </row>
    <row r="2724">
      <c r="B2724" s="5"/>
    </row>
    <row r="2725">
      <c r="B2725" s="5"/>
    </row>
    <row r="2726">
      <c r="B2726" s="5"/>
    </row>
    <row r="2727">
      <c r="B2727" s="5"/>
    </row>
    <row r="2728">
      <c r="B2728" s="5"/>
    </row>
    <row r="2729">
      <c r="B2729" s="5"/>
    </row>
    <row r="2730">
      <c r="B2730" s="5"/>
    </row>
    <row r="2731">
      <c r="B2731" s="5"/>
    </row>
    <row r="2732">
      <c r="B2732" s="5"/>
    </row>
    <row r="2733">
      <c r="B2733" s="5"/>
    </row>
    <row r="2734">
      <c r="B2734" s="5"/>
    </row>
    <row r="2735">
      <c r="B2735" s="5"/>
    </row>
    <row r="2736">
      <c r="B2736" s="5"/>
    </row>
    <row r="2737">
      <c r="B2737" s="5"/>
    </row>
    <row r="2738">
      <c r="B2738" s="5"/>
    </row>
    <row r="2739">
      <c r="B2739" s="5"/>
    </row>
    <row r="2740">
      <c r="B2740" s="5"/>
    </row>
    <row r="2741">
      <c r="B2741" s="5"/>
    </row>
    <row r="2742">
      <c r="B2742" s="5"/>
    </row>
    <row r="2743">
      <c r="B2743" s="5"/>
    </row>
    <row r="2744">
      <c r="B2744" s="5"/>
    </row>
    <row r="2745">
      <c r="B2745" s="5"/>
    </row>
    <row r="2746">
      <c r="B2746" s="5"/>
    </row>
    <row r="2747">
      <c r="B2747" s="5"/>
    </row>
    <row r="2748">
      <c r="B2748" s="5"/>
    </row>
    <row r="2749">
      <c r="B2749" s="5"/>
    </row>
    <row r="2750">
      <c r="B2750" s="5"/>
    </row>
    <row r="2751">
      <c r="B2751" s="5"/>
    </row>
    <row r="2752">
      <c r="B2752" s="5"/>
    </row>
    <row r="2753">
      <c r="B2753" s="5"/>
    </row>
    <row r="2754">
      <c r="B2754" s="5"/>
    </row>
    <row r="2755">
      <c r="B2755" s="5"/>
    </row>
    <row r="2756">
      <c r="B2756" s="5"/>
    </row>
    <row r="2757">
      <c r="B2757" s="5"/>
    </row>
    <row r="2758">
      <c r="B2758" s="5"/>
    </row>
    <row r="2759">
      <c r="B2759" s="5"/>
    </row>
    <row r="2760">
      <c r="B2760" s="5"/>
    </row>
    <row r="2761">
      <c r="B2761" s="5"/>
    </row>
    <row r="2762">
      <c r="B2762" s="5"/>
    </row>
    <row r="2763">
      <c r="B2763" s="5"/>
    </row>
    <row r="2764">
      <c r="B2764" s="5"/>
    </row>
    <row r="2765">
      <c r="B2765" s="5"/>
    </row>
    <row r="2766">
      <c r="B2766" s="5"/>
    </row>
    <row r="2767">
      <c r="B2767" s="5"/>
    </row>
    <row r="2768">
      <c r="B2768" s="5"/>
    </row>
    <row r="2769">
      <c r="B2769" s="5"/>
    </row>
    <row r="2770">
      <c r="B2770" s="5"/>
    </row>
    <row r="2771">
      <c r="B2771" s="5"/>
    </row>
    <row r="2772">
      <c r="B2772" s="5"/>
    </row>
    <row r="2773">
      <c r="B2773" s="5"/>
    </row>
    <row r="2774">
      <c r="B2774" s="5"/>
    </row>
    <row r="2775">
      <c r="B2775" s="5"/>
    </row>
    <row r="2776">
      <c r="B2776" s="5"/>
    </row>
    <row r="2777">
      <c r="B2777" s="5"/>
    </row>
    <row r="2778">
      <c r="B2778" s="5"/>
    </row>
    <row r="2779">
      <c r="B2779" s="5"/>
    </row>
    <row r="2780">
      <c r="B2780" s="5"/>
    </row>
    <row r="2781">
      <c r="B2781" s="5"/>
    </row>
    <row r="2782">
      <c r="B2782" s="5"/>
    </row>
    <row r="2783">
      <c r="B2783" s="5"/>
    </row>
    <row r="2784">
      <c r="B2784" s="5"/>
    </row>
    <row r="2785">
      <c r="B2785" s="5"/>
    </row>
    <row r="2786">
      <c r="B2786" s="5"/>
    </row>
    <row r="2787">
      <c r="B2787" s="5"/>
    </row>
    <row r="2788">
      <c r="B2788" s="5"/>
    </row>
    <row r="2789">
      <c r="B2789" s="5"/>
    </row>
    <row r="2790">
      <c r="B2790" s="5"/>
    </row>
    <row r="2791">
      <c r="B2791" s="5"/>
    </row>
    <row r="2792">
      <c r="B2792" s="5"/>
    </row>
    <row r="2793">
      <c r="B2793" s="5"/>
    </row>
    <row r="2794">
      <c r="B2794" s="5"/>
    </row>
    <row r="2795">
      <c r="B2795" s="5"/>
    </row>
    <row r="2796">
      <c r="B2796" s="5"/>
    </row>
    <row r="2797">
      <c r="B2797" s="5"/>
    </row>
    <row r="2798">
      <c r="B2798" s="5"/>
    </row>
    <row r="2799">
      <c r="B2799" s="5"/>
    </row>
    <row r="2800">
      <c r="B2800" s="5"/>
    </row>
    <row r="2801">
      <c r="B2801" s="5"/>
    </row>
    <row r="2802">
      <c r="B2802" s="5"/>
    </row>
    <row r="2803">
      <c r="B2803" s="5"/>
    </row>
    <row r="2804">
      <c r="B2804" s="5"/>
    </row>
    <row r="2805">
      <c r="B2805" s="5"/>
    </row>
    <row r="2806">
      <c r="B2806" s="5"/>
    </row>
    <row r="2807">
      <c r="B2807" s="5"/>
    </row>
    <row r="2808">
      <c r="B2808" s="5"/>
    </row>
    <row r="2809">
      <c r="B2809" s="5"/>
    </row>
    <row r="2810">
      <c r="B2810" s="5"/>
    </row>
    <row r="2811">
      <c r="B2811" s="5"/>
    </row>
    <row r="2812">
      <c r="B2812" s="5"/>
    </row>
    <row r="2813">
      <c r="B2813" s="5"/>
    </row>
    <row r="2814">
      <c r="B2814" s="5"/>
    </row>
    <row r="2815">
      <c r="B2815" s="5"/>
    </row>
    <row r="2816">
      <c r="B2816" s="5"/>
    </row>
    <row r="2817">
      <c r="B2817" s="5"/>
    </row>
    <row r="2818">
      <c r="B2818" s="5"/>
    </row>
    <row r="2819">
      <c r="B2819" s="5"/>
    </row>
    <row r="2820">
      <c r="B2820" s="5"/>
    </row>
    <row r="2821">
      <c r="B2821" s="5"/>
    </row>
    <row r="2822">
      <c r="B2822" s="5"/>
    </row>
    <row r="2823">
      <c r="B2823" s="5"/>
    </row>
    <row r="2824">
      <c r="B2824" s="5"/>
    </row>
    <row r="2825">
      <c r="B2825" s="5"/>
    </row>
    <row r="2826">
      <c r="B2826" s="5"/>
    </row>
    <row r="2827">
      <c r="B2827" s="5"/>
    </row>
    <row r="2828">
      <c r="B2828" s="5"/>
    </row>
    <row r="2829">
      <c r="B2829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</cols>
  <sheetData>
    <row r="1">
      <c r="A1" s="1" t="s">
        <v>0</v>
      </c>
      <c r="B1" s="1" t="s">
        <v>14</v>
      </c>
      <c r="C1" s="1" t="s">
        <v>322</v>
      </c>
      <c r="H1" s="5" t="s">
        <v>13</v>
      </c>
      <c r="I1" s="5" t="s">
        <v>14</v>
      </c>
    </row>
    <row r="2">
      <c r="A2" s="1" t="s">
        <v>16</v>
      </c>
      <c r="B2" s="1" t="s">
        <v>25</v>
      </c>
      <c r="C2" s="3">
        <v>-0.08687086284816115</v>
      </c>
      <c r="H2" s="1">
        <v>7254.0</v>
      </c>
      <c r="I2" s="1" t="s">
        <v>25</v>
      </c>
      <c r="J2" s="6">
        <v>7254.0</v>
      </c>
      <c r="K2" s="5" t="s">
        <v>25</v>
      </c>
    </row>
    <row r="3">
      <c r="A3" s="1" t="s">
        <v>26</v>
      </c>
      <c r="B3" s="1" t="s">
        <v>25</v>
      </c>
      <c r="C3" s="3">
        <v>0.017876493194806553</v>
      </c>
      <c r="H3" s="1">
        <v>4752.0</v>
      </c>
      <c r="I3" s="1" t="s">
        <v>25</v>
      </c>
      <c r="J3" s="6">
        <v>4752.0</v>
      </c>
      <c r="K3" s="5" t="s">
        <v>25</v>
      </c>
    </row>
    <row r="4">
      <c r="A4" s="1" t="s">
        <v>28</v>
      </c>
      <c r="B4" s="1" t="s">
        <v>25</v>
      </c>
      <c r="C4" s="3">
        <v>0.0468013469230395</v>
      </c>
      <c r="H4" s="1">
        <v>29238.0</v>
      </c>
      <c r="I4" s="1" t="s">
        <v>25</v>
      </c>
      <c r="J4" s="6">
        <v>29238.0</v>
      </c>
      <c r="K4" s="5" t="s">
        <v>25</v>
      </c>
    </row>
    <row r="5">
      <c r="A5" s="1" t="s">
        <v>30</v>
      </c>
      <c r="B5" s="1" t="s">
        <v>32</v>
      </c>
      <c r="C5" s="3">
        <v>-0.005412272576518884</v>
      </c>
      <c r="H5" s="1">
        <v>4688.0</v>
      </c>
      <c r="I5" s="1" t="s">
        <v>32</v>
      </c>
      <c r="J5" s="1">
        <v>2587.0</v>
      </c>
      <c r="K5" s="1" t="s">
        <v>25</v>
      </c>
    </row>
    <row r="6">
      <c r="A6" s="1" t="s">
        <v>33</v>
      </c>
      <c r="B6" s="1" t="s">
        <v>32</v>
      </c>
      <c r="C6" s="3">
        <v>-0.12264190126422081</v>
      </c>
      <c r="H6" s="1">
        <v>12140.0</v>
      </c>
      <c r="I6" s="1" t="s">
        <v>32</v>
      </c>
      <c r="J6" s="1">
        <v>2475.0</v>
      </c>
      <c r="K6" s="1" t="s">
        <v>25</v>
      </c>
    </row>
    <row r="7">
      <c r="A7" s="1" t="s">
        <v>35</v>
      </c>
      <c r="B7" s="1" t="s">
        <v>37</v>
      </c>
      <c r="J7" s="1">
        <v>14621.0</v>
      </c>
      <c r="K7" s="1" t="s">
        <v>25</v>
      </c>
    </row>
    <row r="8">
      <c r="A8" s="1" t="s">
        <v>38</v>
      </c>
      <c r="B8" s="1" t="s">
        <v>25</v>
      </c>
      <c r="C8" s="3">
        <v>0.06303445753387527</v>
      </c>
      <c r="H8" s="1">
        <v>2587.0</v>
      </c>
      <c r="I8" s="1" t="s">
        <v>25</v>
      </c>
      <c r="J8" s="1">
        <v>13638.0</v>
      </c>
      <c r="K8" s="1" t="s">
        <v>25</v>
      </c>
    </row>
    <row r="9">
      <c r="A9" s="1" t="s">
        <v>40</v>
      </c>
      <c r="B9" s="1" t="s">
        <v>25</v>
      </c>
      <c r="C9" s="3">
        <v>-0.14833450795567416</v>
      </c>
      <c r="H9" s="1">
        <v>2475.0</v>
      </c>
      <c r="I9" s="1" t="s">
        <v>25</v>
      </c>
      <c r="J9" s="1">
        <v>6484.0</v>
      </c>
      <c r="K9" s="1" t="s">
        <v>25</v>
      </c>
    </row>
    <row r="10">
      <c r="A10" s="1" t="s">
        <v>42</v>
      </c>
      <c r="B10" s="1" t="s">
        <v>25</v>
      </c>
      <c r="C10" s="3">
        <v>-0.02696677701998018</v>
      </c>
      <c r="H10" s="1">
        <v>14621.0</v>
      </c>
      <c r="I10" s="1" t="s">
        <v>25</v>
      </c>
      <c r="J10" s="1">
        <v>4688.0</v>
      </c>
      <c r="K10" s="1" t="s">
        <v>32</v>
      </c>
    </row>
    <row r="11">
      <c r="A11" s="1" t="s">
        <v>44</v>
      </c>
      <c r="B11" s="1" t="s">
        <v>37</v>
      </c>
      <c r="J11" s="1">
        <v>12140.0</v>
      </c>
      <c r="K11" s="1" t="s">
        <v>32</v>
      </c>
    </row>
    <row r="12">
      <c r="A12" s="1" t="s">
        <v>46</v>
      </c>
      <c r="B12" s="1" t="s">
        <v>25</v>
      </c>
      <c r="C12" s="3">
        <v>0.039117317189128364</v>
      </c>
      <c r="H12" s="1">
        <v>13638.0</v>
      </c>
      <c r="I12" s="1" t="s">
        <v>25</v>
      </c>
      <c r="J12" s="1">
        <v>4647.0</v>
      </c>
      <c r="K12" s="1" t="s">
        <v>32</v>
      </c>
    </row>
    <row r="13">
      <c r="A13" s="1" t="s">
        <v>48</v>
      </c>
      <c r="B13" s="1" t="s">
        <v>32</v>
      </c>
      <c r="C13" s="3">
        <v>-0.03151690459442191</v>
      </c>
      <c r="H13" s="1">
        <v>4647.0</v>
      </c>
      <c r="I13" s="1" t="s">
        <v>32</v>
      </c>
      <c r="J13" s="1">
        <v>10407.0</v>
      </c>
      <c r="K13" s="1" t="s">
        <v>32</v>
      </c>
    </row>
    <row r="14">
      <c r="A14" s="1" t="s">
        <v>50</v>
      </c>
      <c r="B14" s="1" t="s">
        <v>25</v>
      </c>
      <c r="C14" s="3">
        <v>0.023150484697289198</v>
      </c>
      <c r="H14" s="1">
        <v>3096.0</v>
      </c>
      <c r="I14" s="1" t="s">
        <v>25</v>
      </c>
      <c r="J14" s="1">
        <v>5732.0</v>
      </c>
      <c r="K14" s="1" t="s">
        <v>32</v>
      </c>
    </row>
    <row r="15">
      <c r="A15" s="1" t="s">
        <v>52</v>
      </c>
      <c r="B15" s="1" t="s">
        <v>32</v>
      </c>
      <c r="C15" s="3">
        <v>-0.017722219898459457</v>
      </c>
      <c r="H15" s="1">
        <v>10407.0</v>
      </c>
      <c r="I15" s="1" t="s">
        <v>32</v>
      </c>
      <c r="J15" s="1">
        <v>15084.0</v>
      </c>
      <c r="K15" s="1" t="s">
        <v>32</v>
      </c>
    </row>
    <row r="16">
      <c r="A16" s="1" t="s">
        <v>54</v>
      </c>
      <c r="B16" s="1" t="s">
        <v>32</v>
      </c>
      <c r="C16" s="3">
        <v>0.007075657453812223</v>
      </c>
      <c r="H16" s="1">
        <v>5732.0</v>
      </c>
      <c r="I16" s="1" t="s">
        <v>32</v>
      </c>
      <c r="J16" s="1">
        <v>9253.0</v>
      </c>
      <c r="K16" s="1" t="s">
        <v>32</v>
      </c>
    </row>
    <row r="17">
      <c r="A17" s="1" t="s">
        <v>56</v>
      </c>
      <c r="B17" s="1" t="s">
        <v>32</v>
      </c>
      <c r="C17" s="3">
        <v>-0.02645195835816949</v>
      </c>
      <c r="H17" s="1">
        <v>15084.0</v>
      </c>
      <c r="I17" s="1" t="s">
        <v>32</v>
      </c>
    </row>
    <row r="18">
      <c r="A18" s="1" t="s">
        <v>58</v>
      </c>
      <c r="B18" s="1" t="s">
        <v>32</v>
      </c>
      <c r="C18" s="3">
        <v>-0.008129075554693443</v>
      </c>
      <c r="H18" s="1">
        <v>9253.0</v>
      </c>
      <c r="I18" s="1" t="s">
        <v>32</v>
      </c>
    </row>
    <row r="19">
      <c r="A19" s="1" t="s">
        <v>60</v>
      </c>
      <c r="B19" s="1" t="s">
        <v>25</v>
      </c>
      <c r="C19" s="3">
        <v>0.03162721746215613</v>
      </c>
      <c r="H19" s="1">
        <v>6484.0</v>
      </c>
      <c r="I19" s="1" t="s">
        <v>25</v>
      </c>
    </row>
    <row r="20">
      <c r="A20" s="1" t="s">
        <v>62</v>
      </c>
      <c r="B20" s="1" t="s">
        <v>37</v>
      </c>
      <c r="I20" s="1" t="s">
        <v>323</v>
      </c>
      <c r="J20" s="3">
        <f>average(J2:K9)</f>
        <v>10131.125</v>
      </c>
    </row>
    <row r="21">
      <c r="I21" s="1" t="s">
        <v>324</v>
      </c>
      <c r="J21" s="3">
        <f>average(J11:J16)</f>
        <v>9543.833333</v>
      </c>
    </row>
    <row r="22">
      <c r="A22" s="7" t="s">
        <v>325</v>
      </c>
    </row>
    <row r="24">
      <c r="A24" s="3" t="s">
        <v>0</v>
      </c>
      <c r="B24" s="3" t="s">
        <v>64</v>
      </c>
      <c r="C24" s="1" t="s">
        <v>322</v>
      </c>
      <c r="D24" s="1" t="s">
        <v>326</v>
      </c>
      <c r="E24" s="8" t="s">
        <v>327</v>
      </c>
    </row>
    <row r="25">
      <c r="A25" s="3" t="s">
        <v>16</v>
      </c>
      <c r="B25" s="3" t="s">
        <v>25</v>
      </c>
      <c r="C25" s="3">
        <v>-0.08687086284816115</v>
      </c>
      <c r="D25" s="3">
        <v>0.02795338975496353</v>
      </c>
      <c r="E25" s="9">
        <f t="shared" ref="E25:E40" si="1">D25-C25</f>
        <v>0.1148242526</v>
      </c>
      <c r="F25" s="3">
        <f>average(E25:E33)</f>
        <v>-0.01451304732</v>
      </c>
      <c r="G25" s="1" t="s">
        <v>328</v>
      </c>
    </row>
    <row r="26">
      <c r="A26" s="3" t="s">
        <v>26</v>
      </c>
      <c r="B26" s="3" t="s">
        <v>25</v>
      </c>
      <c r="C26" s="3">
        <v>0.017876493194806553</v>
      </c>
      <c r="D26" s="3">
        <v>0.02712050600102378</v>
      </c>
      <c r="E26" s="9">
        <f t="shared" si="1"/>
        <v>0.009244012806</v>
      </c>
      <c r="F26" s="3">
        <f>average(E34:E40)</f>
        <v>0.06148360087</v>
      </c>
      <c r="G26" s="1" t="s">
        <v>329</v>
      </c>
    </row>
    <row r="27">
      <c r="A27" s="3" t="s">
        <v>28</v>
      </c>
      <c r="B27" s="3" t="s">
        <v>25</v>
      </c>
      <c r="C27" s="3">
        <v>0.0468013469230395</v>
      </c>
      <c r="D27" s="3">
        <v>-0.03565924648408325</v>
      </c>
      <c r="E27" s="9">
        <f t="shared" si="1"/>
        <v>-0.08246059341</v>
      </c>
    </row>
    <row r="28">
      <c r="A28" s="3" t="s">
        <v>38</v>
      </c>
      <c r="B28" s="3" t="s">
        <v>25</v>
      </c>
      <c r="C28" s="3">
        <v>0.06303445753387527</v>
      </c>
      <c r="D28" s="3">
        <v>0.02578926229227596</v>
      </c>
      <c r="E28" s="9">
        <f t="shared" si="1"/>
        <v>-0.03724519524</v>
      </c>
    </row>
    <row r="29">
      <c r="A29" s="3" t="s">
        <v>40</v>
      </c>
      <c r="B29" s="3" t="s">
        <v>25</v>
      </c>
      <c r="C29" s="3">
        <v>-0.14833450795567416</v>
      </c>
      <c r="D29" s="3">
        <v>-0.1453890311274333</v>
      </c>
      <c r="E29" s="9">
        <f t="shared" si="1"/>
        <v>0.002945476828</v>
      </c>
    </row>
    <row r="30">
      <c r="A30" s="3" t="s">
        <v>42</v>
      </c>
      <c r="B30" s="3" t="s">
        <v>25</v>
      </c>
      <c r="C30" s="3">
        <v>-0.02696677701998018</v>
      </c>
      <c r="D30" s="3">
        <v>-0.13127345084041586</v>
      </c>
      <c r="E30" s="9">
        <f t="shared" si="1"/>
        <v>-0.1043066738</v>
      </c>
    </row>
    <row r="31">
      <c r="A31" s="3" t="s">
        <v>46</v>
      </c>
      <c r="B31" s="3" t="s">
        <v>25</v>
      </c>
      <c r="C31" s="3">
        <v>0.039117317189128364</v>
      </c>
      <c r="D31" s="3">
        <v>0.04516377814398975</v>
      </c>
      <c r="E31" s="9">
        <f t="shared" si="1"/>
        <v>0.006046460955</v>
      </c>
    </row>
    <row r="32">
      <c r="A32" s="3" t="s">
        <v>50</v>
      </c>
      <c r="B32" s="3" t="s">
        <v>25</v>
      </c>
      <c r="C32" s="3">
        <v>0.023150484697289198</v>
      </c>
      <c r="D32" s="3">
        <v>-0.03605260315344516</v>
      </c>
      <c r="E32" s="9">
        <f t="shared" si="1"/>
        <v>-0.05920308785</v>
      </c>
    </row>
    <row r="33">
      <c r="A33" s="3" t="s">
        <v>60</v>
      </c>
      <c r="B33" s="3" t="s">
        <v>25</v>
      </c>
      <c r="C33" s="3">
        <v>0.03162721746215613</v>
      </c>
      <c r="D33" s="3">
        <v>0.051165138671606325</v>
      </c>
      <c r="E33" s="9">
        <f t="shared" si="1"/>
        <v>0.01953792121</v>
      </c>
    </row>
    <row r="34">
      <c r="A34" s="3" t="s">
        <v>30</v>
      </c>
      <c r="B34" s="3" t="s">
        <v>32</v>
      </c>
      <c r="C34" s="3">
        <v>-0.005412272576518884</v>
      </c>
      <c r="D34" s="3">
        <v>0.03885990122194016</v>
      </c>
      <c r="E34" s="9">
        <f t="shared" si="1"/>
        <v>0.0442721738</v>
      </c>
    </row>
    <row r="35">
      <c r="A35" s="3" t="s">
        <v>33</v>
      </c>
      <c r="B35" s="3" t="s">
        <v>32</v>
      </c>
      <c r="C35" s="3">
        <v>-0.12264190126422081</v>
      </c>
      <c r="D35" s="3">
        <v>0.010286418532483577</v>
      </c>
      <c r="E35" s="9">
        <f t="shared" si="1"/>
        <v>0.1329283198</v>
      </c>
    </row>
    <row r="36">
      <c r="A36" s="3" t="s">
        <v>48</v>
      </c>
      <c r="B36" s="3" t="s">
        <v>32</v>
      </c>
      <c r="C36" s="3">
        <v>-0.03151690459442191</v>
      </c>
      <c r="D36" s="3">
        <v>0.03784531543266478</v>
      </c>
      <c r="E36" s="9">
        <f t="shared" si="1"/>
        <v>0.06936222003</v>
      </c>
    </row>
    <row r="37">
      <c r="A37" s="3" t="s">
        <v>52</v>
      </c>
      <c r="B37" s="3" t="s">
        <v>32</v>
      </c>
      <c r="C37" s="3">
        <v>-0.017722219898459457</v>
      </c>
      <c r="D37" s="3">
        <v>0.027973995387248873</v>
      </c>
      <c r="E37" s="9">
        <f t="shared" si="1"/>
        <v>0.04569621529</v>
      </c>
    </row>
    <row r="38">
      <c r="A38" s="3" t="s">
        <v>54</v>
      </c>
      <c r="B38" s="3" t="s">
        <v>32</v>
      </c>
      <c r="C38" s="3">
        <v>0.007075657453812223</v>
      </c>
      <c r="D38" s="3">
        <v>0.013199191938822352</v>
      </c>
      <c r="E38" s="9">
        <f t="shared" si="1"/>
        <v>0.006123534485</v>
      </c>
    </row>
    <row r="39">
      <c r="A39" s="3" t="s">
        <v>56</v>
      </c>
      <c r="B39" s="3" t="s">
        <v>32</v>
      </c>
      <c r="C39" s="3">
        <v>-0.02645195835816949</v>
      </c>
      <c r="D39" s="3">
        <v>-0.006159609224769547</v>
      </c>
      <c r="E39" s="9">
        <f t="shared" si="1"/>
        <v>0.02029234913</v>
      </c>
    </row>
    <row r="40">
      <c r="A40" s="3" t="s">
        <v>58</v>
      </c>
      <c r="B40" s="3" t="s">
        <v>32</v>
      </c>
      <c r="C40" s="3">
        <v>-0.008129075554693443</v>
      </c>
      <c r="D40" s="3">
        <v>0.10358131799211279</v>
      </c>
      <c r="E40" s="9">
        <f t="shared" si="1"/>
        <v>0.1117103935</v>
      </c>
    </row>
    <row r="44">
      <c r="D44" s="1" t="s">
        <v>323</v>
      </c>
      <c r="E44" s="1">
        <v>0.01451304732</v>
      </c>
    </row>
    <row r="45">
      <c r="D45" s="1" t="s">
        <v>324</v>
      </c>
      <c r="E45" s="10">
        <f>AVERAGE(E34:E40)</f>
        <v>0.06148360087</v>
      </c>
    </row>
  </sheetData>
  <autoFilter ref="$A$1:$B$2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5" max="15" width="11.38"/>
    <col customWidth="1" min="16" max="16" width="15.25"/>
  </cols>
  <sheetData>
    <row r="1">
      <c r="A1" s="3" t="s">
        <v>330</v>
      </c>
      <c r="B1" s="3" t="s">
        <v>66</v>
      </c>
      <c r="I1" s="1" t="s">
        <v>332</v>
      </c>
      <c r="Q1" s="11" t="s">
        <v>333</v>
      </c>
      <c r="R1" s="12"/>
      <c r="S1" s="13" t="s">
        <v>334</v>
      </c>
      <c r="T1" s="9"/>
      <c r="U1" s="14"/>
      <c r="V1" s="15"/>
    </row>
    <row r="2">
      <c r="A2" s="3" t="s">
        <v>0</v>
      </c>
      <c r="B2" s="3" t="s">
        <v>107</v>
      </c>
      <c r="C2" s="3" t="s">
        <v>111</v>
      </c>
      <c r="D2" s="3" t="s">
        <v>94</v>
      </c>
      <c r="E2" s="1" t="s">
        <v>229</v>
      </c>
      <c r="F2" s="1" t="s">
        <v>233</v>
      </c>
      <c r="G2" s="1" t="s">
        <v>223</v>
      </c>
      <c r="I2" s="3" t="s">
        <v>0</v>
      </c>
      <c r="J2" s="3" t="s">
        <v>107</v>
      </c>
      <c r="K2" s="3" t="s">
        <v>111</v>
      </c>
      <c r="L2" s="3" t="s">
        <v>94</v>
      </c>
      <c r="M2" s="1" t="s">
        <v>229</v>
      </c>
      <c r="N2" s="1" t="s">
        <v>233</v>
      </c>
      <c r="O2" s="1" t="s">
        <v>223</v>
      </c>
      <c r="Q2" s="11" t="s">
        <v>335</v>
      </c>
      <c r="R2" s="11" t="s">
        <v>336</v>
      </c>
      <c r="S2" s="13" t="s">
        <v>337</v>
      </c>
      <c r="T2" s="13" t="s">
        <v>338</v>
      </c>
      <c r="U2" s="15"/>
      <c r="V2" s="15"/>
      <c r="X2" s="3" t="s">
        <v>331</v>
      </c>
      <c r="Z2" s="3" t="s">
        <v>66</v>
      </c>
      <c r="AF2" s="16"/>
      <c r="AG2" s="16"/>
      <c r="AI2" s="17"/>
    </row>
    <row r="3">
      <c r="A3" s="3" t="s">
        <v>16</v>
      </c>
      <c r="B3" s="3">
        <v>622.6923076923077</v>
      </c>
      <c r="C3" s="3">
        <v>782.1111111111111</v>
      </c>
      <c r="D3" s="3">
        <v>674.5384615384615</v>
      </c>
      <c r="E3" s="3">
        <v>795.8</v>
      </c>
      <c r="F3" s="3">
        <v>873.5</v>
      </c>
      <c r="G3" s="3">
        <v>878.7</v>
      </c>
      <c r="I3" s="3" t="s">
        <v>16</v>
      </c>
      <c r="J3" s="3">
        <v>2.793314802055763</v>
      </c>
      <c r="K3" s="3">
        <v>2.8801856649039244</v>
      </c>
      <c r="L3" s="3">
        <v>2.8205811414725463</v>
      </c>
      <c r="M3" s="3">
        <v>2.8966487231767495</v>
      </c>
      <c r="N3" s="3">
        <v>2.924602112931713</v>
      </c>
      <c r="O3" s="3">
        <v>2.934949775754608</v>
      </c>
      <c r="Q3" s="12">
        <f t="shared" ref="Q3:Q20" si="1">average(J3:K3)</f>
        <v>2.836750233</v>
      </c>
      <c r="R3" s="11">
        <f t="shared" ref="R3:R20" si="2">average(M3:N3)</f>
        <v>2.910625418</v>
      </c>
      <c r="S3" s="9">
        <f>AVERAGE(K3,N3)</f>
        <v>2.902393889</v>
      </c>
      <c r="T3" s="9">
        <f t="shared" ref="T3:T20" si="3">AVERAGE(J3,M3)</f>
        <v>2.844981763</v>
      </c>
      <c r="X3" s="3" t="s">
        <v>0</v>
      </c>
      <c r="Y3" s="3" t="s">
        <v>64</v>
      </c>
      <c r="Z3" s="3" t="s">
        <v>107</v>
      </c>
      <c r="AA3" s="3" t="s">
        <v>111</v>
      </c>
      <c r="AB3" s="3" t="s">
        <v>94</v>
      </c>
      <c r="AC3" s="1" t="s">
        <v>229</v>
      </c>
      <c r="AD3" s="1" t="s">
        <v>233</v>
      </c>
      <c r="AE3" s="1" t="s">
        <v>223</v>
      </c>
      <c r="AF3" s="18" t="s">
        <v>322</v>
      </c>
      <c r="AG3" s="18" t="s">
        <v>326</v>
      </c>
      <c r="AH3" s="19" t="s">
        <v>327</v>
      </c>
      <c r="AI3" s="17" t="s">
        <v>339</v>
      </c>
      <c r="AJ3" s="19"/>
    </row>
    <row r="4">
      <c r="A4" s="3" t="s">
        <v>26</v>
      </c>
      <c r="B4" s="3">
        <v>564.0769230769231</v>
      </c>
      <c r="C4" s="3">
        <v>539.7777777777778</v>
      </c>
      <c r="D4" s="3">
        <v>570.3846153846154</v>
      </c>
      <c r="E4" s="3">
        <v>854.25</v>
      </c>
      <c r="F4" s="3">
        <v>973.5</v>
      </c>
      <c r="G4" s="3">
        <v>818.9090909090909</v>
      </c>
      <c r="I4" s="3" t="s">
        <v>26</v>
      </c>
      <c r="J4" s="3">
        <v>2.748372765570589</v>
      </c>
      <c r="K4" s="3">
        <v>2.7304962723757824</v>
      </c>
      <c r="L4" s="3">
        <v>2.7498103192632724</v>
      </c>
      <c r="M4" s="3">
        <v>2.924116056453716</v>
      </c>
      <c r="N4" s="3">
        <v>2.95123656245474</v>
      </c>
      <c r="O4" s="3">
        <v>2.9114342160817825</v>
      </c>
      <c r="Q4" s="12">
        <f t="shared" si="1"/>
        <v>2.739434519</v>
      </c>
      <c r="R4" s="11">
        <f t="shared" si="2"/>
        <v>2.937676309</v>
      </c>
      <c r="S4" s="9">
        <f t="shared" ref="S4:S20" si="5">AVERAGE(K4,M4)</f>
        <v>2.827306164</v>
      </c>
      <c r="T4" s="9">
        <f t="shared" si="3"/>
        <v>2.836244411</v>
      </c>
      <c r="X4" s="3" t="s">
        <v>16</v>
      </c>
      <c r="Y4" s="3" t="s">
        <v>25</v>
      </c>
      <c r="Z4" s="3">
        <v>2.793314802055763</v>
      </c>
      <c r="AA4" s="3">
        <v>2.8801856649039244</v>
      </c>
      <c r="AB4" s="3">
        <v>2.8205811414725463</v>
      </c>
      <c r="AC4" s="3">
        <v>2.8966487231767495</v>
      </c>
      <c r="AD4" s="3">
        <v>2.924602112931713</v>
      </c>
      <c r="AE4" s="3">
        <v>2.934949775754608</v>
      </c>
      <c r="AF4" s="20">
        <f t="shared" ref="AF4:AF19" si="6">Z4-AA4</f>
        <v>-0.08687086285</v>
      </c>
      <c r="AG4" s="21">
        <f t="shared" ref="AG4:AG19" si="7">AD4-AC4</f>
        <v>0.02795338975</v>
      </c>
      <c r="AH4" s="3">
        <f t="shared" ref="AH4:AI4" si="4">AG4-AF4</f>
        <v>0.1148242526</v>
      </c>
      <c r="AI4" s="12">
        <f t="shared" si="4"/>
        <v>0.08687086285</v>
      </c>
    </row>
    <row r="5">
      <c r="A5" s="3" t="s">
        <v>28</v>
      </c>
      <c r="B5" s="3">
        <v>653.4615384615385</v>
      </c>
      <c r="C5" s="3">
        <v>555.0</v>
      </c>
      <c r="D5" s="3">
        <v>558.8461538461538</v>
      </c>
      <c r="E5" s="3">
        <v>749.9166666666666</v>
      </c>
      <c r="F5" s="3">
        <v>687.8333333333334</v>
      </c>
      <c r="G5" s="3">
        <v>695.0909090909091</v>
      </c>
      <c r="I5" s="3" t="s">
        <v>28</v>
      </c>
      <c r="J5" s="3">
        <v>2.788948840857008</v>
      </c>
      <c r="K5" s="3">
        <v>2.7421474939339685</v>
      </c>
      <c r="L5" s="3">
        <v>2.7436765630200415</v>
      </c>
      <c r="M5" s="3">
        <v>2.869409710720621</v>
      </c>
      <c r="N5" s="3">
        <v>2.833750464236538</v>
      </c>
      <c r="O5" s="3">
        <v>2.839607351287371</v>
      </c>
      <c r="Q5" s="12">
        <f t="shared" si="1"/>
        <v>2.765548167</v>
      </c>
      <c r="R5" s="11">
        <f t="shared" si="2"/>
        <v>2.851580087</v>
      </c>
      <c r="S5" s="9">
        <f t="shared" si="5"/>
        <v>2.805778602</v>
      </c>
      <c r="T5" s="9">
        <f t="shared" si="3"/>
        <v>2.829179276</v>
      </c>
      <c r="X5" s="3" t="s">
        <v>26</v>
      </c>
      <c r="Y5" s="3" t="s">
        <v>25</v>
      </c>
      <c r="Z5" s="3">
        <v>2.748372765570589</v>
      </c>
      <c r="AA5" s="3">
        <v>2.7304962723757824</v>
      </c>
      <c r="AB5" s="3">
        <v>2.7498103192632724</v>
      </c>
      <c r="AC5" s="3">
        <v>2.924116056453716</v>
      </c>
      <c r="AD5" s="3">
        <v>2.95123656245474</v>
      </c>
      <c r="AE5" s="3">
        <v>2.9114342160817825</v>
      </c>
      <c r="AF5" s="20">
        <f t="shared" si="6"/>
        <v>0.01787649319</v>
      </c>
      <c r="AG5" s="21">
        <f t="shared" si="7"/>
        <v>0.027120506</v>
      </c>
      <c r="AH5" s="3">
        <f t="shared" ref="AH5:AI5" si="8">AG5-AF5</f>
        <v>0.009244012806</v>
      </c>
      <c r="AI5" s="12">
        <f t="shared" si="8"/>
        <v>-0.01787649319</v>
      </c>
    </row>
    <row r="6">
      <c r="A6" s="3" t="s">
        <v>30</v>
      </c>
      <c r="B6" s="3">
        <v>455.2307692307692</v>
      </c>
      <c r="C6" s="3">
        <v>459.77777777777777</v>
      </c>
      <c r="D6" s="3">
        <v>586.2307692307693</v>
      </c>
      <c r="E6" s="3">
        <v>704.8333333333334</v>
      </c>
      <c r="F6" s="3">
        <v>774.1666666666666</v>
      </c>
      <c r="G6" s="3">
        <v>861.1818181818181</v>
      </c>
      <c r="I6" s="3" t="s">
        <v>30</v>
      </c>
      <c r="J6" s="3">
        <v>2.656235985240834</v>
      </c>
      <c r="K6" s="3">
        <v>2.661648257817353</v>
      </c>
      <c r="L6" s="3">
        <v>2.715890523835339</v>
      </c>
      <c r="M6" s="3">
        <v>2.830880876403287</v>
      </c>
      <c r="N6" s="3">
        <v>2.869740777625227</v>
      </c>
      <c r="O6" s="3">
        <v>2.9063038095899043</v>
      </c>
      <c r="Q6" s="12">
        <f t="shared" si="1"/>
        <v>2.658942122</v>
      </c>
      <c r="R6" s="11">
        <f t="shared" si="2"/>
        <v>2.850310827</v>
      </c>
      <c r="S6" s="9">
        <f t="shared" si="5"/>
        <v>2.746264567</v>
      </c>
      <c r="T6" s="9">
        <f t="shared" si="3"/>
        <v>2.743558431</v>
      </c>
      <c r="X6" s="3" t="s">
        <v>28</v>
      </c>
      <c r="Y6" s="3" t="s">
        <v>25</v>
      </c>
      <c r="Z6" s="3">
        <v>2.788948840857008</v>
      </c>
      <c r="AA6" s="3">
        <v>2.7421474939339685</v>
      </c>
      <c r="AB6" s="3">
        <v>2.7436765630200415</v>
      </c>
      <c r="AC6" s="3">
        <v>2.869409710720621</v>
      </c>
      <c r="AD6" s="3">
        <v>2.833750464236538</v>
      </c>
      <c r="AE6" s="3">
        <v>2.839607351287371</v>
      </c>
      <c r="AF6" s="20">
        <f t="shared" si="6"/>
        <v>0.04680134692</v>
      </c>
      <c r="AG6" s="21">
        <f t="shared" si="7"/>
        <v>-0.03565924648</v>
      </c>
      <c r="AH6" s="3">
        <f t="shared" ref="AH6:AI6" si="9">AG6-AF6</f>
        <v>-0.08246059341</v>
      </c>
      <c r="AI6" s="12">
        <f t="shared" si="9"/>
        <v>-0.04680134692</v>
      </c>
    </row>
    <row r="7">
      <c r="A7" s="3" t="s">
        <v>33</v>
      </c>
      <c r="B7" s="3">
        <v>731.9230769230769</v>
      </c>
      <c r="C7" s="3">
        <v>1060.111111111111</v>
      </c>
      <c r="D7" s="3">
        <v>694.8461538461538</v>
      </c>
      <c r="E7" s="3">
        <v>965.8333333333334</v>
      </c>
      <c r="F7" s="3">
        <v>1000.25</v>
      </c>
      <c r="G7" s="3">
        <v>994.4545454545455</v>
      </c>
      <c r="I7" s="3" t="s">
        <v>33</v>
      </c>
      <c r="J7" s="3">
        <v>2.8610201184091264</v>
      </c>
      <c r="K7" s="3">
        <v>2.983662019673347</v>
      </c>
      <c r="L7" s="3">
        <v>2.8389944134331553</v>
      </c>
      <c r="M7" s="3">
        <v>2.97494915002263</v>
      </c>
      <c r="N7" s="3">
        <v>2.9852355685551135</v>
      </c>
      <c r="O7" s="3">
        <v>2.9909059097843596</v>
      </c>
      <c r="Q7" s="12">
        <f t="shared" si="1"/>
        <v>2.922341069</v>
      </c>
      <c r="R7" s="11">
        <f t="shared" si="2"/>
        <v>2.980092359</v>
      </c>
      <c r="S7" s="9">
        <f t="shared" si="5"/>
        <v>2.979305585</v>
      </c>
      <c r="T7" s="9">
        <f t="shared" si="3"/>
        <v>2.917984634</v>
      </c>
      <c r="X7" s="3" t="s">
        <v>38</v>
      </c>
      <c r="Y7" s="3" t="s">
        <v>25</v>
      </c>
      <c r="Z7" s="3">
        <v>2.7852610042720816</v>
      </c>
      <c r="AA7" s="3">
        <v>2.7222265467382063</v>
      </c>
      <c r="AB7" s="3">
        <v>2.686968173825483</v>
      </c>
      <c r="AC7" s="3">
        <v>2.888953188003452</v>
      </c>
      <c r="AD7" s="3">
        <v>2.9147424502957278</v>
      </c>
      <c r="AE7" s="3">
        <v>2.8921422590739856</v>
      </c>
      <c r="AF7" s="20">
        <f t="shared" si="6"/>
        <v>0.06303445753</v>
      </c>
      <c r="AG7" s="21">
        <f t="shared" si="7"/>
        <v>0.02578926229</v>
      </c>
      <c r="AH7" s="3">
        <f t="shared" ref="AH7:AI7" si="10">AG7-AF7</f>
        <v>-0.03724519524</v>
      </c>
      <c r="AI7" s="12">
        <f t="shared" si="10"/>
        <v>-0.06303445753</v>
      </c>
    </row>
    <row r="8">
      <c r="A8" s="3" t="s">
        <v>35</v>
      </c>
      <c r="B8" s="3">
        <v>608.6153846153846</v>
      </c>
      <c r="C8" s="3">
        <v>654.2222222222222</v>
      </c>
      <c r="D8" s="3">
        <v>641.8461538461538</v>
      </c>
      <c r="E8" s="3">
        <v>909.3333333333334</v>
      </c>
      <c r="F8" s="3">
        <v>952.3333333333334</v>
      </c>
      <c r="G8" s="3">
        <v>927.6363636363636</v>
      </c>
      <c r="I8" s="3" t="s">
        <v>35</v>
      </c>
      <c r="J8" s="3">
        <v>2.7831882133135433</v>
      </c>
      <c r="K8" s="3">
        <v>2.813266648756236</v>
      </c>
      <c r="L8" s="3">
        <v>2.7997154184640234</v>
      </c>
      <c r="M8" s="3">
        <v>2.9476666358052146</v>
      </c>
      <c r="N8" s="3">
        <v>2.9539501123951024</v>
      </c>
      <c r="O8" s="3">
        <v>2.9527086360269412</v>
      </c>
      <c r="Q8" s="12">
        <f t="shared" si="1"/>
        <v>2.798227431</v>
      </c>
      <c r="R8" s="11">
        <f t="shared" si="2"/>
        <v>2.950808374</v>
      </c>
      <c r="S8" s="9">
        <f t="shared" si="5"/>
        <v>2.880466642</v>
      </c>
      <c r="T8" s="9">
        <f t="shared" si="3"/>
        <v>2.865427425</v>
      </c>
      <c r="X8" s="3" t="s">
        <v>40</v>
      </c>
      <c r="Y8" s="3" t="s">
        <v>25</v>
      </c>
      <c r="Z8" s="3">
        <v>2.7594833943379222</v>
      </c>
      <c r="AA8" s="3">
        <v>2.9078179022935964</v>
      </c>
      <c r="AB8" s="3">
        <v>2.742264349277967</v>
      </c>
      <c r="AC8" s="3">
        <v>3.0471340493890833</v>
      </c>
      <c r="AD8" s="3">
        <v>2.90174501826165</v>
      </c>
      <c r="AE8" s="3">
        <v>2.905988925818328</v>
      </c>
      <c r="AF8" s="20">
        <f t="shared" si="6"/>
        <v>-0.148334508</v>
      </c>
      <c r="AG8" s="21">
        <f t="shared" si="7"/>
        <v>-0.1453890311</v>
      </c>
      <c r="AH8" s="3">
        <f t="shared" ref="AH8:AI8" si="11">AG8-AF8</f>
        <v>0.002945476828</v>
      </c>
      <c r="AI8" s="12">
        <f t="shared" si="11"/>
        <v>0.148334508</v>
      </c>
    </row>
    <row r="9">
      <c r="A9" s="3" t="s">
        <v>38</v>
      </c>
      <c r="B9" s="3">
        <v>655.5384615384615</v>
      </c>
      <c r="C9" s="3">
        <v>539.0</v>
      </c>
      <c r="D9" s="3">
        <v>490.9230769230769</v>
      </c>
      <c r="E9" s="3">
        <v>791.5</v>
      </c>
      <c r="F9" s="3">
        <v>850.8333333333334</v>
      </c>
      <c r="G9" s="3">
        <v>792.3636363636364</v>
      </c>
      <c r="I9" s="3" t="s">
        <v>38</v>
      </c>
      <c r="J9" s="3">
        <v>2.7852610042720816</v>
      </c>
      <c r="K9" s="3">
        <v>2.7222265467382063</v>
      </c>
      <c r="L9" s="3">
        <v>2.686968173825483</v>
      </c>
      <c r="M9" s="3">
        <v>2.888953188003452</v>
      </c>
      <c r="N9" s="3">
        <v>2.9147424502957278</v>
      </c>
      <c r="O9" s="3">
        <v>2.8921422590739856</v>
      </c>
      <c r="Q9" s="12">
        <f t="shared" si="1"/>
        <v>2.753743776</v>
      </c>
      <c r="R9" s="11">
        <f t="shared" si="2"/>
        <v>2.901847819</v>
      </c>
      <c r="S9" s="9">
        <f t="shared" si="5"/>
        <v>2.805589867</v>
      </c>
      <c r="T9" s="9">
        <f t="shared" si="3"/>
        <v>2.837107096</v>
      </c>
      <c r="X9" s="3" t="s">
        <v>42</v>
      </c>
      <c r="Y9" s="3" t="s">
        <v>25</v>
      </c>
      <c r="Z9" s="3">
        <v>3.0441265346863613</v>
      </c>
      <c r="AA9" s="3">
        <v>3.0710933117063415</v>
      </c>
      <c r="AB9" s="3">
        <v>2.988579659021594</v>
      </c>
      <c r="AC9" s="3">
        <v>3.2771342694939865</v>
      </c>
      <c r="AD9" s="3">
        <v>3.1458608186535706</v>
      </c>
      <c r="AE9" s="3">
        <v>3.3217099169263533</v>
      </c>
      <c r="AF9" s="20">
        <f t="shared" si="6"/>
        <v>-0.02696677702</v>
      </c>
      <c r="AG9" s="21">
        <f t="shared" si="7"/>
        <v>-0.1312734508</v>
      </c>
      <c r="AH9" s="3">
        <f t="shared" ref="AH9:AI9" si="12">AG9-AF9</f>
        <v>-0.1043066738</v>
      </c>
      <c r="AI9" s="12">
        <f t="shared" si="12"/>
        <v>0.02696677702</v>
      </c>
    </row>
    <row r="10">
      <c r="A10" s="3" t="s">
        <v>40</v>
      </c>
      <c r="B10" s="3">
        <v>582.5384615384615</v>
      </c>
      <c r="C10" s="3">
        <v>902.3333333333334</v>
      </c>
      <c r="D10" s="3">
        <v>553.3076923076923</v>
      </c>
      <c r="E10" s="3">
        <v>1248.0833333333333</v>
      </c>
      <c r="F10" s="3">
        <v>864.4166666666666</v>
      </c>
      <c r="G10" s="3">
        <v>829.0</v>
      </c>
      <c r="I10" s="3" t="s">
        <v>40</v>
      </c>
      <c r="J10" s="3">
        <v>2.7594833943379222</v>
      </c>
      <c r="K10" s="3">
        <v>2.9078179022935964</v>
      </c>
      <c r="L10" s="3">
        <v>2.742264349277967</v>
      </c>
      <c r="M10" s="3">
        <v>3.0471340493890833</v>
      </c>
      <c r="N10" s="3">
        <v>2.90174501826165</v>
      </c>
      <c r="O10" s="3">
        <v>2.905988925818328</v>
      </c>
      <c r="Q10" s="12">
        <f t="shared" si="1"/>
        <v>2.833650648</v>
      </c>
      <c r="R10" s="11">
        <f t="shared" si="2"/>
        <v>2.974439534</v>
      </c>
      <c r="S10" s="9">
        <f t="shared" si="5"/>
        <v>2.977475976</v>
      </c>
      <c r="T10" s="9">
        <f t="shared" si="3"/>
        <v>2.903308722</v>
      </c>
      <c r="X10" s="3" t="s">
        <v>46</v>
      </c>
      <c r="Y10" s="3" t="s">
        <v>25</v>
      </c>
      <c r="Z10" s="3">
        <v>2.774744339718535</v>
      </c>
      <c r="AA10" s="3">
        <v>2.735627022529407</v>
      </c>
      <c r="AB10" s="3">
        <v>2.7952414447283647</v>
      </c>
      <c r="AC10" s="3">
        <v>2.9069627821438346</v>
      </c>
      <c r="AD10" s="3">
        <v>2.9521265602878244</v>
      </c>
      <c r="AE10" s="3">
        <v>2.961459204587044</v>
      </c>
      <c r="AF10" s="20">
        <f t="shared" si="6"/>
        <v>0.03911731719</v>
      </c>
      <c r="AG10" s="21">
        <f t="shared" si="7"/>
        <v>0.04516377814</v>
      </c>
      <c r="AH10" s="3">
        <f t="shared" ref="AH10:AI10" si="13">AG10-AF10</f>
        <v>0.006046460955</v>
      </c>
      <c r="AI10" s="12">
        <f t="shared" si="13"/>
        <v>-0.03911731719</v>
      </c>
    </row>
    <row r="11">
      <c r="A11" s="3" t="s">
        <v>42</v>
      </c>
      <c r="B11" s="3">
        <v>1141.3846153846155</v>
      </c>
      <c r="C11" s="3">
        <v>1205.3333333333333</v>
      </c>
      <c r="D11" s="3">
        <v>1036.0</v>
      </c>
      <c r="E11" s="3">
        <v>2294.0</v>
      </c>
      <c r="F11" s="3">
        <v>1525.25</v>
      </c>
      <c r="G11" s="3">
        <v>2672.181818181818</v>
      </c>
      <c r="I11" s="3" t="s">
        <v>42</v>
      </c>
      <c r="J11" s="3">
        <v>3.0441265346863613</v>
      </c>
      <c r="K11" s="3">
        <v>3.0710933117063415</v>
      </c>
      <c r="L11" s="3">
        <v>2.988579659021594</v>
      </c>
      <c r="M11" s="3">
        <v>3.2771342694939865</v>
      </c>
      <c r="N11" s="3">
        <v>3.1458608186535706</v>
      </c>
      <c r="O11" s="3">
        <v>3.3217099169263533</v>
      </c>
      <c r="Q11" s="12">
        <f t="shared" si="1"/>
        <v>3.057609923</v>
      </c>
      <c r="R11" s="11">
        <f t="shared" si="2"/>
        <v>3.211497544</v>
      </c>
      <c r="S11" s="9">
        <f t="shared" si="5"/>
        <v>3.174113791</v>
      </c>
      <c r="T11" s="9">
        <f t="shared" si="3"/>
        <v>3.160630402</v>
      </c>
      <c r="X11" s="3" t="s">
        <v>50</v>
      </c>
      <c r="Y11" s="3" t="s">
        <v>25</v>
      </c>
      <c r="Z11" s="3">
        <v>2.777198676947232</v>
      </c>
      <c r="AA11" s="3">
        <v>2.7540481922499427</v>
      </c>
      <c r="AB11" s="3">
        <v>2.7767722043871474</v>
      </c>
      <c r="AC11" s="3">
        <v>2.9312603886155393</v>
      </c>
      <c r="AD11" s="3">
        <v>2.895207785462094</v>
      </c>
      <c r="AE11" s="3">
        <v>2.9373111217187127</v>
      </c>
      <c r="AF11" s="20">
        <f t="shared" si="6"/>
        <v>0.0231504847</v>
      </c>
      <c r="AG11" s="21">
        <f t="shared" si="7"/>
        <v>-0.03605260315</v>
      </c>
      <c r="AH11" s="3">
        <f t="shared" ref="AH11:AI11" si="14">AG11-AF11</f>
        <v>-0.05920308785</v>
      </c>
      <c r="AI11" s="12">
        <f t="shared" si="14"/>
        <v>-0.0231504847</v>
      </c>
    </row>
    <row r="12">
      <c r="A12" s="3" t="s">
        <v>44</v>
      </c>
      <c r="B12" s="3">
        <v>908.0769230769231</v>
      </c>
      <c r="C12" s="3">
        <v>734.4444444444445</v>
      </c>
      <c r="D12" s="3">
        <v>721.9230769230769</v>
      </c>
      <c r="E12" s="3">
        <v>844.5833333333334</v>
      </c>
      <c r="F12" s="3">
        <v>838.0</v>
      </c>
      <c r="G12" s="3">
        <v>927.5454545454545</v>
      </c>
      <c r="I12" s="3" t="s">
        <v>44</v>
      </c>
      <c r="J12" s="3">
        <v>2.9407707737237905</v>
      </c>
      <c r="K12" s="3">
        <v>2.8622199957035317</v>
      </c>
      <c r="L12" s="3">
        <v>2.847965207217922</v>
      </c>
      <c r="M12" s="3">
        <v>2.9146687513853866</v>
      </c>
      <c r="N12" s="3">
        <v>2.9155460550783534</v>
      </c>
      <c r="O12" s="3">
        <v>2.94179634747961</v>
      </c>
      <c r="Q12" s="12">
        <f t="shared" si="1"/>
        <v>2.901495385</v>
      </c>
      <c r="R12" s="11">
        <f t="shared" si="2"/>
        <v>2.915107403</v>
      </c>
      <c r="S12" s="9">
        <f t="shared" si="5"/>
        <v>2.888444374</v>
      </c>
      <c r="T12" s="9">
        <f t="shared" si="3"/>
        <v>2.927719763</v>
      </c>
      <c r="X12" s="3" t="s">
        <v>60</v>
      </c>
      <c r="Y12" s="3" t="s">
        <v>25</v>
      </c>
      <c r="Z12" s="3">
        <v>2.7404559182630805</v>
      </c>
      <c r="AA12" s="3">
        <v>2.7088287008009244</v>
      </c>
      <c r="AB12" s="3">
        <v>2.708720087939282</v>
      </c>
      <c r="AC12" s="3">
        <v>2.9082873420831405</v>
      </c>
      <c r="AD12" s="3">
        <v>2.959452480754747</v>
      </c>
      <c r="AE12" s="3">
        <v>2.9807964643682965</v>
      </c>
      <c r="AF12" s="20">
        <f t="shared" si="6"/>
        <v>0.03162721746</v>
      </c>
      <c r="AG12" s="21">
        <f t="shared" si="7"/>
        <v>0.05116513867</v>
      </c>
      <c r="AH12" s="3">
        <f t="shared" ref="AH12:AI12" si="15">AG12-AF12</f>
        <v>0.01953792121</v>
      </c>
      <c r="AI12" s="12">
        <f t="shared" si="15"/>
        <v>-0.03162721746</v>
      </c>
    </row>
    <row r="13">
      <c r="A13" s="3" t="s">
        <v>46</v>
      </c>
      <c r="B13" s="3">
        <v>621.3846153846154</v>
      </c>
      <c r="C13" s="3">
        <v>555.1111111111111</v>
      </c>
      <c r="D13" s="3">
        <v>680.5384615384615</v>
      </c>
      <c r="E13" s="3">
        <v>846.0833333333334</v>
      </c>
      <c r="F13" s="3">
        <v>959.0</v>
      </c>
      <c r="G13" s="3">
        <v>1060.3636363636363</v>
      </c>
      <c r="I13" s="3" t="s">
        <v>46</v>
      </c>
      <c r="J13" s="3">
        <v>2.774744339718535</v>
      </c>
      <c r="K13" s="3">
        <v>2.735627022529407</v>
      </c>
      <c r="L13" s="3">
        <v>2.7952414447283647</v>
      </c>
      <c r="M13" s="3">
        <v>2.9069627821438346</v>
      </c>
      <c r="N13" s="3">
        <v>2.9521265602878244</v>
      </c>
      <c r="O13" s="3">
        <v>2.961459204587044</v>
      </c>
      <c r="Q13" s="12">
        <f t="shared" si="1"/>
        <v>2.755185681</v>
      </c>
      <c r="R13" s="11">
        <f t="shared" si="2"/>
        <v>2.929544671</v>
      </c>
      <c r="S13" s="9">
        <f t="shared" si="5"/>
        <v>2.821294902</v>
      </c>
      <c r="T13" s="9">
        <f t="shared" si="3"/>
        <v>2.840853561</v>
      </c>
      <c r="X13" s="3" t="s">
        <v>30</v>
      </c>
      <c r="Y13" s="3" t="s">
        <v>32</v>
      </c>
      <c r="Z13" s="3">
        <v>2.656235985240834</v>
      </c>
      <c r="AA13" s="3">
        <v>2.661648257817353</v>
      </c>
      <c r="AB13" s="3">
        <v>2.715890523835339</v>
      </c>
      <c r="AC13" s="3">
        <v>2.830880876403287</v>
      </c>
      <c r="AD13" s="3">
        <v>2.869740777625227</v>
      </c>
      <c r="AE13" s="3">
        <v>2.9063038095899043</v>
      </c>
      <c r="AF13" s="20">
        <f t="shared" si="6"/>
        <v>-0.005412272577</v>
      </c>
      <c r="AG13" s="21">
        <f t="shared" si="7"/>
        <v>0.03885990122</v>
      </c>
      <c r="AH13" s="3">
        <f t="shared" ref="AH13:AI13" si="16">AG13-AF13</f>
        <v>0.0442721738</v>
      </c>
      <c r="AI13" s="22">
        <f t="shared" si="16"/>
        <v>0.005412272577</v>
      </c>
    </row>
    <row r="14">
      <c r="A14" s="3" t="s">
        <v>48</v>
      </c>
      <c r="B14" s="3">
        <v>747.6153846153846</v>
      </c>
      <c r="C14" s="3">
        <v>799.7777777777778</v>
      </c>
      <c r="D14" s="3">
        <v>775.6153846153846</v>
      </c>
      <c r="E14" s="3">
        <v>848.1666666666666</v>
      </c>
      <c r="F14" s="3">
        <v>950.1666666666666</v>
      </c>
      <c r="G14" s="3">
        <v>927.0</v>
      </c>
      <c r="I14" s="3" t="s">
        <v>48</v>
      </c>
      <c r="J14" s="3">
        <v>2.8702163828751273</v>
      </c>
      <c r="K14" s="3">
        <v>2.901733287469549</v>
      </c>
      <c r="L14" s="3">
        <v>2.8878885107282413</v>
      </c>
      <c r="M14" s="3">
        <v>2.9261495189483955</v>
      </c>
      <c r="N14" s="3">
        <v>2.9639948343810603</v>
      </c>
      <c r="O14" s="3">
        <v>2.944528859367558</v>
      </c>
      <c r="Q14" s="12">
        <f t="shared" si="1"/>
        <v>2.885974835</v>
      </c>
      <c r="R14" s="11">
        <f t="shared" si="2"/>
        <v>2.945072177</v>
      </c>
      <c r="S14" s="9">
        <f t="shared" si="5"/>
        <v>2.913941403</v>
      </c>
      <c r="T14" s="9">
        <f t="shared" si="3"/>
        <v>2.898182951</v>
      </c>
      <c r="X14" s="3" t="s">
        <v>33</v>
      </c>
      <c r="Y14" s="3" t="s">
        <v>32</v>
      </c>
      <c r="Z14" s="3">
        <v>2.8610201184091264</v>
      </c>
      <c r="AA14" s="3">
        <v>2.983662019673347</v>
      </c>
      <c r="AB14" s="3">
        <v>2.8389944134331553</v>
      </c>
      <c r="AC14" s="3">
        <v>2.97494915002263</v>
      </c>
      <c r="AD14" s="3">
        <v>2.9852355685551135</v>
      </c>
      <c r="AE14" s="3">
        <v>2.9909059097843596</v>
      </c>
      <c r="AF14" s="20">
        <f t="shared" si="6"/>
        <v>-0.1226419013</v>
      </c>
      <c r="AG14" s="21">
        <f t="shared" si="7"/>
        <v>0.01028641853</v>
      </c>
      <c r="AH14" s="3">
        <f t="shared" ref="AH14:AI14" si="17">AG14-AF14</f>
        <v>0.1329283198</v>
      </c>
      <c r="AI14" s="22">
        <f t="shared" si="17"/>
        <v>0.1226419013</v>
      </c>
    </row>
    <row r="15">
      <c r="A15" s="3" t="s">
        <v>50</v>
      </c>
      <c r="B15" s="3">
        <v>603.6923076923077</v>
      </c>
      <c r="C15" s="3">
        <v>575.0</v>
      </c>
      <c r="D15" s="3">
        <v>615.0</v>
      </c>
      <c r="E15" s="3">
        <v>915.8333333333334</v>
      </c>
      <c r="F15" s="3">
        <v>822.25</v>
      </c>
      <c r="G15" s="3">
        <v>883.9090909090909</v>
      </c>
      <c r="I15" s="3" t="s">
        <v>50</v>
      </c>
      <c r="J15" s="3">
        <v>2.777198676947232</v>
      </c>
      <c r="K15" s="3">
        <v>2.7540481922499427</v>
      </c>
      <c r="L15" s="3">
        <v>2.7767722043871474</v>
      </c>
      <c r="M15" s="3">
        <v>2.9312603886155393</v>
      </c>
      <c r="N15" s="3">
        <v>2.895207785462094</v>
      </c>
      <c r="O15" s="3">
        <v>2.9373111217187127</v>
      </c>
      <c r="Q15" s="12">
        <f t="shared" si="1"/>
        <v>2.765623435</v>
      </c>
      <c r="R15" s="11">
        <f t="shared" si="2"/>
        <v>2.913234087</v>
      </c>
      <c r="S15" s="9">
        <f t="shared" si="5"/>
        <v>2.84265429</v>
      </c>
      <c r="T15" s="9">
        <f t="shared" si="3"/>
        <v>2.854229533</v>
      </c>
      <c r="X15" s="3" t="s">
        <v>48</v>
      </c>
      <c r="Y15" s="3" t="s">
        <v>32</v>
      </c>
      <c r="Z15" s="3">
        <v>2.8702163828751273</v>
      </c>
      <c r="AA15" s="3">
        <v>2.901733287469549</v>
      </c>
      <c r="AB15" s="3">
        <v>2.8878885107282413</v>
      </c>
      <c r="AC15" s="3">
        <v>2.9261495189483955</v>
      </c>
      <c r="AD15" s="3">
        <v>2.9639948343810603</v>
      </c>
      <c r="AE15" s="3">
        <v>2.944528859367558</v>
      </c>
      <c r="AF15" s="20">
        <f t="shared" si="6"/>
        <v>-0.03151690459</v>
      </c>
      <c r="AG15" s="21">
        <f t="shared" si="7"/>
        <v>0.03784531543</v>
      </c>
      <c r="AH15" s="3">
        <f t="shared" ref="AH15:AI15" si="18">AG15-AF15</f>
        <v>0.06936222003</v>
      </c>
      <c r="AI15" s="22">
        <f t="shared" si="18"/>
        <v>0.03151690459</v>
      </c>
    </row>
    <row r="16">
      <c r="A16" s="3" t="s">
        <v>52</v>
      </c>
      <c r="B16" s="3">
        <v>646.5384615384615</v>
      </c>
      <c r="C16" s="3">
        <v>628.2222222222222</v>
      </c>
      <c r="D16" s="3">
        <v>827.3076923076923</v>
      </c>
      <c r="E16" s="3">
        <v>1011.8333333333334</v>
      </c>
      <c r="F16" s="3">
        <v>1103.75</v>
      </c>
      <c r="G16" s="3">
        <v>1146.7272727272727</v>
      </c>
      <c r="I16" s="3" t="s">
        <v>52</v>
      </c>
      <c r="J16" s="3">
        <v>2.7783517753180105</v>
      </c>
      <c r="K16" s="3">
        <v>2.79607399521647</v>
      </c>
      <c r="L16" s="3">
        <v>2.834820831027287</v>
      </c>
      <c r="M16" s="3">
        <v>2.995987363413372</v>
      </c>
      <c r="N16" s="3">
        <v>3.0239613588006207</v>
      </c>
      <c r="O16" s="3">
        <v>3.0313371521462886</v>
      </c>
      <c r="Q16" s="12">
        <f t="shared" si="1"/>
        <v>2.787212885</v>
      </c>
      <c r="R16" s="11">
        <f t="shared" si="2"/>
        <v>3.009974361</v>
      </c>
      <c r="S16" s="9">
        <f t="shared" si="5"/>
        <v>2.896030679</v>
      </c>
      <c r="T16" s="9">
        <f t="shared" si="3"/>
        <v>2.887169569</v>
      </c>
      <c r="X16" s="3" t="s">
        <v>52</v>
      </c>
      <c r="Y16" s="3" t="s">
        <v>32</v>
      </c>
      <c r="Z16" s="3">
        <v>2.7783517753180105</v>
      </c>
      <c r="AA16" s="3">
        <v>2.79607399521647</v>
      </c>
      <c r="AB16" s="3">
        <v>2.834820831027287</v>
      </c>
      <c r="AC16" s="3">
        <v>2.995987363413372</v>
      </c>
      <c r="AD16" s="3">
        <v>3.0239613588006207</v>
      </c>
      <c r="AE16" s="3">
        <v>3.0313371521462886</v>
      </c>
      <c r="AF16" s="20">
        <f t="shared" si="6"/>
        <v>-0.0177222199</v>
      </c>
      <c r="AG16" s="21">
        <f t="shared" si="7"/>
        <v>0.02797399539</v>
      </c>
      <c r="AH16" s="3">
        <f t="shared" ref="AH16:AI16" si="19">AG16-AF16</f>
        <v>0.04569621529</v>
      </c>
      <c r="AI16" s="22">
        <f t="shared" si="19"/>
        <v>0.0177222199</v>
      </c>
    </row>
    <row r="17">
      <c r="A17" s="3" t="s">
        <v>54</v>
      </c>
      <c r="B17" s="3">
        <v>724.0769230769231</v>
      </c>
      <c r="C17" s="3">
        <v>707.3333333333334</v>
      </c>
      <c r="D17" s="3">
        <v>1080.8461538461538</v>
      </c>
      <c r="E17" s="3">
        <v>1090.9166666666667</v>
      </c>
      <c r="F17" s="3">
        <v>1139.4166666666667</v>
      </c>
      <c r="G17" s="3">
        <v>924.5454545454545</v>
      </c>
      <c r="I17" s="3" t="s">
        <v>54</v>
      </c>
      <c r="J17" s="3">
        <v>2.846260646227278</v>
      </c>
      <c r="K17" s="3">
        <v>2.8391849887734657</v>
      </c>
      <c r="L17" s="3">
        <v>2.954030772980759</v>
      </c>
      <c r="M17" s="3">
        <v>2.998263838842007</v>
      </c>
      <c r="N17" s="3">
        <v>3.0114630307808294</v>
      </c>
      <c r="O17" s="3">
        <v>2.9596181720588692</v>
      </c>
      <c r="Q17" s="12">
        <f t="shared" si="1"/>
        <v>2.842722818</v>
      </c>
      <c r="R17" s="11">
        <f t="shared" si="2"/>
        <v>3.004863435</v>
      </c>
      <c r="S17" s="9">
        <f t="shared" si="5"/>
        <v>2.918724414</v>
      </c>
      <c r="T17" s="9">
        <f t="shared" si="3"/>
        <v>2.922262243</v>
      </c>
      <c r="X17" s="3" t="s">
        <v>54</v>
      </c>
      <c r="Y17" s="3" t="s">
        <v>32</v>
      </c>
      <c r="Z17" s="3">
        <v>2.846260646227278</v>
      </c>
      <c r="AA17" s="3">
        <v>2.8391849887734657</v>
      </c>
      <c r="AB17" s="3">
        <v>2.954030772980759</v>
      </c>
      <c r="AC17" s="3">
        <v>2.998263838842007</v>
      </c>
      <c r="AD17" s="3">
        <v>3.0114630307808294</v>
      </c>
      <c r="AE17" s="3">
        <v>2.9596181720588692</v>
      </c>
      <c r="AF17" s="20">
        <f t="shared" si="6"/>
        <v>0.007075657454</v>
      </c>
      <c r="AG17" s="21">
        <f t="shared" si="7"/>
        <v>0.01319919194</v>
      </c>
      <c r="AH17" s="3">
        <f t="shared" ref="AH17:AI17" si="20">AG17-AF17</f>
        <v>0.006123534485</v>
      </c>
      <c r="AI17" s="22">
        <f t="shared" si="20"/>
        <v>-0.007075657454</v>
      </c>
    </row>
    <row r="18">
      <c r="A18" s="3" t="s">
        <v>56</v>
      </c>
      <c r="B18" s="3">
        <v>988.0</v>
      </c>
      <c r="C18" s="3">
        <v>996.3333333333334</v>
      </c>
      <c r="D18" s="3">
        <v>936.3076923076923</v>
      </c>
      <c r="E18" s="3">
        <v>1407.6666666666667</v>
      </c>
      <c r="F18" s="3">
        <v>1407.1666666666667</v>
      </c>
      <c r="G18" s="3">
        <v>1659.1818181818182</v>
      </c>
      <c r="I18" s="3" t="s">
        <v>56</v>
      </c>
      <c r="J18" s="3">
        <v>2.96812853683307</v>
      </c>
      <c r="K18" s="3">
        <v>2.9945804951912396</v>
      </c>
      <c r="L18" s="3">
        <v>2.955587558537149</v>
      </c>
      <c r="M18" s="3">
        <v>3.1159040411743297</v>
      </c>
      <c r="N18" s="3">
        <v>3.10974443194956</v>
      </c>
      <c r="O18" s="3">
        <v>3.1909804147191383</v>
      </c>
      <c r="Q18" s="12">
        <f t="shared" si="1"/>
        <v>2.981354516</v>
      </c>
      <c r="R18" s="11">
        <f t="shared" si="2"/>
        <v>3.112824237</v>
      </c>
      <c r="S18" s="9">
        <f t="shared" si="5"/>
        <v>3.055242268</v>
      </c>
      <c r="T18" s="9">
        <f t="shared" si="3"/>
        <v>3.042016289</v>
      </c>
      <c r="X18" s="3" t="s">
        <v>56</v>
      </c>
      <c r="Y18" s="3" t="s">
        <v>32</v>
      </c>
      <c r="Z18" s="3">
        <v>2.96812853683307</v>
      </c>
      <c r="AA18" s="3">
        <v>2.9945804951912396</v>
      </c>
      <c r="AB18" s="3">
        <v>2.955587558537149</v>
      </c>
      <c r="AC18" s="3">
        <v>3.1159040411743297</v>
      </c>
      <c r="AD18" s="3">
        <v>3.10974443194956</v>
      </c>
      <c r="AE18" s="3">
        <v>3.1909804147191383</v>
      </c>
      <c r="AF18" s="20">
        <f t="shared" si="6"/>
        <v>-0.02645195836</v>
      </c>
      <c r="AG18" s="21">
        <f t="shared" si="7"/>
        <v>-0.006159609225</v>
      </c>
      <c r="AH18" s="3">
        <f t="shared" ref="AH18:AI18" si="21">AG18-AF18</f>
        <v>0.02029234913</v>
      </c>
      <c r="AI18" s="22">
        <f t="shared" si="21"/>
        <v>0.02645195836</v>
      </c>
    </row>
    <row r="19">
      <c r="A19" s="3" t="s">
        <v>58</v>
      </c>
      <c r="B19" s="3">
        <v>533.7692307692307</v>
      </c>
      <c r="C19" s="3">
        <v>527.1111111111111</v>
      </c>
      <c r="D19" s="3">
        <v>502.0769230769231</v>
      </c>
      <c r="E19" s="3">
        <v>861.5</v>
      </c>
      <c r="F19" s="3">
        <v>1227.1666666666667</v>
      </c>
      <c r="G19" s="3">
        <v>1209.5454545454545</v>
      </c>
      <c r="I19" s="3" t="s">
        <v>58</v>
      </c>
      <c r="J19" s="3">
        <v>2.711846550688286</v>
      </c>
      <c r="K19" s="3">
        <v>2.7199756262429795</v>
      </c>
      <c r="L19" s="3">
        <v>2.698704909302829</v>
      </c>
      <c r="M19" s="3">
        <v>2.926532452068797</v>
      </c>
      <c r="N19" s="3">
        <v>3.0301137700609098</v>
      </c>
      <c r="O19" s="3">
        <v>3.014139503752213</v>
      </c>
      <c r="Q19" s="12">
        <f t="shared" si="1"/>
        <v>2.715911088</v>
      </c>
      <c r="R19" s="11">
        <f t="shared" si="2"/>
        <v>2.978323111</v>
      </c>
      <c r="S19" s="9">
        <f t="shared" si="5"/>
        <v>2.823254039</v>
      </c>
      <c r="T19" s="9">
        <f t="shared" si="3"/>
        <v>2.819189501</v>
      </c>
      <c r="X19" s="3" t="s">
        <v>58</v>
      </c>
      <c r="Y19" s="3" t="s">
        <v>32</v>
      </c>
      <c r="Z19" s="3">
        <v>2.711846550688286</v>
      </c>
      <c r="AA19" s="3">
        <v>2.7199756262429795</v>
      </c>
      <c r="AB19" s="3">
        <v>2.698704909302829</v>
      </c>
      <c r="AC19" s="3">
        <v>2.926532452068797</v>
      </c>
      <c r="AD19" s="3">
        <v>3.0301137700609098</v>
      </c>
      <c r="AE19" s="3">
        <v>3.014139503752213</v>
      </c>
      <c r="AF19" s="20">
        <f t="shared" si="6"/>
        <v>-0.008129075555</v>
      </c>
      <c r="AG19" s="21">
        <f t="shared" si="7"/>
        <v>0.103581318</v>
      </c>
      <c r="AH19" s="3">
        <f t="shared" ref="AH19:AI19" si="22">AG19-AF19</f>
        <v>0.1117103935</v>
      </c>
      <c r="AI19" s="22">
        <f t="shared" si="22"/>
        <v>0.008129075555</v>
      </c>
    </row>
    <row r="20">
      <c r="A20" s="3" t="s">
        <v>60</v>
      </c>
      <c r="B20" s="3">
        <v>557.5384615384615</v>
      </c>
      <c r="C20" s="3">
        <v>513.5555555555555</v>
      </c>
      <c r="D20" s="3">
        <v>518.7692307692307</v>
      </c>
      <c r="E20" s="3">
        <v>850.75</v>
      </c>
      <c r="F20" s="3">
        <v>1001.3333333333334</v>
      </c>
      <c r="G20" s="3">
        <v>1031.3636363636363</v>
      </c>
      <c r="I20" s="3" t="s">
        <v>60</v>
      </c>
      <c r="J20" s="3">
        <v>2.7404559182630805</v>
      </c>
      <c r="K20" s="3">
        <v>2.7088287008009244</v>
      </c>
      <c r="L20" s="3">
        <v>2.708720087939282</v>
      </c>
      <c r="M20" s="3">
        <v>2.9082873420831405</v>
      </c>
      <c r="N20" s="3">
        <v>2.959452480754747</v>
      </c>
      <c r="O20" s="3">
        <v>2.9807964643682965</v>
      </c>
      <c r="Q20" s="12">
        <f t="shared" si="1"/>
        <v>2.72464231</v>
      </c>
      <c r="R20" s="11">
        <f t="shared" si="2"/>
        <v>2.933869911</v>
      </c>
      <c r="S20" s="9">
        <f t="shared" si="5"/>
        <v>2.808558021</v>
      </c>
      <c r="T20" s="9">
        <f t="shared" si="3"/>
        <v>2.82437163</v>
      </c>
      <c r="AF20" s="23"/>
    </row>
    <row r="21">
      <c r="AE21" s="24" t="s">
        <v>340</v>
      </c>
      <c r="AF21" s="25">
        <f t="shared" ref="AF21:AI21" si="23">AVERAGE(AF1:AF18)</f>
        <v>-0.01581562867</v>
      </c>
      <c r="AG21" s="25">
        <f t="shared" si="23"/>
        <v>-0.003278469564</v>
      </c>
      <c r="AH21" s="25">
        <f t="shared" si="23"/>
        <v>0.01253715911</v>
      </c>
      <c r="AI21" s="25">
        <f t="shared" si="23"/>
        <v>0.01581562867</v>
      </c>
      <c r="AJ21" s="25"/>
    </row>
    <row r="22">
      <c r="B22" s="26" t="s">
        <v>107</v>
      </c>
      <c r="C22" s="26" t="s">
        <v>111</v>
      </c>
      <c r="D22" s="26" t="s">
        <v>341</v>
      </c>
      <c r="E22" s="26" t="s">
        <v>229</v>
      </c>
      <c r="F22" s="26" t="s">
        <v>233</v>
      </c>
      <c r="G22" s="26" t="s">
        <v>342</v>
      </c>
      <c r="J22" s="3" t="s">
        <v>107</v>
      </c>
      <c r="K22" s="3" t="s">
        <v>111</v>
      </c>
      <c r="L22" s="3" t="s">
        <v>94</v>
      </c>
      <c r="M22" s="1" t="s">
        <v>229</v>
      </c>
      <c r="N22" s="1" t="s">
        <v>233</v>
      </c>
      <c r="O22" s="1" t="s">
        <v>223</v>
      </c>
      <c r="AE22" s="24" t="s">
        <v>343</v>
      </c>
      <c r="AF22" s="25">
        <f t="shared" ref="AF22:AI22" si="24">AF23/SQRT(AF24)</f>
        <v>0.01489650674</v>
      </c>
      <c r="AG22" s="25">
        <f t="shared" si="24"/>
        <v>0.01612046757</v>
      </c>
      <c r="AH22" s="25">
        <f t="shared" si="24"/>
        <v>0.01709169971</v>
      </c>
      <c r="AI22" s="25">
        <f t="shared" si="24"/>
        <v>0.01489650674</v>
      </c>
      <c r="AJ22" s="25"/>
    </row>
    <row r="23">
      <c r="A23" s="24" t="s">
        <v>340</v>
      </c>
      <c r="B23" s="25">
        <f t="shared" ref="B23:G23" si="25">AVERAGE(B3:B20)</f>
        <v>685.8974359</v>
      </c>
      <c r="C23" s="25">
        <f t="shared" si="25"/>
        <v>707.4753086</v>
      </c>
      <c r="D23" s="25">
        <f t="shared" si="25"/>
        <v>692.517094</v>
      </c>
      <c r="E23" s="25">
        <f t="shared" si="25"/>
        <v>999.4935185</v>
      </c>
      <c r="F23" s="25">
        <f t="shared" si="25"/>
        <v>997.2407407</v>
      </c>
      <c r="G23" s="25">
        <f t="shared" si="25"/>
        <v>1068.872222</v>
      </c>
      <c r="H23" s="27"/>
      <c r="I23" s="24" t="s">
        <v>340</v>
      </c>
      <c r="J23" s="25">
        <f t="shared" ref="J23:O23" si="26">AVERAGE(J3:J20)</f>
        <v>2.812662514</v>
      </c>
      <c r="K23" s="25">
        <f t="shared" si="26"/>
        <v>2.823600912</v>
      </c>
      <c r="L23" s="25">
        <f t="shared" si="26"/>
        <v>2.808122894</v>
      </c>
      <c r="M23" s="25">
        <f t="shared" si="26"/>
        <v>2.960050508</v>
      </c>
      <c r="N23" s="25">
        <f t="shared" si="26"/>
        <v>2.963470788</v>
      </c>
      <c r="O23" s="28">
        <f t="shared" si="26"/>
        <v>2.978762113</v>
      </c>
      <c r="P23" s="24" t="s">
        <v>340</v>
      </c>
      <c r="Q23" s="25">
        <f t="shared" ref="Q23:T23" si="27">AVERAGE(Q3:Q20)</f>
        <v>2.818131713</v>
      </c>
      <c r="R23" s="25">
        <f t="shared" si="27"/>
        <v>2.961760648</v>
      </c>
      <c r="S23" s="25">
        <f t="shared" si="27"/>
        <v>2.892602193</v>
      </c>
      <c r="T23" s="25">
        <f t="shared" si="27"/>
        <v>2.886356511</v>
      </c>
      <c r="AE23" s="24" t="s">
        <v>344</v>
      </c>
      <c r="AF23" s="25">
        <f t="shared" ref="AF23:AI23" si="28">_xlfn.STDEV.S(AF1:AF19)</f>
        <v>0.05958602697</v>
      </c>
      <c r="AG23" s="25">
        <f t="shared" si="28"/>
        <v>0.0644818703</v>
      </c>
      <c r="AH23" s="25">
        <f t="shared" si="28"/>
        <v>0.06836679883</v>
      </c>
      <c r="AI23" s="25">
        <f t="shared" si="28"/>
        <v>0.05958602697</v>
      </c>
      <c r="AJ23" s="25"/>
    </row>
    <row r="24">
      <c r="A24" s="24" t="s">
        <v>343</v>
      </c>
      <c r="B24" s="25">
        <f t="shared" ref="B24:G24" si="29">B25/SQRT(B26)</f>
        <v>40.35150741</v>
      </c>
      <c r="C24" s="25">
        <f t="shared" si="29"/>
        <v>50.14904664</v>
      </c>
      <c r="D24" s="25">
        <f t="shared" si="29"/>
        <v>41.76487176</v>
      </c>
      <c r="E24" s="25">
        <f t="shared" si="29"/>
        <v>86.61160349</v>
      </c>
      <c r="F24" s="25">
        <f t="shared" si="29"/>
        <v>50.91981103</v>
      </c>
      <c r="G24" s="25">
        <f t="shared" si="29"/>
        <v>106.6806876</v>
      </c>
      <c r="H24" s="27"/>
      <c r="I24" s="24" t="s">
        <v>343</v>
      </c>
      <c r="J24" s="25">
        <f t="shared" ref="J24:O24" si="30">J25/SQRT(J26)</f>
        <v>0.02244628969</v>
      </c>
      <c r="K24" s="25">
        <f t="shared" si="30"/>
        <v>0.02701973962</v>
      </c>
      <c r="L24" s="25">
        <f t="shared" si="30"/>
        <v>0.02165682952</v>
      </c>
      <c r="M24" s="25">
        <f t="shared" si="30"/>
        <v>0.02435228356</v>
      </c>
      <c r="N24" s="25">
        <f t="shared" si="30"/>
        <v>0.01862859231</v>
      </c>
      <c r="O24" s="28">
        <f t="shared" si="30"/>
        <v>0.02658591312</v>
      </c>
      <c r="P24" s="24" t="s">
        <v>343</v>
      </c>
      <c r="Q24" s="25">
        <f t="shared" ref="Q24:T24" si="31">Q25/SQRT(Q26)</f>
        <v>0.0237980129</v>
      </c>
      <c r="R24" s="25">
        <f t="shared" si="31"/>
        <v>0.02047101116</v>
      </c>
      <c r="S24" s="25">
        <f t="shared" si="31"/>
        <v>0.02439271553</v>
      </c>
      <c r="T24" s="25">
        <f t="shared" si="31"/>
        <v>0.02184974394</v>
      </c>
      <c r="AE24" s="24" t="s">
        <v>345</v>
      </c>
      <c r="AF24" s="25">
        <f t="shared" ref="AF24:AI24" si="32">COUNT(AF1:AF19)</f>
        <v>16</v>
      </c>
      <c r="AG24" s="25">
        <f t="shared" si="32"/>
        <v>16</v>
      </c>
      <c r="AH24" s="25">
        <f t="shared" si="32"/>
        <v>16</v>
      </c>
      <c r="AI24" s="25">
        <f t="shared" si="32"/>
        <v>16</v>
      </c>
      <c r="AJ24" s="25">
        <f>COUNT(AI4:AI19)</f>
        <v>16</v>
      </c>
    </row>
    <row r="25">
      <c r="A25" s="24" t="s">
        <v>344</v>
      </c>
      <c r="B25" s="25">
        <f t="shared" ref="B25:G25" si="33">_xlfn.STDEV.S(B3:B21)</f>
        <v>171.1969471</v>
      </c>
      <c r="C25" s="25">
        <f t="shared" si="33"/>
        <v>212.7643857</v>
      </c>
      <c r="D25" s="25">
        <f t="shared" si="33"/>
        <v>177.1933442</v>
      </c>
      <c r="E25" s="25">
        <f t="shared" si="33"/>
        <v>367.4619129</v>
      </c>
      <c r="F25" s="25">
        <f t="shared" si="33"/>
        <v>216.0344621</v>
      </c>
      <c r="G25" s="25">
        <f t="shared" si="33"/>
        <v>452.6078259</v>
      </c>
      <c r="H25" s="27"/>
      <c r="I25" s="24" t="s">
        <v>344</v>
      </c>
      <c r="J25" s="25">
        <f t="shared" ref="J25:O25" si="34">_xlfn.STDEV.S(J3:J21)</f>
        <v>0.09523154191</v>
      </c>
      <c r="K25" s="25">
        <f t="shared" si="34"/>
        <v>0.1146350467</v>
      </c>
      <c r="L25" s="25">
        <f t="shared" si="34"/>
        <v>0.09188214607</v>
      </c>
      <c r="M25" s="25">
        <f t="shared" si="34"/>
        <v>0.1033179891</v>
      </c>
      <c r="N25" s="25">
        <f t="shared" si="34"/>
        <v>0.07903442368</v>
      </c>
      <c r="O25" s="28">
        <f t="shared" si="34"/>
        <v>0.1127944767</v>
      </c>
      <c r="P25" s="24" t="s">
        <v>344</v>
      </c>
      <c r="Q25" s="25">
        <f t="shared" ref="Q25:T25" si="35">_xlfn.STDEV.S(Q3:Q21)</f>
        <v>0.1009664178</v>
      </c>
      <c r="R25" s="25">
        <f t="shared" si="35"/>
        <v>0.08685114485</v>
      </c>
      <c r="S25" s="25">
        <f t="shared" si="35"/>
        <v>0.1034895274</v>
      </c>
      <c r="T25" s="25">
        <f t="shared" si="35"/>
        <v>0.09270061266</v>
      </c>
      <c r="AE25" s="29"/>
      <c r="AF25" s="25"/>
      <c r="AG25" s="27"/>
      <c r="AH25" s="30"/>
      <c r="AI25" s="24" t="s">
        <v>346</v>
      </c>
      <c r="AJ25" s="25">
        <f>AJ24-2</f>
        <v>14</v>
      </c>
    </row>
    <row r="26">
      <c r="A26" s="24" t="s">
        <v>345</v>
      </c>
      <c r="B26" s="25">
        <f t="shared" ref="B26:G26" si="36">COUNT(B3:B21)</f>
        <v>18</v>
      </c>
      <c r="C26" s="25">
        <f t="shared" si="36"/>
        <v>18</v>
      </c>
      <c r="D26" s="25">
        <f t="shared" si="36"/>
        <v>18</v>
      </c>
      <c r="E26" s="25">
        <f t="shared" si="36"/>
        <v>18</v>
      </c>
      <c r="F26" s="25">
        <f t="shared" si="36"/>
        <v>18</v>
      </c>
      <c r="G26" s="25">
        <f t="shared" si="36"/>
        <v>18</v>
      </c>
      <c r="H26" s="27"/>
      <c r="I26" s="24" t="s">
        <v>345</v>
      </c>
      <c r="J26" s="25">
        <f t="shared" ref="J26:N26" si="37">COUNT(J3:J21)</f>
        <v>18</v>
      </c>
      <c r="K26" s="25">
        <f t="shared" si="37"/>
        <v>18</v>
      </c>
      <c r="L26" s="25">
        <f t="shared" si="37"/>
        <v>18</v>
      </c>
      <c r="M26" s="25">
        <f t="shared" si="37"/>
        <v>18</v>
      </c>
      <c r="N26" s="25">
        <f t="shared" si="37"/>
        <v>18</v>
      </c>
      <c r="O26" s="31">
        <v>18.0</v>
      </c>
      <c r="P26" s="24" t="s">
        <v>345</v>
      </c>
      <c r="Q26" s="25">
        <f t="shared" ref="Q26:T26" si="38">COUNT(Q3:Q21)</f>
        <v>18</v>
      </c>
      <c r="R26" s="25">
        <f t="shared" si="38"/>
        <v>18</v>
      </c>
      <c r="S26" s="25">
        <f t="shared" si="38"/>
        <v>18</v>
      </c>
      <c r="T26" s="25">
        <f t="shared" si="38"/>
        <v>18</v>
      </c>
      <c r="AE26" s="32"/>
      <c r="AF26" s="25"/>
      <c r="AG26" s="27"/>
      <c r="AH26" s="30"/>
      <c r="AI26" s="32" t="s">
        <v>347</v>
      </c>
      <c r="AJ26" s="25">
        <f>TINV(AJ27,AJ25)</f>
        <v>0.8149272602</v>
      </c>
    </row>
    <row r="27">
      <c r="B27" s="15"/>
      <c r="C27" s="15"/>
      <c r="D27" s="33"/>
      <c r="E27" s="33"/>
      <c r="P27" s="24" t="s">
        <v>348</v>
      </c>
      <c r="Q27" s="25">
        <f>Q26-1</f>
        <v>17</v>
      </c>
      <c r="R27" s="25"/>
      <c r="S27" s="25">
        <f>S26-1</f>
        <v>17</v>
      </c>
      <c r="T27" s="25"/>
      <c r="AE27" s="32"/>
      <c r="AF27" s="25"/>
      <c r="AG27" s="27"/>
      <c r="AH27" s="30"/>
      <c r="AI27" s="32" t="s">
        <v>349</v>
      </c>
      <c r="AJ27" s="25">
        <f>TTEST(AI4:AI12,AI13:AI19,2,2)</f>
        <v>0.4287597982</v>
      </c>
    </row>
    <row r="28">
      <c r="A28" s="27"/>
      <c r="B28" s="30"/>
      <c r="C28" s="34"/>
      <c r="P28" s="24" t="s">
        <v>350</v>
      </c>
      <c r="Q28" s="25">
        <f>TINV(Q29,Q27)</f>
        <v>9.415364535</v>
      </c>
      <c r="R28" s="25"/>
      <c r="S28" s="25">
        <f>TINV(S29,S27)</f>
        <v>0.8446523423</v>
      </c>
      <c r="T28" s="25"/>
      <c r="AF28" s="1" t="s">
        <v>351</v>
      </c>
    </row>
    <row r="29">
      <c r="A29" s="27"/>
      <c r="B29" s="30"/>
      <c r="C29" s="34"/>
      <c r="P29" s="24" t="s">
        <v>352</v>
      </c>
      <c r="Q29" s="25">
        <f>TTEST(Q3:Q20,R3:R20,2,1)</f>
        <v>0.00000003716174448</v>
      </c>
      <c r="R29" s="25"/>
      <c r="S29" s="25">
        <f>TTEST(S3:S20,T3:T20,2,1)</f>
        <v>0.4100349831</v>
      </c>
      <c r="T29" s="25"/>
    </row>
    <row r="30">
      <c r="A30" s="35"/>
      <c r="B30" s="30"/>
      <c r="C30" s="30"/>
      <c r="Q30" s="1" t="s">
        <v>351</v>
      </c>
      <c r="S30" s="1" t="s">
        <v>353</v>
      </c>
    </row>
    <row r="31">
      <c r="Q31" s="1" t="s">
        <v>354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4" width="15.25"/>
    <col customWidth="1" min="15" max="16" width="14.25"/>
    <col customWidth="1" min="17" max="17" width="14.63"/>
  </cols>
  <sheetData>
    <row r="1">
      <c r="B1" s="3" t="s">
        <v>331</v>
      </c>
      <c r="D1" s="3" t="s">
        <v>66</v>
      </c>
      <c r="J1" s="16"/>
      <c r="K1" s="16"/>
      <c r="M1" s="19"/>
      <c r="N1" s="18" t="s">
        <v>322</v>
      </c>
      <c r="P1" s="18" t="s">
        <v>326</v>
      </c>
    </row>
    <row r="2">
      <c r="B2" s="3" t="s">
        <v>0</v>
      </c>
      <c r="C2" s="3" t="s">
        <v>64</v>
      </c>
      <c r="D2" s="3" t="s">
        <v>107</v>
      </c>
      <c r="E2" s="3" t="s">
        <v>111</v>
      </c>
      <c r="F2" s="3" t="s">
        <v>94</v>
      </c>
      <c r="G2" s="1" t="s">
        <v>229</v>
      </c>
      <c r="H2" s="1" t="s">
        <v>233</v>
      </c>
      <c r="I2" s="1" t="s">
        <v>223</v>
      </c>
      <c r="J2" s="18" t="s">
        <v>322</v>
      </c>
      <c r="K2" s="18" t="s">
        <v>326</v>
      </c>
      <c r="L2" s="19" t="s">
        <v>327</v>
      </c>
      <c r="M2" s="36"/>
      <c r="N2" s="17" t="s">
        <v>25</v>
      </c>
      <c r="O2" s="1" t="s">
        <v>32</v>
      </c>
      <c r="P2" s="1" t="s">
        <v>25</v>
      </c>
      <c r="Q2" s="1" t="s">
        <v>32</v>
      </c>
    </row>
    <row r="3">
      <c r="A3" s="11" t="s">
        <v>355</v>
      </c>
      <c r="B3" s="3" t="s">
        <v>16</v>
      </c>
      <c r="C3" s="3" t="s">
        <v>25</v>
      </c>
      <c r="D3" s="3">
        <v>2.793314802055763</v>
      </c>
      <c r="E3" s="3">
        <v>2.8801856649039244</v>
      </c>
      <c r="F3" s="3">
        <v>2.8205811414725463</v>
      </c>
      <c r="G3" s="3">
        <v>2.8966487231767495</v>
      </c>
      <c r="H3" s="3">
        <v>2.924602112931713</v>
      </c>
      <c r="I3" s="3">
        <v>2.934949775754608</v>
      </c>
      <c r="J3" s="37">
        <f t="shared" ref="J3:J18" si="1">D3-E3</f>
        <v>-0.08687086285</v>
      </c>
      <c r="K3" s="12">
        <f t="shared" ref="K3:K18" si="2">H3-G3</f>
        <v>0.02795338975</v>
      </c>
      <c r="L3" s="3">
        <f t="shared" ref="L3:L18" si="3">K3-J3</f>
        <v>0.1148242526</v>
      </c>
      <c r="M3" s="23"/>
      <c r="N3" s="20">
        <v>-0.08687086284816115</v>
      </c>
      <c r="O3" s="22">
        <v>-0.005412272576518884</v>
      </c>
      <c r="P3" s="21">
        <v>0.02795338975496353</v>
      </c>
      <c r="Q3" s="38">
        <v>0.03885990122194016</v>
      </c>
    </row>
    <row r="4">
      <c r="A4" s="11" t="s">
        <v>87</v>
      </c>
      <c r="B4" s="3" t="s">
        <v>26</v>
      </c>
      <c r="C4" s="3" t="s">
        <v>25</v>
      </c>
      <c r="D4" s="3">
        <v>2.748372765570589</v>
      </c>
      <c r="E4" s="3">
        <v>2.7304962723757824</v>
      </c>
      <c r="F4" s="3">
        <v>2.7498103192632724</v>
      </c>
      <c r="G4" s="3">
        <v>2.924116056453716</v>
      </c>
      <c r="H4" s="3">
        <v>2.95123656245474</v>
      </c>
      <c r="I4" s="3">
        <v>2.9114342160817825</v>
      </c>
      <c r="J4" s="37">
        <f t="shared" si="1"/>
        <v>0.01787649319</v>
      </c>
      <c r="K4" s="12">
        <f t="shared" si="2"/>
        <v>0.027120506</v>
      </c>
      <c r="L4" s="3">
        <f t="shared" si="3"/>
        <v>0.009244012806</v>
      </c>
      <c r="M4" s="23"/>
      <c r="N4" s="20">
        <v>0.017876493194806553</v>
      </c>
      <c r="O4" s="22">
        <v>-0.12264190126422081</v>
      </c>
      <c r="P4" s="21">
        <v>0.02712050600102378</v>
      </c>
      <c r="Q4" s="38">
        <v>0.010286418532483577</v>
      </c>
    </row>
    <row r="5">
      <c r="A5" s="11" t="s">
        <v>356</v>
      </c>
      <c r="B5" s="3" t="s">
        <v>28</v>
      </c>
      <c r="C5" s="3" t="s">
        <v>25</v>
      </c>
      <c r="D5" s="3">
        <v>2.788948840857008</v>
      </c>
      <c r="E5" s="3">
        <v>2.7421474939339685</v>
      </c>
      <c r="F5" s="3">
        <v>2.7436765630200415</v>
      </c>
      <c r="G5" s="3">
        <v>2.869409710720621</v>
      </c>
      <c r="H5" s="3">
        <v>2.833750464236538</v>
      </c>
      <c r="I5" s="3">
        <v>2.839607351287371</v>
      </c>
      <c r="J5" s="37">
        <f t="shared" si="1"/>
        <v>0.04680134692</v>
      </c>
      <c r="K5" s="12">
        <f t="shared" si="2"/>
        <v>-0.03565924648</v>
      </c>
      <c r="L5" s="3">
        <f t="shared" si="3"/>
        <v>-0.08246059341</v>
      </c>
      <c r="M5" s="23"/>
      <c r="N5" s="20">
        <v>0.0468013469230395</v>
      </c>
      <c r="O5" s="22">
        <v>-0.03151690459442191</v>
      </c>
      <c r="P5" s="21">
        <v>-0.03565924648408325</v>
      </c>
      <c r="Q5" s="38">
        <v>0.03784531543266478</v>
      </c>
    </row>
    <row r="6">
      <c r="A6" s="11" t="s">
        <v>357</v>
      </c>
      <c r="B6" s="3" t="s">
        <v>38</v>
      </c>
      <c r="C6" s="3" t="s">
        <v>25</v>
      </c>
      <c r="D6" s="3">
        <v>2.7852610042720816</v>
      </c>
      <c r="E6" s="3">
        <v>2.7222265467382063</v>
      </c>
      <c r="F6" s="3">
        <v>2.686968173825483</v>
      </c>
      <c r="G6" s="3">
        <v>2.888953188003452</v>
      </c>
      <c r="H6" s="3">
        <v>2.9147424502957278</v>
      </c>
      <c r="I6" s="3">
        <v>2.8921422590739856</v>
      </c>
      <c r="J6" s="37">
        <f t="shared" si="1"/>
        <v>0.06303445753</v>
      </c>
      <c r="K6" s="12">
        <f t="shared" si="2"/>
        <v>0.02578926229</v>
      </c>
      <c r="L6" s="3">
        <f t="shared" si="3"/>
        <v>-0.03724519524</v>
      </c>
      <c r="M6" s="23"/>
      <c r="N6" s="20">
        <v>0.06303445753387527</v>
      </c>
      <c r="O6" s="22">
        <v>-0.017722219898459457</v>
      </c>
      <c r="P6" s="21">
        <v>0.02578926229227596</v>
      </c>
      <c r="Q6" s="38">
        <v>0.027973995387248873</v>
      </c>
    </row>
    <row r="7">
      <c r="A7" s="11" t="s">
        <v>358</v>
      </c>
      <c r="B7" s="3" t="s">
        <v>40</v>
      </c>
      <c r="C7" s="3" t="s">
        <v>25</v>
      </c>
      <c r="D7" s="3">
        <v>2.7594833943379222</v>
      </c>
      <c r="E7" s="3">
        <v>2.9078179022935964</v>
      </c>
      <c r="F7" s="3">
        <v>2.742264349277967</v>
      </c>
      <c r="G7" s="3">
        <v>3.0471340493890833</v>
      </c>
      <c r="H7" s="3">
        <v>2.90174501826165</v>
      </c>
      <c r="I7" s="3">
        <v>2.905988925818328</v>
      </c>
      <c r="J7" s="37">
        <f t="shared" si="1"/>
        <v>-0.148334508</v>
      </c>
      <c r="K7" s="12">
        <f t="shared" si="2"/>
        <v>-0.1453890311</v>
      </c>
      <c r="L7" s="3">
        <f t="shared" si="3"/>
        <v>0.002945476828</v>
      </c>
      <c r="M7" s="23"/>
      <c r="N7" s="20">
        <v>-0.14833450795567416</v>
      </c>
      <c r="O7" s="22">
        <v>0.007075657453812223</v>
      </c>
      <c r="P7" s="21">
        <v>-0.1453890311274333</v>
      </c>
      <c r="Q7" s="38">
        <v>0.013199191938822352</v>
      </c>
    </row>
    <row r="8">
      <c r="A8" s="11" t="s">
        <v>25</v>
      </c>
      <c r="B8" s="3" t="s">
        <v>42</v>
      </c>
      <c r="C8" s="3" t="s">
        <v>25</v>
      </c>
      <c r="D8" s="3">
        <v>3.0441265346863613</v>
      </c>
      <c r="E8" s="3">
        <v>3.0710933117063415</v>
      </c>
      <c r="F8" s="3">
        <v>2.988579659021594</v>
      </c>
      <c r="G8" s="3">
        <v>3.2771342694939865</v>
      </c>
      <c r="H8" s="3">
        <v>3.1458608186535706</v>
      </c>
      <c r="I8" s="3">
        <v>3.3217099169263533</v>
      </c>
      <c r="J8" s="37">
        <f t="shared" si="1"/>
        <v>-0.02696677702</v>
      </c>
      <c r="K8" s="12">
        <f t="shared" si="2"/>
        <v>-0.1312734508</v>
      </c>
      <c r="L8" s="3">
        <f t="shared" si="3"/>
        <v>-0.1043066738</v>
      </c>
      <c r="M8" s="23"/>
      <c r="N8" s="20">
        <v>-0.02696677701998018</v>
      </c>
      <c r="O8" s="22">
        <v>-0.02645195835816949</v>
      </c>
      <c r="P8" s="21">
        <v>-0.13127345084041586</v>
      </c>
      <c r="Q8" s="38">
        <v>-0.006159609224769547</v>
      </c>
    </row>
    <row r="9">
      <c r="A9" s="11" t="s">
        <v>359</v>
      </c>
      <c r="B9" s="3" t="s">
        <v>46</v>
      </c>
      <c r="C9" s="3" t="s">
        <v>25</v>
      </c>
      <c r="D9" s="3">
        <v>2.774744339718535</v>
      </c>
      <c r="E9" s="3">
        <v>2.735627022529407</v>
      </c>
      <c r="F9" s="3">
        <v>2.7952414447283647</v>
      </c>
      <c r="G9" s="3">
        <v>2.9069627821438346</v>
      </c>
      <c r="H9" s="3">
        <v>2.9521265602878244</v>
      </c>
      <c r="I9" s="3">
        <v>2.961459204587044</v>
      </c>
      <c r="J9" s="37">
        <f t="shared" si="1"/>
        <v>0.03911731719</v>
      </c>
      <c r="K9" s="12">
        <f t="shared" si="2"/>
        <v>0.04516377814</v>
      </c>
      <c r="L9" s="3">
        <f t="shared" si="3"/>
        <v>0.006046460955</v>
      </c>
      <c r="M9" s="23"/>
      <c r="N9" s="20">
        <v>0.039117317189128364</v>
      </c>
      <c r="O9" s="22">
        <v>-0.008129075554693443</v>
      </c>
      <c r="P9" s="21">
        <v>0.04516377814398975</v>
      </c>
      <c r="Q9" s="38">
        <v>0.10358131799211279</v>
      </c>
    </row>
    <row r="10">
      <c r="A10" s="11" t="s">
        <v>360</v>
      </c>
      <c r="B10" s="3" t="s">
        <v>50</v>
      </c>
      <c r="C10" s="3" t="s">
        <v>25</v>
      </c>
      <c r="D10" s="3">
        <v>2.777198676947232</v>
      </c>
      <c r="E10" s="3">
        <v>2.7540481922499427</v>
      </c>
      <c r="F10" s="3">
        <v>2.7767722043871474</v>
      </c>
      <c r="G10" s="3">
        <v>2.9312603886155393</v>
      </c>
      <c r="H10" s="3">
        <v>2.895207785462094</v>
      </c>
      <c r="I10" s="3">
        <v>2.9373111217187127</v>
      </c>
      <c r="J10" s="37">
        <f t="shared" si="1"/>
        <v>0.0231504847</v>
      </c>
      <c r="K10" s="12">
        <f t="shared" si="2"/>
        <v>-0.03605260315</v>
      </c>
      <c r="L10" s="3">
        <f t="shared" si="3"/>
        <v>-0.05920308785</v>
      </c>
      <c r="M10" s="23"/>
      <c r="N10" s="20">
        <v>0.023150484697289198</v>
      </c>
      <c r="P10" s="21">
        <v>-0.03605260315344516</v>
      </c>
    </row>
    <row r="11">
      <c r="A11" s="11" t="s">
        <v>361</v>
      </c>
      <c r="B11" s="3" t="s">
        <v>60</v>
      </c>
      <c r="C11" s="3" t="s">
        <v>25</v>
      </c>
      <c r="D11" s="3">
        <v>2.7404559182630805</v>
      </c>
      <c r="E11" s="3">
        <v>2.7088287008009244</v>
      </c>
      <c r="F11" s="3">
        <v>2.708720087939282</v>
      </c>
      <c r="G11" s="3">
        <v>2.9082873420831405</v>
      </c>
      <c r="H11" s="3">
        <v>2.959452480754747</v>
      </c>
      <c r="I11" s="3">
        <v>2.9807964643682965</v>
      </c>
      <c r="J11" s="37">
        <f t="shared" si="1"/>
        <v>0.03162721746</v>
      </c>
      <c r="K11" s="12">
        <f t="shared" si="2"/>
        <v>0.05116513867</v>
      </c>
      <c r="L11" s="3">
        <f t="shared" si="3"/>
        <v>0.01953792121</v>
      </c>
      <c r="M11" s="23"/>
      <c r="N11" s="20">
        <v>0.03162721746215613</v>
      </c>
      <c r="P11" s="21">
        <v>0.051165138671606325</v>
      </c>
    </row>
    <row r="12">
      <c r="A12" s="39" t="s">
        <v>362</v>
      </c>
      <c r="B12" s="3" t="s">
        <v>30</v>
      </c>
      <c r="C12" s="3" t="s">
        <v>32</v>
      </c>
      <c r="D12" s="3">
        <v>2.656235985240834</v>
      </c>
      <c r="E12" s="3">
        <v>2.661648257817353</v>
      </c>
      <c r="F12" s="3">
        <v>2.715890523835339</v>
      </c>
      <c r="G12" s="3">
        <v>2.830880876403287</v>
      </c>
      <c r="H12" s="3">
        <v>2.869740777625227</v>
      </c>
      <c r="I12" s="3">
        <v>2.9063038095899043</v>
      </c>
      <c r="J12" s="40">
        <f t="shared" si="1"/>
        <v>-0.005412272577</v>
      </c>
      <c r="K12" s="38">
        <f t="shared" si="2"/>
        <v>0.03885990122</v>
      </c>
      <c r="L12" s="3">
        <f t="shared" si="3"/>
        <v>0.0442721738</v>
      </c>
      <c r="M12" s="6"/>
      <c r="N12" s="6"/>
    </row>
    <row r="13">
      <c r="A13" s="39" t="s">
        <v>363</v>
      </c>
      <c r="B13" s="3" t="s">
        <v>33</v>
      </c>
      <c r="C13" s="3" t="s">
        <v>32</v>
      </c>
      <c r="D13" s="3">
        <v>2.8610201184091264</v>
      </c>
      <c r="E13" s="3">
        <v>2.983662019673347</v>
      </c>
      <c r="F13" s="3">
        <v>2.8389944134331553</v>
      </c>
      <c r="G13" s="3">
        <v>2.97494915002263</v>
      </c>
      <c r="H13" s="3">
        <v>2.9852355685551135</v>
      </c>
      <c r="I13" s="3">
        <v>2.9909059097843596</v>
      </c>
      <c r="J13" s="40">
        <f t="shared" si="1"/>
        <v>-0.1226419013</v>
      </c>
      <c r="K13" s="38">
        <f t="shared" si="2"/>
        <v>0.01028641853</v>
      </c>
      <c r="L13" s="3">
        <f t="shared" si="3"/>
        <v>0.1329283198</v>
      </c>
      <c r="M13" s="6"/>
      <c r="N13" s="6"/>
    </row>
    <row r="14">
      <c r="A14" s="39" t="s">
        <v>364</v>
      </c>
      <c r="B14" s="3" t="s">
        <v>48</v>
      </c>
      <c r="C14" s="3" t="s">
        <v>32</v>
      </c>
      <c r="D14" s="3">
        <v>2.8702163828751273</v>
      </c>
      <c r="E14" s="3">
        <v>2.901733287469549</v>
      </c>
      <c r="F14" s="3">
        <v>2.8878885107282413</v>
      </c>
      <c r="G14" s="3">
        <v>2.9261495189483955</v>
      </c>
      <c r="H14" s="3">
        <v>2.9639948343810603</v>
      </c>
      <c r="I14" s="3">
        <v>2.944528859367558</v>
      </c>
      <c r="J14" s="40">
        <f t="shared" si="1"/>
        <v>-0.03151690459</v>
      </c>
      <c r="K14" s="38">
        <f t="shared" si="2"/>
        <v>0.03784531543</v>
      </c>
      <c r="L14" s="3">
        <f t="shared" si="3"/>
        <v>0.06936222003</v>
      </c>
      <c r="M14" s="6"/>
      <c r="N14" s="6"/>
    </row>
    <row r="15">
      <c r="A15" s="39" t="s">
        <v>32</v>
      </c>
      <c r="B15" s="3" t="s">
        <v>52</v>
      </c>
      <c r="C15" s="3" t="s">
        <v>32</v>
      </c>
      <c r="D15" s="3">
        <v>2.7783517753180105</v>
      </c>
      <c r="E15" s="3">
        <v>2.79607399521647</v>
      </c>
      <c r="F15" s="3">
        <v>2.834820831027287</v>
      </c>
      <c r="G15" s="3">
        <v>2.995987363413372</v>
      </c>
      <c r="H15" s="3">
        <v>3.0239613588006207</v>
      </c>
      <c r="I15" s="3">
        <v>3.0313371521462886</v>
      </c>
      <c r="J15" s="40">
        <f t="shared" si="1"/>
        <v>-0.0177222199</v>
      </c>
      <c r="K15" s="38">
        <f t="shared" si="2"/>
        <v>0.02797399539</v>
      </c>
      <c r="L15" s="3">
        <f t="shared" si="3"/>
        <v>0.04569621529</v>
      </c>
      <c r="M15" s="6"/>
      <c r="N15" s="6"/>
    </row>
    <row r="16">
      <c r="A16" s="39" t="s">
        <v>365</v>
      </c>
      <c r="B16" s="3" t="s">
        <v>54</v>
      </c>
      <c r="C16" s="3" t="s">
        <v>32</v>
      </c>
      <c r="D16" s="3">
        <v>2.846260646227278</v>
      </c>
      <c r="E16" s="3">
        <v>2.8391849887734657</v>
      </c>
      <c r="F16" s="3">
        <v>2.954030772980759</v>
      </c>
      <c r="G16" s="3">
        <v>2.998263838842007</v>
      </c>
      <c r="H16" s="3">
        <v>3.0114630307808294</v>
      </c>
      <c r="I16" s="3">
        <v>2.9596181720588692</v>
      </c>
      <c r="J16" s="40">
        <f t="shared" si="1"/>
        <v>0.007075657454</v>
      </c>
      <c r="K16" s="38">
        <f t="shared" si="2"/>
        <v>0.01319919194</v>
      </c>
      <c r="L16" s="3">
        <f t="shared" si="3"/>
        <v>0.006123534485</v>
      </c>
      <c r="M16" s="6"/>
      <c r="N16" s="6"/>
    </row>
    <row r="17">
      <c r="A17" s="39" t="s">
        <v>366</v>
      </c>
      <c r="B17" s="3" t="s">
        <v>56</v>
      </c>
      <c r="C17" s="3" t="s">
        <v>32</v>
      </c>
      <c r="D17" s="3">
        <v>2.96812853683307</v>
      </c>
      <c r="E17" s="3">
        <v>2.9945804951912396</v>
      </c>
      <c r="F17" s="3">
        <v>2.955587558537149</v>
      </c>
      <c r="G17" s="3">
        <v>3.1159040411743297</v>
      </c>
      <c r="H17" s="3">
        <v>3.10974443194956</v>
      </c>
      <c r="I17" s="3">
        <v>3.1909804147191383</v>
      </c>
      <c r="J17" s="40">
        <f t="shared" si="1"/>
        <v>-0.02645195836</v>
      </c>
      <c r="K17" s="38">
        <f t="shared" si="2"/>
        <v>-0.006159609225</v>
      </c>
      <c r="L17" s="3">
        <f t="shared" si="3"/>
        <v>0.02029234913</v>
      </c>
      <c r="M17" s="6"/>
      <c r="N17" s="6"/>
    </row>
    <row r="18">
      <c r="A18" s="39" t="s">
        <v>76</v>
      </c>
      <c r="B18" s="3" t="s">
        <v>58</v>
      </c>
      <c r="C18" s="3" t="s">
        <v>32</v>
      </c>
      <c r="D18" s="3">
        <v>2.711846550688286</v>
      </c>
      <c r="E18" s="3">
        <v>2.7199756262429795</v>
      </c>
      <c r="F18" s="3">
        <v>2.698704909302829</v>
      </c>
      <c r="G18" s="3">
        <v>2.926532452068797</v>
      </c>
      <c r="H18" s="3">
        <v>3.0301137700609098</v>
      </c>
      <c r="I18" s="3">
        <v>3.014139503752213</v>
      </c>
      <c r="J18" s="40">
        <f t="shared" si="1"/>
        <v>-0.008129075555</v>
      </c>
      <c r="K18" s="38">
        <f t="shared" si="2"/>
        <v>0.103581318</v>
      </c>
      <c r="L18" s="3">
        <f t="shared" si="3"/>
        <v>0.1117103935</v>
      </c>
      <c r="M18" s="6"/>
      <c r="N18" s="6"/>
    </row>
    <row r="20">
      <c r="I20" s="24" t="s">
        <v>340</v>
      </c>
      <c r="J20" s="25">
        <f t="shared" ref="J20:L20" si="4">AVERAGE(J3:J18)</f>
        <v>-0.0153352191</v>
      </c>
      <c r="K20" s="25">
        <f t="shared" si="4"/>
        <v>0.003400267159</v>
      </c>
      <c r="L20" s="25">
        <f t="shared" si="4"/>
        <v>0.01873548626</v>
      </c>
      <c r="M20" s="24" t="s">
        <v>340</v>
      </c>
      <c r="N20" s="25">
        <f>AVERAGE(N3:N11)</f>
        <v>-0.004507203425</v>
      </c>
      <c r="O20" s="25">
        <f>AVERAGE(O3:O9)</f>
        <v>-0.02925695354</v>
      </c>
      <c r="P20" s="25">
        <f>AVERAGE(P3:P11)</f>
        <v>-0.01902025075</v>
      </c>
      <c r="Q20" s="25">
        <f>AVERAGE(Q3:Q9)</f>
        <v>0.03222664733</v>
      </c>
    </row>
    <row r="21">
      <c r="I21" s="24" t="s">
        <v>343</v>
      </c>
      <c r="J21" s="25">
        <f t="shared" ref="J21:L21" si="5">J22/SQRT(J23)</f>
        <v>0.01489650674</v>
      </c>
      <c r="K21" s="25">
        <f t="shared" si="5"/>
        <v>0.01612046757</v>
      </c>
      <c r="L21" s="25">
        <f t="shared" si="5"/>
        <v>0.01709169971</v>
      </c>
      <c r="M21" s="24" t="s">
        <v>343</v>
      </c>
      <c r="N21" s="25">
        <f t="shared" ref="N21:Q21" si="6">N22/SQRT(N23)</f>
        <v>0.0175987647</v>
      </c>
      <c r="O21" s="25">
        <f t="shared" si="6"/>
        <v>0.01080209691</v>
      </c>
      <c r="P21" s="25">
        <f t="shared" si="6"/>
        <v>0.01865094042</v>
      </c>
      <c r="Q21" s="25">
        <f t="shared" si="6"/>
        <v>0.008840052055</v>
      </c>
    </row>
    <row r="22">
      <c r="I22" s="24" t="s">
        <v>344</v>
      </c>
      <c r="J22" s="25">
        <f t="shared" ref="J22:L22" si="7">_xlfn.STDEV.S(J3:J18)</f>
        <v>0.05958602697</v>
      </c>
      <c r="K22" s="25">
        <f t="shared" si="7"/>
        <v>0.0644818703</v>
      </c>
      <c r="L22" s="25">
        <f t="shared" si="7"/>
        <v>0.06836679883</v>
      </c>
      <c r="M22" s="24" t="s">
        <v>344</v>
      </c>
      <c r="N22" s="25">
        <f>_xlfn.STDEV.S(N3:N11)</f>
        <v>0.0703950588</v>
      </c>
      <c r="O22" s="25">
        <f>_xlfn.STDEV.S(O3:O9)</f>
        <v>0.04320838765</v>
      </c>
      <c r="P22" s="25">
        <f>_xlfn.STDEV.S(P3:P11)</f>
        <v>0.07460376167</v>
      </c>
      <c r="Q22" s="25">
        <f>_xlfn.STDEV.S(Q3:Q9)</f>
        <v>0.03536020822</v>
      </c>
    </row>
    <row r="23">
      <c r="I23" s="24" t="s">
        <v>345</v>
      </c>
      <c r="J23" s="25">
        <f t="shared" ref="J23:L23" si="8">COUNT(J3:J18)</f>
        <v>16</v>
      </c>
      <c r="K23" s="25">
        <f t="shared" si="8"/>
        <v>16</v>
      </c>
      <c r="L23" s="25">
        <f t="shared" si="8"/>
        <v>16</v>
      </c>
      <c r="M23" s="24" t="s">
        <v>345</v>
      </c>
      <c r="N23" s="41">
        <v>16.0</v>
      </c>
      <c r="O23" s="41">
        <v>16.0</v>
      </c>
      <c r="P23" s="41">
        <v>16.0</v>
      </c>
      <c r="Q23" s="41">
        <v>16.0</v>
      </c>
    </row>
    <row r="24">
      <c r="I24" s="42"/>
      <c r="J24" s="30"/>
      <c r="K24" s="27"/>
      <c r="L24" s="30"/>
      <c r="M24" s="27"/>
      <c r="N24" s="24" t="s">
        <v>346</v>
      </c>
      <c r="O24" s="25">
        <f>O23-2</f>
        <v>14</v>
      </c>
      <c r="P24" s="24" t="s">
        <v>346</v>
      </c>
      <c r="Q24" s="25">
        <f>Q23-2</f>
        <v>14</v>
      </c>
    </row>
    <row r="25">
      <c r="I25" s="43"/>
      <c r="J25" s="30"/>
      <c r="K25" s="27"/>
      <c r="L25" s="30"/>
      <c r="M25" s="43"/>
      <c r="N25" s="32" t="s">
        <v>347</v>
      </c>
      <c r="O25" s="25">
        <f>TINV(O26,O24)</f>
        <v>0.8149272602</v>
      </c>
      <c r="P25" s="32" t="s">
        <v>347</v>
      </c>
      <c r="Q25" s="25">
        <f>TINV(Q26,Q24)</f>
        <v>1.668107377</v>
      </c>
    </row>
    <row r="26">
      <c r="I26" s="43"/>
      <c r="J26" s="30"/>
      <c r="K26" s="27"/>
      <c r="L26" s="30"/>
      <c r="M26" s="43"/>
      <c r="N26" s="32" t="s">
        <v>349</v>
      </c>
      <c r="O26" s="25">
        <f>TTEST(N3:N11,O3:O9,2,2)</f>
        <v>0.4287597982</v>
      </c>
      <c r="P26" s="32" t="s">
        <v>349</v>
      </c>
      <c r="Q26" s="25">
        <f>TTEST(P3:P11,Q3:Q9,2,2)</f>
        <v>0.1174967631</v>
      </c>
    </row>
    <row r="27">
      <c r="J27" s="1" t="s">
        <v>351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</sheetData>
  <autoFilter ref="$A$2:$I$18">
    <sortState ref="A2:I18">
      <sortCondition ref="B2:B18"/>
    </sortState>
  </autoFil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7" width="13.63"/>
    <col customWidth="1" min="8" max="10" width="12.13"/>
    <col customWidth="1" min="11" max="12" width="11.88"/>
    <col customWidth="1" min="13" max="13" width="5.0"/>
    <col customWidth="1" min="14" max="26" width="11.88"/>
  </cols>
  <sheetData>
    <row r="1">
      <c r="B1" s="44"/>
      <c r="C1" s="45"/>
      <c r="D1" s="45"/>
      <c r="H1" s="44"/>
      <c r="I1" s="45"/>
      <c r="J1" s="45"/>
    </row>
    <row r="2">
      <c r="B2" s="44"/>
      <c r="C2" s="45"/>
      <c r="D2" s="45"/>
      <c r="H2" s="46"/>
      <c r="I2" s="47"/>
      <c r="J2" s="45"/>
    </row>
    <row r="3">
      <c r="B3" s="44"/>
      <c r="C3" s="47" t="s">
        <v>367</v>
      </c>
      <c r="D3" s="47"/>
      <c r="F3" s="48"/>
      <c r="G3" s="48"/>
      <c r="H3" s="46"/>
      <c r="I3" s="49" t="s">
        <v>368</v>
      </c>
      <c r="J3" s="47"/>
      <c r="K3" s="48"/>
      <c r="L3" s="48"/>
      <c r="M3" s="48"/>
      <c r="N3" s="46"/>
      <c r="O3" s="49"/>
      <c r="P3" s="47"/>
    </row>
    <row r="4">
      <c r="B4" s="44"/>
      <c r="C4" s="47" t="s">
        <v>369</v>
      </c>
      <c r="D4" s="47" t="s">
        <v>370</v>
      </c>
      <c r="E4" s="50" t="s">
        <v>371</v>
      </c>
      <c r="F4" s="48"/>
      <c r="G4" s="48"/>
      <c r="H4" s="46"/>
      <c r="I4" s="47" t="s">
        <v>369</v>
      </c>
      <c r="J4" s="47" t="s">
        <v>370</v>
      </c>
      <c r="K4" s="50" t="s">
        <v>372</v>
      </c>
      <c r="L4" s="48"/>
      <c r="M4" s="48"/>
      <c r="N4" s="46"/>
      <c r="O4" s="47"/>
      <c r="P4" s="47"/>
    </row>
    <row r="5">
      <c r="A5" s="51"/>
      <c r="B5" s="46" t="s">
        <v>373</v>
      </c>
      <c r="C5" s="52">
        <v>685.8974358974359</v>
      </c>
      <c r="D5" s="52">
        <v>707.4753086419754</v>
      </c>
      <c r="E5" s="30">
        <v>692.517094017094</v>
      </c>
      <c r="F5" s="51"/>
      <c r="G5" s="51"/>
      <c r="H5" s="46" t="s">
        <v>373</v>
      </c>
      <c r="I5" s="25">
        <v>2.8126625144076463</v>
      </c>
      <c r="J5" s="53">
        <v>2.823600912354236</v>
      </c>
      <c r="K5" s="54">
        <v>2.808122893803467</v>
      </c>
      <c r="L5" s="51"/>
      <c r="M5" s="48"/>
      <c r="N5" s="46"/>
      <c r="O5" s="45"/>
      <c r="P5" s="45"/>
      <c r="Q5" s="51"/>
      <c r="R5" s="51"/>
      <c r="S5" s="51"/>
      <c r="T5" s="51"/>
      <c r="U5" s="51"/>
      <c r="V5" s="51"/>
      <c r="W5" s="51"/>
      <c r="X5" s="51"/>
      <c r="Y5" s="51"/>
      <c r="Z5" s="51"/>
    </row>
    <row r="6">
      <c r="A6" s="51"/>
      <c r="B6" s="55" t="s">
        <v>374</v>
      </c>
      <c r="C6" s="52">
        <v>999.4935185185184</v>
      </c>
      <c r="D6" s="52">
        <v>997.2407407407404</v>
      </c>
      <c r="E6" s="30">
        <v>1068.872222222222</v>
      </c>
      <c r="F6" s="51"/>
      <c r="G6" s="51"/>
      <c r="H6" s="55" t="s">
        <v>374</v>
      </c>
      <c r="I6" s="53">
        <v>2.9600505076746413</v>
      </c>
      <c r="J6" s="53">
        <v>2.9634707884980767</v>
      </c>
      <c r="K6" s="54">
        <v>2.9787621133634086</v>
      </c>
      <c r="L6" s="51"/>
      <c r="M6" s="48"/>
      <c r="N6" s="46"/>
      <c r="O6" s="45"/>
      <c r="P6" s="45"/>
      <c r="Q6" s="51"/>
      <c r="R6" s="51"/>
      <c r="S6" s="51"/>
      <c r="T6" s="51"/>
      <c r="U6" s="51"/>
      <c r="V6" s="51"/>
      <c r="W6" s="51"/>
      <c r="X6" s="51"/>
      <c r="Y6" s="51"/>
      <c r="Z6" s="51"/>
    </row>
    <row r="7">
      <c r="B7" s="56"/>
      <c r="C7" s="47"/>
      <c r="D7" s="45"/>
      <c r="H7" s="44"/>
      <c r="I7" s="57"/>
      <c r="J7" s="45"/>
      <c r="N7" s="44"/>
      <c r="O7" s="45"/>
      <c r="P7" s="45"/>
    </row>
    <row r="8">
      <c r="B8" s="44"/>
      <c r="C8" s="47" t="s">
        <v>375</v>
      </c>
      <c r="D8" s="45"/>
      <c r="H8" s="44"/>
      <c r="I8" s="57" t="s">
        <v>376</v>
      </c>
      <c r="J8" s="45"/>
      <c r="N8" s="44"/>
      <c r="O8" s="45"/>
      <c r="P8" s="45"/>
    </row>
    <row r="9">
      <c r="B9" s="44"/>
      <c r="C9" s="47" t="s">
        <v>369</v>
      </c>
      <c r="D9" s="47" t="s">
        <v>370</v>
      </c>
      <c r="E9" s="50" t="s">
        <v>371</v>
      </c>
      <c r="H9" s="44"/>
      <c r="I9" s="47" t="s">
        <v>369</v>
      </c>
      <c r="J9" s="47" t="s">
        <v>370</v>
      </c>
      <c r="K9" s="50" t="s">
        <v>372</v>
      </c>
      <c r="N9" s="44"/>
      <c r="O9" s="49"/>
      <c r="P9" s="45"/>
    </row>
    <row r="10">
      <c r="B10" s="46" t="s">
        <v>373</v>
      </c>
      <c r="C10" s="58">
        <v>40.351507413232646</v>
      </c>
      <c r="D10" s="58">
        <v>50.149046636248386</v>
      </c>
      <c r="E10" s="59">
        <v>41.76487176443213</v>
      </c>
      <c r="G10" s="51"/>
      <c r="H10" s="46" t="s">
        <v>373</v>
      </c>
      <c r="I10" s="53">
        <v>0.022446289688324888</v>
      </c>
      <c r="J10" s="53">
        <v>0.027019739620912968</v>
      </c>
      <c r="K10" s="3">
        <v>0.021656829518917647</v>
      </c>
      <c r="N10" s="46"/>
      <c r="O10" s="45"/>
      <c r="P10" s="45"/>
    </row>
    <row r="11">
      <c r="B11" s="55" t="s">
        <v>374</v>
      </c>
      <c r="C11" s="58">
        <v>86.6116034872924</v>
      </c>
      <c r="D11" s="59">
        <v>50.91981103117586</v>
      </c>
      <c r="E11" s="59">
        <v>106.6806876481957</v>
      </c>
      <c r="H11" s="55" t="s">
        <v>374</v>
      </c>
      <c r="I11" s="53">
        <v>0.02435228355978624</v>
      </c>
      <c r="J11" s="53">
        <v>0.018628592309476718</v>
      </c>
      <c r="K11" s="3">
        <v>0.02658591311725076</v>
      </c>
      <c r="N11" s="46"/>
      <c r="O11" s="45"/>
      <c r="P11" s="45"/>
    </row>
    <row r="12">
      <c r="B12" s="56"/>
      <c r="C12" s="45"/>
      <c r="D12" s="45"/>
      <c r="H12" s="44"/>
      <c r="I12" s="45"/>
      <c r="J12" s="45"/>
    </row>
    <row r="13">
      <c r="B13" s="44"/>
      <c r="C13" s="45"/>
      <c r="D13" s="45"/>
      <c r="H13" s="44"/>
      <c r="I13" s="45"/>
      <c r="J13" s="45"/>
    </row>
    <row r="14">
      <c r="B14" s="44"/>
      <c r="C14" s="45"/>
      <c r="D14" s="45"/>
      <c r="H14" s="44"/>
      <c r="I14" s="45"/>
      <c r="J14" s="45"/>
    </row>
    <row r="15">
      <c r="B15" s="44"/>
      <c r="C15" s="45"/>
      <c r="D15" s="45"/>
      <c r="H15" s="44"/>
      <c r="I15" s="45"/>
      <c r="J15" s="45"/>
    </row>
    <row r="16">
      <c r="B16" s="44"/>
      <c r="C16" s="45"/>
      <c r="D16" s="45"/>
      <c r="H16" s="44"/>
      <c r="I16" s="45"/>
      <c r="J16" s="45"/>
    </row>
    <row r="17">
      <c r="B17" s="44"/>
      <c r="C17" s="45"/>
      <c r="D17" s="45"/>
      <c r="H17" s="44"/>
      <c r="I17" s="45"/>
      <c r="J17" s="45"/>
    </row>
    <row r="18">
      <c r="B18" s="44"/>
      <c r="C18" s="45"/>
      <c r="D18" s="45"/>
      <c r="H18" s="44"/>
      <c r="I18" s="45"/>
      <c r="J18" s="45"/>
    </row>
    <row r="19">
      <c r="B19" s="44"/>
      <c r="C19" s="45"/>
      <c r="D19" s="45"/>
      <c r="H19" s="44"/>
      <c r="I19" s="45"/>
      <c r="J19" s="45"/>
    </row>
    <row r="20">
      <c r="B20" s="44"/>
      <c r="C20" s="45"/>
      <c r="D20" s="45"/>
      <c r="H20" s="44"/>
      <c r="I20" s="45"/>
      <c r="J20" s="45"/>
    </row>
    <row r="21">
      <c r="B21" s="44"/>
      <c r="C21" s="45"/>
      <c r="D21" s="45"/>
      <c r="H21" s="44"/>
      <c r="I21" s="45"/>
      <c r="J21" s="45"/>
    </row>
    <row r="22">
      <c r="B22" s="44"/>
      <c r="C22" s="45"/>
      <c r="D22" s="45"/>
      <c r="H22" s="44"/>
      <c r="I22" s="45"/>
      <c r="J22" s="45"/>
    </row>
    <row r="23">
      <c r="B23" s="44"/>
      <c r="C23" s="45"/>
      <c r="D23" s="45"/>
      <c r="H23" s="44"/>
      <c r="I23" s="45"/>
      <c r="J23" s="45"/>
    </row>
    <row r="24">
      <c r="B24" s="44"/>
      <c r="C24" s="45"/>
      <c r="D24" s="45"/>
      <c r="H24" s="44"/>
      <c r="I24" s="45"/>
      <c r="J24" s="45"/>
    </row>
    <row r="25">
      <c r="B25" s="44"/>
      <c r="C25" s="45"/>
      <c r="D25" s="45"/>
      <c r="H25" s="44"/>
      <c r="I25" s="45"/>
      <c r="J25" s="45"/>
    </row>
    <row r="26">
      <c r="B26" s="44"/>
      <c r="C26" s="45"/>
      <c r="D26" s="45"/>
      <c r="H26" s="44"/>
      <c r="I26" s="45"/>
      <c r="J26" s="45"/>
    </row>
    <row r="27">
      <c r="B27" s="44"/>
      <c r="C27" s="45"/>
      <c r="D27" s="45"/>
      <c r="H27" s="44"/>
      <c r="I27" s="45"/>
      <c r="J27" s="45"/>
    </row>
    <row r="28">
      <c r="B28" s="44"/>
      <c r="C28" s="45"/>
      <c r="D28" s="45"/>
      <c r="H28" s="44"/>
      <c r="I28" s="45"/>
      <c r="J28" s="45"/>
    </row>
    <row r="29">
      <c r="B29" s="44"/>
      <c r="C29" s="45"/>
      <c r="D29" s="45"/>
      <c r="H29" s="44"/>
      <c r="I29" s="45"/>
      <c r="J29" s="45"/>
    </row>
    <row r="30">
      <c r="B30" s="44"/>
      <c r="C30" s="45"/>
      <c r="D30" s="45"/>
      <c r="H30" s="44"/>
      <c r="I30" s="45"/>
      <c r="J30" s="45"/>
    </row>
    <row r="31">
      <c r="B31" s="44"/>
      <c r="C31" s="45"/>
      <c r="D31" s="45"/>
      <c r="H31" s="44"/>
      <c r="I31" s="45"/>
      <c r="J31" s="45"/>
    </row>
    <row r="32">
      <c r="B32" s="44"/>
      <c r="C32" s="45"/>
      <c r="D32" s="45"/>
      <c r="H32" s="44"/>
      <c r="I32" s="45"/>
      <c r="J32" s="45"/>
    </row>
    <row r="33">
      <c r="B33" s="44"/>
      <c r="C33" s="45"/>
      <c r="D33" s="45"/>
      <c r="H33" s="44"/>
      <c r="I33" s="45"/>
      <c r="J33" s="45"/>
    </row>
    <row r="34">
      <c r="B34" s="44"/>
      <c r="C34" s="47" t="s">
        <v>367</v>
      </c>
      <c r="D34" s="47"/>
      <c r="H34" s="44"/>
      <c r="I34" s="45"/>
      <c r="J34" s="45"/>
    </row>
    <row r="35">
      <c r="B35" s="44"/>
      <c r="C35" s="47" t="s">
        <v>369</v>
      </c>
      <c r="D35" s="47" t="s">
        <v>370</v>
      </c>
      <c r="E35" s="50" t="s">
        <v>371</v>
      </c>
      <c r="H35" s="44"/>
      <c r="I35" s="45"/>
      <c r="J35" s="45"/>
    </row>
    <row r="36">
      <c r="B36" s="46" t="s">
        <v>373</v>
      </c>
      <c r="C36" s="52"/>
      <c r="D36" s="52"/>
      <c r="E36" s="30"/>
      <c r="H36" s="44"/>
      <c r="I36" s="45"/>
      <c r="J36" s="45"/>
    </row>
    <row r="37">
      <c r="B37" s="55" t="s">
        <v>374</v>
      </c>
      <c r="C37" s="52"/>
      <c r="D37" s="52"/>
      <c r="E37" s="30">
        <v>1068.872222222222</v>
      </c>
      <c r="H37" s="44"/>
      <c r="I37" s="45"/>
      <c r="J37" s="45"/>
    </row>
    <row r="38">
      <c r="B38" s="44"/>
      <c r="C38" s="45"/>
      <c r="D38" s="45"/>
      <c r="H38" s="44"/>
      <c r="I38" s="45"/>
      <c r="J38" s="45"/>
    </row>
    <row r="39">
      <c r="B39" s="44"/>
      <c r="C39" s="45"/>
      <c r="D39" s="45"/>
      <c r="H39" s="44"/>
      <c r="I39" s="45"/>
      <c r="J39" s="45"/>
    </row>
    <row r="40">
      <c r="B40" s="44"/>
      <c r="C40" s="45"/>
      <c r="D40" s="45"/>
      <c r="H40" s="44"/>
      <c r="I40" s="45"/>
      <c r="J40" s="45"/>
    </row>
    <row r="41">
      <c r="B41" s="44"/>
      <c r="C41" s="45"/>
      <c r="D41" s="45"/>
      <c r="H41" s="44"/>
      <c r="I41" s="45"/>
      <c r="J41" s="45"/>
    </row>
    <row r="42">
      <c r="B42" s="44"/>
      <c r="C42" s="45"/>
      <c r="D42" s="45"/>
      <c r="H42" s="44"/>
      <c r="I42" s="45"/>
      <c r="J42" s="45"/>
    </row>
    <row r="43">
      <c r="B43" s="44"/>
      <c r="C43" s="45"/>
      <c r="D43" s="45"/>
      <c r="H43" s="44"/>
      <c r="I43" s="45"/>
      <c r="J43" s="45"/>
    </row>
    <row r="44">
      <c r="B44" s="44"/>
      <c r="C44" s="45"/>
      <c r="D44" s="45"/>
      <c r="H44" s="44"/>
      <c r="I44" s="45"/>
      <c r="J44" s="45"/>
    </row>
    <row r="45">
      <c r="B45" s="44"/>
      <c r="C45" s="45"/>
      <c r="D45" s="45"/>
      <c r="H45" s="44"/>
      <c r="I45" s="45"/>
      <c r="J45" s="45"/>
    </row>
    <row r="46">
      <c r="B46" s="44"/>
      <c r="C46" s="45"/>
      <c r="D46" s="45"/>
      <c r="H46" s="44"/>
      <c r="I46" s="45"/>
      <c r="J46" s="45"/>
    </row>
    <row r="47">
      <c r="B47" s="44"/>
      <c r="C47" s="45"/>
      <c r="D47" s="45"/>
      <c r="H47" s="44"/>
      <c r="I47" s="45"/>
      <c r="J47" s="45"/>
    </row>
    <row r="48">
      <c r="B48" s="44"/>
      <c r="C48" s="45"/>
      <c r="D48" s="45"/>
      <c r="H48" s="44"/>
      <c r="I48" s="45"/>
      <c r="J48" s="45"/>
    </row>
    <row r="49">
      <c r="B49" s="44"/>
      <c r="C49" s="45"/>
      <c r="D49" s="45"/>
      <c r="H49" s="44"/>
      <c r="I49" s="45"/>
      <c r="J49" s="45"/>
    </row>
    <row r="50">
      <c r="B50" s="44"/>
      <c r="C50" s="45"/>
      <c r="D50" s="45"/>
      <c r="H50" s="44"/>
      <c r="I50" s="45"/>
      <c r="J50" s="45"/>
    </row>
    <row r="51">
      <c r="B51" s="44"/>
      <c r="C51" s="45"/>
      <c r="D51" s="45"/>
      <c r="H51" s="44"/>
      <c r="I51" s="45"/>
      <c r="J51" s="45"/>
    </row>
    <row r="52">
      <c r="B52" s="44"/>
      <c r="C52" s="45"/>
      <c r="D52" s="45"/>
      <c r="H52" s="44"/>
      <c r="I52" s="45"/>
      <c r="J52" s="45"/>
    </row>
    <row r="53">
      <c r="B53" s="44"/>
      <c r="C53" s="45"/>
      <c r="D53" s="45"/>
      <c r="H53" s="44"/>
      <c r="I53" s="45"/>
      <c r="J53" s="45"/>
    </row>
    <row r="54">
      <c r="B54" s="44"/>
      <c r="C54" s="45"/>
      <c r="D54" s="45"/>
      <c r="H54" s="44"/>
      <c r="I54" s="45"/>
      <c r="J54" s="45"/>
    </row>
    <row r="55">
      <c r="B55" s="44"/>
      <c r="C55" s="45"/>
      <c r="D55" s="45"/>
      <c r="H55" s="44"/>
      <c r="I55" s="45"/>
      <c r="J55" s="45"/>
    </row>
    <row r="56">
      <c r="B56" s="44"/>
      <c r="C56" s="45"/>
      <c r="D56" s="45"/>
      <c r="H56" s="44"/>
      <c r="I56" s="45"/>
      <c r="J56" s="45"/>
    </row>
    <row r="57">
      <c r="B57" s="44"/>
      <c r="C57" s="45"/>
      <c r="D57" s="45"/>
      <c r="H57" s="44"/>
      <c r="I57" s="45"/>
      <c r="J57" s="45"/>
    </row>
    <row r="58">
      <c r="B58" s="44"/>
      <c r="C58" s="45"/>
      <c r="D58" s="45"/>
      <c r="H58" s="44"/>
      <c r="I58" s="45"/>
      <c r="J58" s="45"/>
    </row>
    <row r="59">
      <c r="B59" s="44"/>
      <c r="C59" s="45"/>
      <c r="D59" s="45"/>
      <c r="H59" s="44"/>
      <c r="I59" s="45"/>
      <c r="J59" s="45"/>
    </row>
    <row r="60">
      <c r="B60" s="44"/>
      <c r="C60" s="45"/>
      <c r="D60" s="45"/>
      <c r="H60" s="44"/>
      <c r="I60" s="45"/>
      <c r="J60" s="45"/>
    </row>
    <row r="61">
      <c r="B61" s="44"/>
      <c r="C61" s="45"/>
      <c r="D61" s="45"/>
      <c r="H61" s="44"/>
      <c r="I61" s="45"/>
      <c r="J61" s="45"/>
    </row>
    <row r="62">
      <c r="B62" s="44"/>
      <c r="C62" s="45"/>
      <c r="D62" s="45"/>
      <c r="H62" s="44"/>
      <c r="I62" s="45"/>
      <c r="J62" s="45"/>
    </row>
    <row r="63">
      <c r="B63" s="44"/>
      <c r="C63" s="45"/>
      <c r="D63" s="45"/>
      <c r="H63" s="44"/>
      <c r="I63" s="45"/>
      <c r="J63" s="45"/>
    </row>
    <row r="64">
      <c r="B64" s="44"/>
      <c r="C64" s="45"/>
      <c r="D64" s="45"/>
      <c r="H64" s="44"/>
      <c r="I64" s="45"/>
      <c r="J64" s="45"/>
    </row>
    <row r="65">
      <c r="B65" s="44"/>
      <c r="C65" s="45"/>
      <c r="D65" s="45"/>
      <c r="H65" s="44"/>
      <c r="I65" s="45"/>
      <c r="J65" s="45"/>
    </row>
    <row r="66">
      <c r="B66" s="44"/>
      <c r="C66" s="45"/>
      <c r="D66" s="45"/>
      <c r="H66" s="44"/>
      <c r="I66" s="45"/>
      <c r="J66" s="45"/>
    </row>
    <row r="67">
      <c r="B67" s="44"/>
      <c r="C67" s="45"/>
      <c r="D67" s="45"/>
      <c r="H67" s="44"/>
      <c r="I67" s="45"/>
      <c r="J67" s="45"/>
    </row>
    <row r="68">
      <c r="B68" s="44"/>
      <c r="C68" s="45"/>
      <c r="D68" s="45"/>
      <c r="H68" s="44"/>
      <c r="I68" s="45"/>
      <c r="J68" s="45"/>
    </row>
    <row r="69">
      <c r="B69" s="44"/>
      <c r="C69" s="45"/>
      <c r="D69" s="45"/>
      <c r="H69" s="44"/>
      <c r="I69" s="45"/>
      <c r="J69" s="45"/>
    </row>
    <row r="70">
      <c r="B70" s="44"/>
      <c r="C70" s="45"/>
      <c r="D70" s="45"/>
      <c r="H70" s="44"/>
      <c r="I70" s="45"/>
      <c r="J70" s="45"/>
    </row>
    <row r="71">
      <c r="B71" s="44"/>
      <c r="C71" s="45"/>
      <c r="D71" s="45"/>
      <c r="H71" s="44"/>
      <c r="I71" s="45"/>
      <c r="J71" s="45"/>
    </row>
    <row r="72">
      <c r="B72" s="44"/>
      <c r="C72" s="45"/>
      <c r="D72" s="45"/>
      <c r="H72" s="44"/>
      <c r="I72" s="45"/>
      <c r="J72" s="45"/>
    </row>
    <row r="73">
      <c r="B73" s="44"/>
      <c r="C73" s="45"/>
      <c r="D73" s="45"/>
      <c r="H73" s="44"/>
      <c r="I73" s="45"/>
      <c r="J73" s="45"/>
    </row>
    <row r="74">
      <c r="B74" s="44"/>
      <c r="C74" s="45"/>
      <c r="D74" s="45"/>
      <c r="H74" s="44"/>
      <c r="I74" s="45"/>
      <c r="J74" s="45"/>
    </row>
    <row r="75">
      <c r="B75" s="44"/>
      <c r="C75" s="45"/>
      <c r="D75" s="45"/>
      <c r="H75" s="44"/>
      <c r="I75" s="45"/>
      <c r="J75" s="45"/>
    </row>
    <row r="76">
      <c r="B76" s="44"/>
      <c r="C76" s="45"/>
      <c r="D76" s="45"/>
      <c r="H76" s="44"/>
      <c r="I76" s="45"/>
      <c r="J76" s="45"/>
    </row>
    <row r="77">
      <c r="B77" s="44"/>
      <c r="C77" s="45"/>
      <c r="D77" s="45"/>
      <c r="H77" s="44"/>
      <c r="I77" s="45"/>
      <c r="J77" s="45"/>
    </row>
    <row r="78">
      <c r="B78" s="44"/>
      <c r="C78" s="45"/>
      <c r="D78" s="45"/>
      <c r="H78" s="44"/>
      <c r="I78" s="45"/>
      <c r="J78" s="45"/>
    </row>
    <row r="79">
      <c r="B79" s="44"/>
      <c r="C79" s="45"/>
      <c r="D79" s="45"/>
      <c r="H79" s="44"/>
      <c r="I79" s="45"/>
      <c r="J79" s="45"/>
    </row>
    <row r="80">
      <c r="B80" s="44"/>
      <c r="C80" s="45"/>
      <c r="D80" s="45"/>
      <c r="H80" s="44"/>
      <c r="I80" s="45"/>
      <c r="J80" s="45"/>
    </row>
    <row r="81">
      <c r="B81" s="44"/>
      <c r="C81" s="45"/>
      <c r="D81" s="45"/>
      <c r="H81" s="44"/>
      <c r="I81" s="45"/>
      <c r="J81" s="45"/>
    </row>
    <row r="82">
      <c r="B82" s="44"/>
      <c r="C82" s="45"/>
      <c r="D82" s="45"/>
      <c r="H82" s="44"/>
      <c r="I82" s="45"/>
      <c r="J82" s="45"/>
    </row>
    <row r="83">
      <c r="B83" s="44"/>
      <c r="C83" s="45"/>
      <c r="D83" s="45"/>
      <c r="H83" s="44"/>
      <c r="I83" s="45"/>
      <c r="J83" s="45"/>
    </row>
    <row r="84">
      <c r="B84" s="44"/>
      <c r="C84" s="45"/>
      <c r="D84" s="45"/>
      <c r="H84" s="44"/>
      <c r="I84" s="45"/>
      <c r="J84" s="45"/>
    </row>
    <row r="85">
      <c r="B85" s="44"/>
      <c r="C85" s="45"/>
      <c r="D85" s="45"/>
      <c r="H85" s="44"/>
      <c r="I85" s="45"/>
      <c r="J85" s="45"/>
    </row>
    <row r="86">
      <c r="B86" s="44"/>
      <c r="C86" s="45"/>
      <c r="D86" s="45"/>
      <c r="H86" s="44"/>
      <c r="I86" s="45"/>
      <c r="J86" s="45"/>
    </row>
    <row r="87">
      <c r="B87" s="44"/>
      <c r="C87" s="45"/>
      <c r="D87" s="45"/>
      <c r="H87" s="44"/>
      <c r="I87" s="45"/>
      <c r="J87" s="45"/>
    </row>
    <row r="88">
      <c r="B88" s="44"/>
      <c r="C88" s="45"/>
      <c r="D88" s="45"/>
      <c r="H88" s="44"/>
      <c r="I88" s="45"/>
      <c r="J88" s="45"/>
    </row>
    <row r="89">
      <c r="B89" s="44"/>
      <c r="C89" s="45"/>
      <c r="D89" s="45"/>
      <c r="H89" s="44"/>
      <c r="I89" s="45"/>
      <c r="J89" s="45"/>
    </row>
    <row r="90">
      <c r="B90" s="44"/>
      <c r="C90" s="45"/>
      <c r="D90" s="45"/>
      <c r="H90" s="44"/>
      <c r="I90" s="45"/>
      <c r="J90" s="45"/>
    </row>
    <row r="91">
      <c r="B91" s="44"/>
      <c r="C91" s="45"/>
      <c r="D91" s="45"/>
      <c r="H91" s="44"/>
      <c r="I91" s="45"/>
      <c r="J91" s="45"/>
    </row>
    <row r="92">
      <c r="B92" s="44"/>
      <c r="C92" s="45"/>
      <c r="D92" s="45"/>
      <c r="H92" s="44"/>
      <c r="I92" s="45"/>
      <c r="J92" s="45"/>
    </row>
    <row r="93">
      <c r="B93" s="44"/>
      <c r="C93" s="45"/>
      <c r="D93" s="45"/>
      <c r="H93" s="44"/>
      <c r="I93" s="45"/>
      <c r="J93" s="45"/>
    </row>
    <row r="94">
      <c r="B94" s="44"/>
      <c r="C94" s="45"/>
      <c r="D94" s="45"/>
      <c r="H94" s="44"/>
      <c r="I94" s="45"/>
      <c r="J94" s="45"/>
    </row>
    <row r="95">
      <c r="B95" s="44"/>
      <c r="C95" s="45"/>
      <c r="D95" s="45"/>
      <c r="H95" s="44"/>
      <c r="I95" s="45"/>
      <c r="J95" s="45"/>
    </row>
    <row r="96">
      <c r="B96" s="44"/>
      <c r="C96" s="45"/>
      <c r="D96" s="45"/>
      <c r="H96" s="44"/>
      <c r="I96" s="45"/>
      <c r="J96" s="45"/>
    </row>
    <row r="97">
      <c r="B97" s="44"/>
      <c r="C97" s="45"/>
      <c r="D97" s="45"/>
      <c r="H97" s="44"/>
      <c r="I97" s="45"/>
      <c r="J97" s="45"/>
    </row>
    <row r="98">
      <c r="B98" s="44"/>
      <c r="C98" s="45"/>
      <c r="D98" s="45"/>
      <c r="H98" s="44"/>
      <c r="I98" s="45"/>
      <c r="J98" s="45"/>
    </row>
    <row r="99">
      <c r="B99" s="44"/>
      <c r="C99" s="45"/>
      <c r="D99" s="45"/>
      <c r="H99" s="44"/>
      <c r="I99" s="45"/>
      <c r="J99" s="45"/>
    </row>
    <row r="100">
      <c r="B100" s="44"/>
      <c r="C100" s="45"/>
      <c r="D100" s="45"/>
      <c r="H100" s="44"/>
      <c r="I100" s="45"/>
      <c r="J100" s="45"/>
    </row>
    <row r="101">
      <c r="B101" s="44"/>
      <c r="C101" s="45"/>
      <c r="D101" s="45"/>
      <c r="H101" s="44"/>
      <c r="I101" s="45"/>
      <c r="J101" s="45"/>
    </row>
    <row r="102">
      <c r="B102" s="44"/>
      <c r="C102" s="45"/>
      <c r="D102" s="45"/>
      <c r="H102" s="44"/>
      <c r="I102" s="45"/>
      <c r="J102" s="45"/>
    </row>
    <row r="103">
      <c r="B103" s="44"/>
      <c r="C103" s="45"/>
      <c r="D103" s="45"/>
      <c r="H103" s="44"/>
      <c r="I103" s="45"/>
      <c r="J103" s="45"/>
    </row>
    <row r="104">
      <c r="B104" s="44"/>
      <c r="C104" s="45"/>
      <c r="D104" s="45"/>
      <c r="H104" s="44"/>
      <c r="I104" s="45"/>
      <c r="J104" s="45"/>
    </row>
    <row r="105">
      <c r="B105" s="44"/>
      <c r="C105" s="45"/>
      <c r="D105" s="45"/>
      <c r="H105" s="44"/>
      <c r="I105" s="45"/>
      <c r="J105" s="45"/>
    </row>
    <row r="106">
      <c r="B106" s="44"/>
      <c r="C106" s="45"/>
      <c r="D106" s="45"/>
      <c r="H106" s="44"/>
      <c r="I106" s="45"/>
      <c r="J106" s="45"/>
    </row>
    <row r="107">
      <c r="B107" s="44"/>
      <c r="C107" s="45"/>
      <c r="D107" s="45"/>
      <c r="H107" s="44"/>
      <c r="I107" s="45"/>
      <c r="J107" s="45"/>
    </row>
    <row r="108">
      <c r="B108" s="44"/>
      <c r="C108" s="45"/>
      <c r="D108" s="45"/>
      <c r="H108" s="44"/>
      <c r="I108" s="45"/>
      <c r="J108" s="45"/>
    </row>
    <row r="109">
      <c r="B109" s="44"/>
      <c r="C109" s="45"/>
      <c r="D109" s="45"/>
      <c r="H109" s="44"/>
      <c r="I109" s="45"/>
      <c r="J109" s="45"/>
    </row>
    <row r="110">
      <c r="B110" s="44"/>
      <c r="C110" s="45"/>
      <c r="D110" s="45"/>
      <c r="H110" s="44"/>
      <c r="I110" s="45"/>
      <c r="J110" s="45"/>
    </row>
    <row r="111">
      <c r="B111" s="44"/>
      <c r="C111" s="45"/>
      <c r="D111" s="45"/>
      <c r="H111" s="44"/>
      <c r="I111" s="45"/>
      <c r="J111" s="45"/>
    </row>
    <row r="112">
      <c r="B112" s="44"/>
      <c r="C112" s="45"/>
      <c r="D112" s="45"/>
      <c r="H112" s="44"/>
      <c r="I112" s="45"/>
      <c r="J112" s="45"/>
    </row>
    <row r="113">
      <c r="B113" s="44"/>
      <c r="C113" s="45"/>
      <c r="D113" s="45"/>
      <c r="H113" s="44"/>
      <c r="I113" s="45"/>
      <c r="J113" s="45"/>
    </row>
    <row r="114">
      <c r="B114" s="44"/>
      <c r="C114" s="45"/>
      <c r="D114" s="45"/>
      <c r="H114" s="44"/>
      <c r="I114" s="45"/>
      <c r="J114" s="45"/>
    </row>
    <row r="115">
      <c r="B115" s="44"/>
      <c r="C115" s="45"/>
      <c r="D115" s="45"/>
      <c r="H115" s="44"/>
      <c r="I115" s="45"/>
      <c r="J115" s="45"/>
    </row>
    <row r="116">
      <c r="B116" s="44"/>
      <c r="C116" s="45"/>
      <c r="D116" s="45"/>
      <c r="H116" s="44"/>
      <c r="I116" s="45"/>
      <c r="J116" s="45"/>
    </row>
    <row r="117">
      <c r="B117" s="44"/>
      <c r="C117" s="45"/>
      <c r="D117" s="45"/>
      <c r="H117" s="44"/>
      <c r="I117" s="45"/>
      <c r="J117" s="45"/>
    </row>
    <row r="118">
      <c r="B118" s="44"/>
      <c r="C118" s="45"/>
      <c r="D118" s="45"/>
      <c r="H118" s="44"/>
      <c r="I118" s="45"/>
      <c r="J118" s="45"/>
    </row>
    <row r="119">
      <c r="B119" s="44"/>
      <c r="C119" s="45"/>
      <c r="D119" s="45"/>
      <c r="H119" s="44"/>
      <c r="I119" s="45"/>
      <c r="J119" s="45"/>
    </row>
    <row r="120">
      <c r="B120" s="44"/>
      <c r="C120" s="45"/>
      <c r="D120" s="45"/>
      <c r="H120" s="44"/>
      <c r="I120" s="45"/>
      <c r="J120" s="45"/>
    </row>
    <row r="121">
      <c r="B121" s="44"/>
      <c r="C121" s="45"/>
      <c r="D121" s="45"/>
      <c r="H121" s="44"/>
      <c r="I121" s="45"/>
      <c r="J121" s="45"/>
    </row>
    <row r="122">
      <c r="B122" s="44"/>
      <c r="C122" s="45"/>
      <c r="D122" s="45"/>
      <c r="H122" s="44"/>
      <c r="I122" s="45"/>
      <c r="J122" s="45"/>
    </row>
    <row r="123">
      <c r="B123" s="44"/>
      <c r="C123" s="45"/>
      <c r="D123" s="45"/>
      <c r="H123" s="44"/>
      <c r="I123" s="45"/>
      <c r="J123" s="45"/>
    </row>
    <row r="124">
      <c r="B124" s="44"/>
      <c r="C124" s="45"/>
      <c r="D124" s="45"/>
      <c r="H124" s="44"/>
      <c r="I124" s="45"/>
      <c r="J124" s="45"/>
    </row>
    <row r="125">
      <c r="B125" s="44"/>
      <c r="C125" s="45"/>
      <c r="D125" s="45"/>
      <c r="H125" s="44"/>
      <c r="I125" s="45"/>
      <c r="J125" s="45"/>
    </row>
    <row r="126">
      <c r="B126" s="44"/>
      <c r="C126" s="45"/>
      <c r="D126" s="45"/>
      <c r="H126" s="44"/>
      <c r="I126" s="45"/>
      <c r="J126" s="45"/>
    </row>
    <row r="127">
      <c r="B127" s="44"/>
      <c r="C127" s="45"/>
      <c r="D127" s="45"/>
      <c r="H127" s="44"/>
      <c r="I127" s="45"/>
      <c r="J127" s="45"/>
    </row>
    <row r="128">
      <c r="B128" s="44"/>
      <c r="C128" s="45"/>
      <c r="D128" s="45"/>
      <c r="H128" s="44"/>
      <c r="I128" s="45"/>
      <c r="J128" s="45"/>
    </row>
    <row r="129">
      <c r="B129" s="44"/>
      <c r="C129" s="45"/>
      <c r="D129" s="45"/>
      <c r="H129" s="44"/>
      <c r="I129" s="45"/>
      <c r="J129" s="45"/>
    </row>
    <row r="130">
      <c r="B130" s="44"/>
      <c r="C130" s="45"/>
      <c r="D130" s="45"/>
      <c r="H130" s="44"/>
      <c r="I130" s="45"/>
      <c r="J130" s="45"/>
    </row>
    <row r="131">
      <c r="B131" s="44"/>
      <c r="C131" s="45"/>
      <c r="D131" s="45"/>
      <c r="H131" s="44"/>
      <c r="I131" s="45"/>
      <c r="J131" s="45"/>
    </row>
    <row r="132">
      <c r="B132" s="44"/>
      <c r="C132" s="45"/>
      <c r="D132" s="45"/>
      <c r="H132" s="44"/>
      <c r="I132" s="45"/>
      <c r="J132" s="45"/>
    </row>
    <row r="133">
      <c r="B133" s="44"/>
      <c r="C133" s="45"/>
      <c r="D133" s="45"/>
      <c r="H133" s="44"/>
      <c r="I133" s="45"/>
      <c r="J133" s="45"/>
    </row>
    <row r="134">
      <c r="B134" s="44"/>
      <c r="C134" s="45"/>
      <c r="D134" s="45"/>
      <c r="H134" s="44"/>
      <c r="I134" s="45"/>
      <c r="J134" s="45"/>
    </row>
    <row r="135">
      <c r="B135" s="44"/>
      <c r="C135" s="45"/>
      <c r="D135" s="45"/>
      <c r="H135" s="44"/>
      <c r="I135" s="45"/>
      <c r="J135" s="45"/>
    </row>
    <row r="136">
      <c r="B136" s="44"/>
      <c r="C136" s="45"/>
      <c r="D136" s="45"/>
      <c r="H136" s="44"/>
      <c r="I136" s="45"/>
      <c r="J136" s="45"/>
    </row>
    <row r="137">
      <c r="B137" s="44"/>
      <c r="C137" s="45"/>
      <c r="D137" s="45"/>
      <c r="H137" s="44"/>
      <c r="I137" s="45"/>
      <c r="J137" s="45"/>
    </row>
    <row r="138">
      <c r="B138" s="44"/>
      <c r="C138" s="45"/>
      <c r="D138" s="45"/>
      <c r="H138" s="44"/>
      <c r="I138" s="45"/>
      <c r="J138" s="45"/>
    </row>
    <row r="139">
      <c r="B139" s="44"/>
      <c r="C139" s="45"/>
      <c r="D139" s="45"/>
      <c r="H139" s="44"/>
      <c r="I139" s="45"/>
      <c r="J139" s="45"/>
    </row>
    <row r="140">
      <c r="B140" s="44"/>
      <c r="C140" s="45"/>
      <c r="D140" s="45"/>
      <c r="H140" s="44"/>
      <c r="I140" s="45"/>
      <c r="J140" s="45"/>
    </row>
    <row r="141">
      <c r="B141" s="44"/>
      <c r="C141" s="45"/>
      <c r="D141" s="45"/>
      <c r="H141" s="44"/>
      <c r="I141" s="45"/>
      <c r="J141" s="45"/>
    </row>
    <row r="142">
      <c r="B142" s="44"/>
      <c r="C142" s="45"/>
      <c r="D142" s="45"/>
      <c r="H142" s="44"/>
      <c r="I142" s="45"/>
      <c r="J142" s="45"/>
    </row>
    <row r="143">
      <c r="B143" s="44"/>
      <c r="C143" s="45"/>
      <c r="D143" s="45"/>
      <c r="H143" s="44"/>
      <c r="I143" s="45"/>
      <c r="J143" s="45"/>
    </row>
    <row r="144">
      <c r="B144" s="44"/>
      <c r="C144" s="45"/>
      <c r="D144" s="45"/>
      <c r="H144" s="44"/>
      <c r="I144" s="45"/>
      <c r="J144" s="45"/>
    </row>
    <row r="145">
      <c r="B145" s="44"/>
      <c r="C145" s="45"/>
      <c r="D145" s="45"/>
      <c r="H145" s="44"/>
      <c r="I145" s="45"/>
      <c r="J145" s="45"/>
    </row>
    <row r="146">
      <c r="B146" s="44"/>
      <c r="C146" s="45"/>
      <c r="D146" s="45"/>
      <c r="H146" s="44"/>
      <c r="I146" s="45"/>
      <c r="J146" s="45"/>
    </row>
    <row r="147">
      <c r="B147" s="44"/>
      <c r="C147" s="45"/>
      <c r="D147" s="45"/>
      <c r="H147" s="44"/>
      <c r="I147" s="45"/>
      <c r="J147" s="45"/>
    </row>
    <row r="148">
      <c r="B148" s="44"/>
      <c r="C148" s="45"/>
      <c r="D148" s="45"/>
      <c r="H148" s="44"/>
      <c r="I148" s="45"/>
      <c r="J148" s="45"/>
    </row>
    <row r="149">
      <c r="B149" s="44"/>
      <c r="C149" s="45"/>
      <c r="D149" s="45"/>
      <c r="H149" s="44"/>
      <c r="I149" s="45"/>
      <c r="J149" s="45"/>
    </row>
    <row r="150">
      <c r="B150" s="44"/>
      <c r="C150" s="45"/>
      <c r="D150" s="45"/>
      <c r="H150" s="44"/>
      <c r="I150" s="45"/>
      <c r="J150" s="45"/>
    </row>
    <row r="151">
      <c r="B151" s="44"/>
      <c r="C151" s="45"/>
      <c r="D151" s="45"/>
      <c r="H151" s="44"/>
      <c r="I151" s="45"/>
      <c r="J151" s="45"/>
    </row>
    <row r="152">
      <c r="B152" s="44"/>
      <c r="C152" s="45"/>
      <c r="D152" s="45"/>
      <c r="H152" s="44"/>
      <c r="I152" s="45"/>
      <c r="J152" s="45"/>
    </row>
    <row r="153">
      <c r="B153" s="44"/>
      <c r="C153" s="45"/>
      <c r="D153" s="45"/>
      <c r="H153" s="44"/>
      <c r="I153" s="45"/>
      <c r="J153" s="45"/>
    </row>
    <row r="154">
      <c r="B154" s="44"/>
      <c r="C154" s="45"/>
      <c r="D154" s="45"/>
      <c r="H154" s="44"/>
      <c r="I154" s="45"/>
      <c r="J154" s="45"/>
    </row>
    <row r="155">
      <c r="B155" s="44"/>
      <c r="C155" s="45"/>
      <c r="D155" s="45"/>
      <c r="H155" s="44"/>
      <c r="I155" s="45"/>
      <c r="J155" s="45"/>
    </row>
    <row r="156">
      <c r="B156" s="44"/>
      <c r="C156" s="45"/>
      <c r="D156" s="45"/>
      <c r="H156" s="44"/>
      <c r="I156" s="45"/>
      <c r="J156" s="45"/>
    </row>
    <row r="157">
      <c r="B157" s="44"/>
      <c r="C157" s="45"/>
      <c r="D157" s="45"/>
      <c r="H157" s="44"/>
      <c r="I157" s="45"/>
      <c r="J157" s="45"/>
    </row>
    <row r="158">
      <c r="B158" s="44"/>
      <c r="C158" s="45"/>
      <c r="D158" s="45"/>
      <c r="H158" s="44"/>
      <c r="I158" s="45"/>
      <c r="J158" s="45"/>
    </row>
    <row r="159">
      <c r="B159" s="44"/>
      <c r="C159" s="45"/>
      <c r="D159" s="45"/>
      <c r="H159" s="44"/>
      <c r="I159" s="45"/>
      <c r="J159" s="45"/>
    </row>
    <row r="160">
      <c r="B160" s="44"/>
      <c r="C160" s="45"/>
      <c r="D160" s="45"/>
      <c r="H160" s="44"/>
      <c r="I160" s="45"/>
      <c r="J160" s="45"/>
    </row>
    <row r="161">
      <c r="B161" s="44"/>
      <c r="C161" s="45"/>
      <c r="D161" s="45"/>
      <c r="H161" s="44"/>
      <c r="I161" s="45"/>
      <c r="J161" s="45"/>
    </row>
    <row r="162">
      <c r="B162" s="44"/>
      <c r="C162" s="45"/>
      <c r="D162" s="45"/>
      <c r="H162" s="44"/>
      <c r="I162" s="45"/>
      <c r="J162" s="45"/>
    </row>
    <row r="163">
      <c r="B163" s="44"/>
      <c r="C163" s="45"/>
      <c r="D163" s="45"/>
      <c r="H163" s="44"/>
      <c r="I163" s="45"/>
      <c r="J163" s="45"/>
    </row>
    <row r="164">
      <c r="B164" s="44"/>
      <c r="C164" s="45"/>
      <c r="D164" s="45"/>
      <c r="H164" s="44"/>
      <c r="I164" s="45"/>
      <c r="J164" s="45"/>
    </row>
    <row r="165">
      <c r="B165" s="44"/>
      <c r="C165" s="45"/>
      <c r="D165" s="45"/>
      <c r="H165" s="44"/>
      <c r="I165" s="45"/>
      <c r="J165" s="45"/>
    </row>
    <row r="166">
      <c r="B166" s="44"/>
      <c r="C166" s="45"/>
      <c r="D166" s="45"/>
      <c r="H166" s="44"/>
      <c r="I166" s="45"/>
      <c r="J166" s="45"/>
    </row>
    <row r="167">
      <c r="B167" s="44"/>
      <c r="C167" s="45"/>
      <c r="D167" s="45"/>
      <c r="H167" s="44"/>
      <c r="I167" s="45"/>
      <c r="J167" s="45"/>
    </row>
    <row r="168">
      <c r="B168" s="44"/>
      <c r="C168" s="45"/>
      <c r="D168" s="45"/>
      <c r="H168" s="44"/>
      <c r="I168" s="45"/>
      <c r="J168" s="45"/>
    </row>
    <row r="169">
      <c r="B169" s="44"/>
      <c r="C169" s="45"/>
      <c r="D169" s="45"/>
      <c r="H169" s="44"/>
      <c r="I169" s="45"/>
      <c r="J169" s="45"/>
    </row>
    <row r="170">
      <c r="B170" s="44"/>
      <c r="C170" s="45"/>
      <c r="D170" s="45"/>
      <c r="H170" s="44"/>
      <c r="I170" s="45"/>
      <c r="J170" s="45"/>
    </row>
    <row r="171">
      <c r="B171" s="44"/>
      <c r="C171" s="45"/>
      <c r="D171" s="45"/>
      <c r="H171" s="44"/>
      <c r="I171" s="45"/>
      <c r="J171" s="45"/>
    </row>
    <row r="172">
      <c r="B172" s="44"/>
      <c r="C172" s="45"/>
      <c r="D172" s="45"/>
      <c r="H172" s="44"/>
      <c r="I172" s="45"/>
      <c r="J172" s="45"/>
    </row>
    <row r="173">
      <c r="B173" s="44"/>
      <c r="C173" s="45"/>
      <c r="D173" s="45"/>
      <c r="H173" s="44"/>
      <c r="I173" s="45"/>
      <c r="J173" s="45"/>
    </row>
    <row r="174">
      <c r="B174" s="44"/>
      <c r="C174" s="45"/>
      <c r="D174" s="45"/>
      <c r="H174" s="44"/>
      <c r="I174" s="45"/>
      <c r="J174" s="45"/>
    </row>
    <row r="175">
      <c r="B175" s="44"/>
      <c r="C175" s="45"/>
      <c r="D175" s="45"/>
      <c r="H175" s="44"/>
      <c r="I175" s="45"/>
      <c r="J175" s="45"/>
    </row>
    <row r="176">
      <c r="B176" s="44"/>
      <c r="C176" s="45"/>
      <c r="D176" s="45"/>
      <c r="H176" s="44"/>
      <c r="I176" s="45"/>
      <c r="J176" s="45"/>
    </row>
    <row r="177">
      <c r="B177" s="44"/>
      <c r="C177" s="45"/>
      <c r="D177" s="45"/>
      <c r="H177" s="44"/>
      <c r="I177" s="45"/>
      <c r="J177" s="45"/>
    </row>
    <row r="178">
      <c r="B178" s="44"/>
      <c r="C178" s="45"/>
      <c r="D178" s="45"/>
      <c r="H178" s="44"/>
      <c r="I178" s="45"/>
      <c r="J178" s="45"/>
    </row>
    <row r="179">
      <c r="B179" s="44"/>
      <c r="C179" s="45"/>
      <c r="D179" s="45"/>
      <c r="H179" s="44"/>
      <c r="I179" s="45"/>
      <c r="J179" s="45"/>
    </row>
    <row r="180">
      <c r="B180" s="44"/>
      <c r="C180" s="45"/>
      <c r="D180" s="45"/>
      <c r="H180" s="44"/>
      <c r="I180" s="45"/>
      <c r="J180" s="45"/>
    </row>
    <row r="181">
      <c r="B181" s="44"/>
      <c r="C181" s="45"/>
      <c r="D181" s="45"/>
      <c r="H181" s="44"/>
      <c r="I181" s="45"/>
      <c r="J181" s="45"/>
    </row>
    <row r="182">
      <c r="B182" s="44"/>
      <c r="C182" s="45"/>
      <c r="D182" s="45"/>
      <c r="H182" s="44"/>
      <c r="I182" s="45"/>
      <c r="J182" s="45"/>
    </row>
    <row r="183">
      <c r="B183" s="44"/>
      <c r="C183" s="45"/>
      <c r="D183" s="45"/>
      <c r="H183" s="44"/>
      <c r="I183" s="45"/>
      <c r="J183" s="45"/>
    </row>
    <row r="184">
      <c r="B184" s="44"/>
      <c r="C184" s="45"/>
      <c r="D184" s="45"/>
      <c r="H184" s="44"/>
      <c r="I184" s="45"/>
      <c r="J184" s="45"/>
    </row>
    <row r="185">
      <c r="B185" s="44"/>
      <c r="C185" s="45"/>
      <c r="D185" s="45"/>
      <c r="H185" s="44"/>
      <c r="I185" s="45"/>
      <c r="J185" s="45"/>
    </row>
    <row r="186">
      <c r="B186" s="44"/>
      <c r="C186" s="45"/>
      <c r="D186" s="45"/>
      <c r="H186" s="44"/>
      <c r="I186" s="45"/>
      <c r="J186" s="45"/>
    </row>
    <row r="187">
      <c r="B187" s="44"/>
      <c r="C187" s="45"/>
      <c r="D187" s="45"/>
      <c r="H187" s="44"/>
      <c r="I187" s="45"/>
      <c r="J187" s="45"/>
    </row>
    <row r="188">
      <c r="B188" s="44"/>
      <c r="C188" s="45"/>
      <c r="D188" s="45"/>
      <c r="H188" s="44"/>
      <c r="I188" s="45"/>
      <c r="J188" s="45"/>
    </row>
    <row r="189">
      <c r="B189" s="44"/>
      <c r="C189" s="45"/>
      <c r="D189" s="45"/>
      <c r="H189" s="44"/>
      <c r="I189" s="45"/>
      <c r="J189" s="45"/>
    </row>
    <row r="190">
      <c r="B190" s="44"/>
      <c r="C190" s="45"/>
      <c r="D190" s="45"/>
      <c r="H190" s="44"/>
      <c r="I190" s="45"/>
      <c r="J190" s="45"/>
    </row>
    <row r="191">
      <c r="B191" s="44"/>
      <c r="C191" s="45"/>
      <c r="D191" s="45"/>
      <c r="H191" s="44"/>
      <c r="I191" s="45"/>
      <c r="J191" s="45"/>
    </row>
    <row r="192">
      <c r="B192" s="44"/>
      <c r="C192" s="45"/>
      <c r="D192" s="45"/>
      <c r="H192" s="44"/>
      <c r="I192" s="45"/>
      <c r="J192" s="45"/>
    </row>
    <row r="193">
      <c r="B193" s="44"/>
      <c r="C193" s="45"/>
      <c r="D193" s="45"/>
      <c r="H193" s="44"/>
      <c r="I193" s="45"/>
      <c r="J193" s="45"/>
    </row>
    <row r="194">
      <c r="B194" s="44"/>
      <c r="C194" s="45"/>
      <c r="D194" s="45"/>
      <c r="H194" s="44"/>
      <c r="I194" s="45"/>
      <c r="J194" s="45"/>
    </row>
    <row r="195">
      <c r="B195" s="44"/>
      <c r="C195" s="45"/>
      <c r="D195" s="45"/>
      <c r="H195" s="44"/>
      <c r="I195" s="45"/>
      <c r="J195" s="45"/>
    </row>
    <row r="196">
      <c r="B196" s="44"/>
      <c r="C196" s="45"/>
      <c r="D196" s="45"/>
      <c r="H196" s="44"/>
      <c r="I196" s="45"/>
      <c r="J196" s="45"/>
    </row>
    <row r="197">
      <c r="B197" s="44"/>
      <c r="C197" s="45"/>
      <c r="D197" s="45"/>
      <c r="H197" s="44"/>
      <c r="I197" s="45"/>
      <c r="J197" s="45"/>
    </row>
    <row r="198">
      <c r="B198" s="44"/>
      <c r="C198" s="45"/>
      <c r="D198" s="45"/>
      <c r="H198" s="44"/>
      <c r="I198" s="45"/>
      <c r="J198" s="45"/>
    </row>
    <row r="199">
      <c r="B199" s="44"/>
      <c r="C199" s="45"/>
      <c r="D199" s="45"/>
      <c r="H199" s="44"/>
      <c r="I199" s="45"/>
      <c r="J199" s="45"/>
    </row>
    <row r="200">
      <c r="B200" s="44"/>
      <c r="C200" s="45"/>
      <c r="D200" s="45"/>
      <c r="H200" s="44"/>
      <c r="I200" s="45"/>
      <c r="J200" s="45"/>
    </row>
    <row r="201">
      <c r="B201" s="44"/>
      <c r="C201" s="45"/>
      <c r="D201" s="45"/>
      <c r="H201" s="44"/>
      <c r="I201" s="45"/>
      <c r="J201" s="45"/>
    </row>
    <row r="202">
      <c r="B202" s="44"/>
      <c r="C202" s="45"/>
      <c r="D202" s="45"/>
      <c r="H202" s="44"/>
      <c r="I202" s="45"/>
      <c r="J202" s="45"/>
    </row>
    <row r="203">
      <c r="B203" s="44"/>
      <c r="C203" s="45"/>
      <c r="D203" s="45"/>
      <c r="H203" s="44"/>
      <c r="I203" s="45"/>
      <c r="J203" s="45"/>
    </row>
    <row r="204">
      <c r="B204" s="44"/>
      <c r="C204" s="45"/>
      <c r="D204" s="45"/>
      <c r="H204" s="44"/>
      <c r="I204" s="45"/>
      <c r="J204" s="45"/>
    </row>
    <row r="205">
      <c r="B205" s="44"/>
      <c r="C205" s="45"/>
      <c r="D205" s="45"/>
      <c r="H205" s="44"/>
      <c r="I205" s="45"/>
      <c r="J205" s="45"/>
    </row>
    <row r="206">
      <c r="B206" s="44"/>
      <c r="C206" s="45"/>
      <c r="D206" s="45"/>
      <c r="H206" s="44"/>
      <c r="I206" s="45"/>
      <c r="J206" s="45"/>
    </row>
    <row r="207">
      <c r="B207" s="44"/>
      <c r="C207" s="45"/>
      <c r="D207" s="45"/>
      <c r="H207" s="44"/>
      <c r="I207" s="45"/>
      <c r="J207" s="45"/>
    </row>
    <row r="208">
      <c r="B208" s="44"/>
      <c r="C208" s="45"/>
      <c r="D208" s="45"/>
      <c r="H208" s="44"/>
      <c r="I208" s="45"/>
      <c r="J208" s="45"/>
    </row>
    <row r="209">
      <c r="B209" s="44"/>
      <c r="C209" s="45"/>
      <c r="D209" s="45"/>
      <c r="H209" s="44"/>
      <c r="I209" s="45"/>
      <c r="J209" s="45"/>
    </row>
    <row r="210">
      <c r="B210" s="44"/>
      <c r="C210" s="45"/>
      <c r="D210" s="45"/>
      <c r="H210" s="44"/>
      <c r="I210" s="45"/>
      <c r="J210" s="45"/>
    </row>
    <row r="211">
      <c r="B211" s="44"/>
      <c r="C211" s="45"/>
      <c r="D211" s="45"/>
      <c r="H211" s="44"/>
      <c r="I211" s="45"/>
      <c r="J211" s="45"/>
    </row>
    <row r="212">
      <c r="B212" s="44"/>
      <c r="C212" s="45"/>
      <c r="D212" s="45"/>
      <c r="H212" s="44"/>
      <c r="I212" s="45"/>
      <c r="J212" s="45"/>
    </row>
    <row r="213">
      <c r="B213" s="44"/>
      <c r="C213" s="45"/>
      <c r="D213" s="45"/>
      <c r="H213" s="44"/>
      <c r="I213" s="45"/>
      <c r="J213" s="45"/>
    </row>
    <row r="214">
      <c r="B214" s="44"/>
      <c r="C214" s="45"/>
      <c r="D214" s="45"/>
      <c r="H214" s="44"/>
      <c r="I214" s="45"/>
      <c r="J214" s="45"/>
    </row>
    <row r="215">
      <c r="B215" s="44"/>
      <c r="C215" s="45"/>
      <c r="D215" s="45"/>
      <c r="H215" s="44"/>
      <c r="I215" s="45"/>
      <c r="J215" s="45"/>
    </row>
    <row r="216">
      <c r="B216" s="44"/>
      <c r="C216" s="45"/>
      <c r="D216" s="45"/>
      <c r="H216" s="44"/>
      <c r="I216" s="45"/>
      <c r="J216" s="45"/>
    </row>
    <row r="217">
      <c r="B217" s="44"/>
      <c r="C217" s="45"/>
      <c r="D217" s="45"/>
      <c r="H217" s="44"/>
      <c r="I217" s="45"/>
      <c r="J217" s="45"/>
    </row>
    <row r="218">
      <c r="B218" s="44"/>
      <c r="C218" s="45"/>
      <c r="D218" s="45"/>
      <c r="H218" s="44"/>
      <c r="I218" s="45"/>
      <c r="J218" s="45"/>
    </row>
    <row r="219">
      <c r="B219" s="44"/>
      <c r="C219" s="45"/>
      <c r="D219" s="45"/>
      <c r="H219" s="44"/>
      <c r="I219" s="45"/>
      <c r="J219" s="45"/>
    </row>
    <row r="220">
      <c r="B220" s="44"/>
      <c r="C220" s="45"/>
      <c r="D220" s="45"/>
      <c r="H220" s="44"/>
      <c r="I220" s="45"/>
      <c r="J220" s="45"/>
    </row>
    <row r="221">
      <c r="B221" s="44"/>
      <c r="C221" s="45"/>
      <c r="D221" s="45"/>
      <c r="H221" s="44"/>
      <c r="I221" s="45"/>
      <c r="J221" s="45"/>
    </row>
    <row r="222">
      <c r="B222" s="44"/>
      <c r="C222" s="45"/>
      <c r="D222" s="45"/>
      <c r="H222" s="44"/>
      <c r="I222" s="45"/>
      <c r="J222" s="45"/>
    </row>
    <row r="223">
      <c r="B223" s="44"/>
      <c r="C223" s="45"/>
      <c r="D223" s="45"/>
      <c r="H223" s="44"/>
      <c r="I223" s="45"/>
      <c r="J223" s="45"/>
    </row>
    <row r="224">
      <c r="B224" s="44"/>
      <c r="C224" s="45"/>
      <c r="D224" s="45"/>
      <c r="H224" s="44"/>
      <c r="I224" s="45"/>
      <c r="J224" s="45"/>
    </row>
    <row r="225">
      <c r="B225" s="44"/>
      <c r="C225" s="45"/>
      <c r="D225" s="45"/>
      <c r="H225" s="44"/>
      <c r="I225" s="45"/>
      <c r="J225" s="45"/>
    </row>
    <row r="226">
      <c r="B226" s="44"/>
      <c r="C226" s="45"/>
      <c r="D226" s="45"/>
      <c r="H226" s="44"/>
      <c r="I226" s="45"/>
      <c r="J226" s="45"/>
    </row>
    <row r="227">
      <c r="B227" s="44"/>
      <c r="C227" s="45"/>
      <c r="D227" s="45"/>
      <c r="H227" s="44"/>
      <c r="I227" s="45"/>
      <c r="J227" s="45"/>
    </row>
    <row r="228">
      <c r="B228" s="44"/>
      <c r="C228" s="45"/>
      <c r="D228" s="45"/>
      <c r="H228" s="44"/>
      <c r="I228" s="45"/>
      <c r="J228" s="45"/>
    </row>
    <row r="229">
      <c r="B229" s="44"/>
      <c r="C229" s="45"/>
      <c r="D229" s="45"/>
      <c r="H229" s="44"/>
      <c r="I229" s="45"/>
      <c r="J229" s="45"/>
    </row>
    <row r="230">
      <c r="B230" s="44"/>
      <c r="C230" s="45"/>
      <c r="D230" s="45"/>
      <c r="H230" s="44"/>
      <c r="I230" s="45"/>
      <c r="J230" s="45"/>
    </row>
    <row r="231">
      <c r="B231" s="44"/>
      <c r="C231" s="45"/>
      <c r="D231" s="45"/>
      <c r="H231" s="44"/>
      <c r="I231" s="45"/>
      <c r="J231" s="45"/>
    </row>
    <row r="232">
      <c r="B232" s="44"/>
      <c r="C232" s="45"/>
      <c r="D232" s="45"/>
      <c r="H232" s="44"/>
      <c r="I232" s="45"/>
      <c r="J232" s="45"/>
    </row>
    <row r="233">
      <c r="B233" s="44"/>
      <c r="C233" s="45"/>
      <c r="D233" s="45"/>
      <c r="H233" s="44"/>
      <c r="I233" s="45"/>
      <c r="J233" s="45"/>
    </row>
    <row r="234">
      <c r="B234" s="44"/>
      <c r="C234" s="45"/>
      <c r="D234" s="45"/>
      <c r="H234" s="44"/>
      <c r="I234" s="45"/>
      <c r="J234" s="45"/>
    </row>
    <row r="235">
      <c r="B235" s="44"/>
      <c r="C235" s="45"/>
      <c r="D235" s="45"/>
      <c r="H235" s="44"/>
      <c r="I235" s="45"/>
      <c r="J235" s="45"/>
    </row>
    <row r="236">
      <c r="B236" s="44"/>
      <c r="C236" s="45"/>
      <c r="D236" s="45"/>
      <c r="H236" s="44"/>
      <c r="I236" s="45"/>
      <c r="J236" s="45"/>
    </row>
    <row r="237">
      <c r="B237" s="44"/>
      <c r="C237" s="45"/>
      <c r="D237" s="45"/>
      <c r="H237" s="44"/>
      <c r="I237" s="45"/>
      <c r="J237" s="45"/>
    </row>
    <row r="238">
      <c r="B238" s="44"/>
      <c r="C238" s="45"/>
      <c r="D238" s="45"/>
      <c r="H238" s="44"/>
      <c r="I238" s="45"/>
      <c r="J238" s="45"/>
    </row>
    <row r="239">
      <c r="B239" s="44"/>
      <c r="C239" s="45"/>
      <c r="D239" s="45"/>
      <c r="H239" s="44"/>
      <c r="I239" s="45"/>
      <c r="J239" s="45"/>
    </row>
    <row r="240">
      <c r="B240" s="44"/>
      <c r="C240" s="45"/>
      <c r="D240" s="45"/>
      <c r="H240" s="44"/>
      <c r="I240" s="45"/>
      <c r="J240" s="45"/>
    </row>
    <row r="241">
      <c r="B241" s="44"/>
      <c r="C241" s="45"/>
      <c r="D241" s="45"/>
      <c r="H241" s="44"/>
      <c r="I241" s="45"/>
      <c r="J241" s="45"/>
    </row>
    <row r="242">
      <c r="B242" s="44"/>
      <c r="C242" s="45"/>
      <c r="D242" s="45"/>
      <c r="H242" s="44"/>
      <c r="I242" s="45"/>
      <c r="J242" s="45"/>
    </row>
    <row r="243">
      <c r="B243" s="44"/>
      <c r="C243" s="45"/>
      <c r="D243" s="45"/>
      <c r="H243" s="44"/>
      <c r="I243" s="45"/>
      <c r="J243" s="45"/>
    </row>
    <row r="244">
      <c r="B244" s="44"/>
      <c r="C244" s="45"/>
      <c r="D244" s="45"/>
      <c r="H244" s="44"/>
      <c r="I244" s="45"/>
      <c r="J244" s="45"/>
    </row>
    <row r="245">
      <c r="B245" s="44"/>
      <c r="C245" s="45"/>
      <c r="D245" s="45"/>
      <c r="H245" s="44"/>
      <c r="I245" s="45"/>
      <c r="J245" s="45"/>
    </row>
    <row r="246">
      <c r="B246" s="44"/>
      <c r="C246" s="45"/>
      <c r="D246" s="45"/>
      <c r="H246" s="44"/>
      <c r="I246" s="45"/>
      <c r="J246" s="45"/>
    </row>
    <row r="247">
      <c r="B247" s="44"/>
      <c r="C247" s="45"/>
      <c r="D247" s="45"/>
      <c r="H247" s="44"/>
      <c r="I247" s="45"/>
      <c r="J247" s="45"/>
    </row>
    <row r="248">
      <c r="B248" s="44"/>
      <c r="C248" s="45"/>
      <c r="D248" s="45"/>
      <c r="H248" s="44"/>
      <c r="I248" s="45"/>
      <c r="J248" s="45"/>
    </row>
    <row r="249">
      <c r="B249" s="44"/>
      <c r="C249" s="45"/>
      <c r="D249" s="45"/>
      <c r="H249" s="44"/>
      <c r="I249" s="45"/>
      <c r="J249" s="45"/>
    </row>
    <row r="250">
      <c r="B250" s="44"/>
      <c r="C250" s="45"/>
      <c r="D250" s="45"/>
      <c r="H250" s="44"/>
      <c r="I250" s="45"/>
      <c r="J250" s="45"/>
    </row>
    <row r="251">
      <c r="B251" s="44"/>
      <c r="C251" s="45"/>
      <c r="D251" s="45"/>
      <c r="H251" s="44"/>
      <c r="I251" s="45"/>
      <c r="J251" s="45"/>
    </row>
    <row r="252">
      <c r="B252" s="44"/>
      <c r="C252" s="45"/>
      <c r="D252" s="45"/>
      <c r="H252" s="44"/>
      <c r="I252" s="45"/>
      <c r="J252" s="45"/>
    </row>
    <row r="253">
      <c r="B253" s="44"/>
      <c r="C253" s="45"/>
      <c r="D253" s="45"/>
      <c r="H253" s="44"/>
      <c r="I253" s="45"/>
      <c r="J253" s="45"/>
    </row>
    <row r="254">
      <c r="B254" s="44"/>
      <c r="C254" s="45"/>
      <c r="D254" s="45"/>
      <c r="H254" s="44"/>
      <c r="I254" s="45"/>
      <c r="J254" s="45"/>
    </row>
    <row r="255">
      <c r="B255" s="44"/>
      <c r="C255" s="45"/>
      <c r="D255" s="45"/>
      <c r="H255" s="44"/>
      <c r="I255" s="45"/>
      <c r="J255" s="45"/>
    </row>
    <row r="256">
      <c r="B256" s="44"/>
      <c r="C256" s="45"/>
      <c r="D256" s="45"/>
      <c r="H256" s="44"/>
      <c r="I256" s="45"/>
      <c r="J256" s="45"/>
    </row>
    <row r="257">
      <c r="B257" s="44"/>
      <c r="C257" s="45"/>
      <c r="D257" s="45"/>
      <c r="H257" s="44"/>
      <c r="I257" s="45"/>
      <c r="J257" s="45"/>
    </row>
    <row r="258">
      <c r="B258" s="44"/>
      <c r="C258" s="45"/>
      <c r="D258" s="45"/>
      <c r="H258" s="44"/>
      <c r="I258" s="45"/>
      <c r="J258" s="45"/>
    </row>
    <row r="259">
      <c r="B259" s="44"/>
      <c r="C259" s="45"/>
      <c r="D259" s="45"/>
      <c r="H259" s="44"/>
      <c r="I259" s="45"/>
      <c r="J259" s="45"/>
    </row>
    <row r="260">
      <c r="B260" s="44"/>
      <c r="C260" s="45"/>
      <c r="D260" s="45"/>
      <c r="H260" s="44"/>
      <c r="I260" s="45"/>
      <c r="J260" s="45"/>
    </row>
    <row r="261">
      <c r="B261" s="44"/>
      <c r="C261" s="45"/>
      <c r="D261" s="45"/>
      <c r="H261" s="44"/>
      <c r="I261" s="45"/>
      <c r="J261" s="45"/>
    </row>
    <row r="262">
      <c r="B262" s="44"/>
      <c r="C262" s="45"/>
      <c r="D262" s="45"/>
      <c r="H262" s="44"/>
      <c r="I262" s="45"/>
      <c r="J262" s="45"/>
    </row>
    <row r="263">
      <c r="B263" s="44"/>
      <c r="C263" s="45"/>
      <c r="D263" s="45"/>
      <c r="H263" s="44"/>
      <c r="I263" s="45"/>
      <c r="J263" s="45"/>
    </row>
    <row r="264">
      <c r="B264" s="44"/>
      <c r="C264" s="45"/>
      <c r="D264" s="45"/>
      <c r="H264" s="44"/>
      <c r="I264" s="45"/>
      <c r="J264" s="45"/>
    </row>
    <row r="265">
      <c r="B265" s="44"/>
      <c r="C265" s="45"/>
      <c r="D265" s="45"/>
      <c r="H265" s="44"/>
      <c r="I265" s="45"/>
      <c r="J265" s="45"/>
    </row>
    <row r="266">
      <c r="B266" s="44"/>
      <c r="C266" s="45"/>
      <c r="D266" s="45"/>
      <c r="H266" s="44"/>
      <c r="I266" s="45"/>
      <c r="J266" s="45"/>
    </row>
    <row r="267">
      <c r="B267" s="44"/>
      <c r="C267" s="45"/>
      <c r="D267" s="45"/>
      <c r="H267" s="44"/>
      <c r="I267" s="45"/>
      <c r="J267" s="45"/>
    </row>
    <row r="268">
      <c r="B268" s="44"/>
      <c r="C268" s="45"/>
      <c r="D268" s="45"/>
      <c r="H268" s="44"/>
      <c r="I268" s="45"/>
      <c r="J268" s="45"/>
    </row>
    <row r="269">
      <c r="B269" s="44"/>
      <c r="C269" s="45"/>
      <c r="D269" s="45"/>
      <c r="H269" s="44"/>
      <c r="I269" s="45"/>
      <c r="J269" s="45"/>
    </row>
    <row r="270">
      <c r="B270" s="44"/>
      <c r="C270" s="45"/>
      <c r="D270" s="45"/>
      <c r="H270" s="44"/>
      <c r="I270" s="45"/>
      <c r="J270" s="45"/>
    </row>
    <row r="271">
      <c r="B271" s="44"/>
      <c r="C271" s="45"/>
      <c r="D271" s="45"/>
      <c r="H271" s="44"/>
      <c r="I271" s="45"/>
      <c r="J271" s="45"/>
    </row>
    <row r="272">
      <c r="B272" s="44"/>
      <c r="C272" s="45"/>
      <c r="D272" s="45"/>
      <c r="H272" s="44"/>
      <c r="I272" s="45"/>
      <c r="J272" s="45"/>
    </row>
    <row r="273">
      <c r="B273" s="44"/>
      <c r="C273" s="45"/>
      <c r="D273" s="45"/>
      <c r="H273" s="44"/>
      <c r="I273" s="45"/>
      <c r="J273" s="45"/>
    </row>
    <row r="274">
      <c r="B274" s="44"/>
      <c r="C274" s="45"/>
      <c r="D274" s="45"/>
      <c r="H274" s="44"/>
      <c r="I274" s="45"/>
      <c r="J274" s="45"/>
    </row>
    <row r="275">
      <c r="B275" s="44"/>
      <c r="C275" s="45"/>
      <c r="D275" s="45"/>
      <c r="H275" s="44"/>
      <c r="I275" s="45"/>
      <c r="J275" s="45"/>
    </row>
    <row r="276">
      <c r="B276" s="44"/>
      <c r="C276" s="45"/>
      <c r="D276" s="45"/>
      <c r="H276" s="44"/>
      <c r="I276" s="45"/>
      <c r="J276" s="45"/>
    </row>
    <row r="277">
      <c r="B277" s="44"/>
      <c r="C277" s="45"/>
      <c r="D277" s="45"/>
      <c r="H277" s="44"/>
      <c r="I277" s="45"/>
      <c r="J277" s="45"/>
    </row>
    <row r="278">
      <c r="B278" s="44"/>
      <c r="C278" s="45"/>
      <c r="D278" s="45"/>
      <c r="H278" s="44"/>
      <c r="I278" s="45"/>
      <c r="J278" s="45"/>
    </row>
    <row r="279">
      <c r="B279" s="44"/>
      <c r="C279" s="45"/>
      <c r="D279" s="45"/>
      <c r="H279" s="44"/>
      <c r="I279" s="45"/>
      <c r="J279" s="45"/>
    </row>
    <row r="280">
      <c r="B280" s="44"/>
      <c r="C280" s="45"/>
      <c r="D280" s="45"/>
      <c r="H280" s="44"/>
      <c r="I280" s="45"/>
      <c r="J280" s="45"/>
    </row>
    <row r="281">
      <c r="B281" s="44"/>
      <c r="C281" s="45"/>
      <c r="D281" s="45"/>
      <c r="H281" s="44"/>
      <c r="I281" s="45"/>
      <c r="J281" s="45"/>
    </row>
    <row r="282">
      <c r="B282" s="44"/>
      <c r="C282" s="45"/>
      <c r="D282" s="45"/>
      <c r="H282" s="44"/>
      <c r="I282" s="45"/>
      <c r="J282" s="45"/>
    </row>
    <row r="283">
      <c r="B283" s="44"/>
      <c r="C283" s="45"/>
      <c r="D283" s="45"/>
      <c r="H283" s="44"/>
      <c r="I283" s="45"/>
      <c r="J283" s="45"/>
    </row>
    <row r="284">
      <c r="B284" s="44"/>
      <c r="C284" s="45"/>
      <c r="D284" s="45"/>
      <c r="H284" s="44"/>
      <c r="I284" s="45"/>
      <c r="J284" s="45"/>
    </row>
    <row r="285">
      <c r="B285" s="44"/>
      <c r="C285" s="45"/>
      <c r="D285" s="45"/>
      <c r="H285" s="44"/>
      <c r="I285" s="45"/>
      <c r="J285" s="45"/>
    </row>
    <row r="286">
      <c r="B286" s="44"/>
      <c r="C286" s="45"/>
      <c r="D286" s="45"/>
      <c r="H286" s="44"/>
      <c r="I286" s="45"/>
      <c r="J286" s="45"/>
    </row>
    <row r="287">
      <c r="B287" s="44"/>
      <c r="C287" s="45"/>
      <c r="D287" s="45"/>
      <c r="H287" s="44"/>
      <c r="I287" s="45"/>
      <c r="J287" s="45"/>
    </row>
    <row r="288">
      <c r="B288" s="44"/>
      <c r="C288" s="45"/>
      <c r="D288" s="45"/>
      <c r="H288" s="44"/>
      <c r="I288" s="45"/>
      <c r="J288" s="45"/>
    </row>
    <row r="289">
      <c r="B289" s="44"/>
      <c r="C289" s="45"/>
      <c r="D289" s="45"/>
      <c r="H289" s="44"/>
      <c r="I289" s="45"/>
      <c r="J289" s="45"/>
    </row>
    <row r="290">
      <c r="B290" s="44"/>
      <c r="C290" s="45"/>
      <c r="D290" s="45"/>
      <c r="H290" s="44"/>
      <c r="I290" s="45"/>
      <c r="J290" s="45"/>
    </row>
    <row r="291">
      <c r="B291" s="44"/>
      <c r="C291" s="45"/>
      <c r="D291" s="45"/>
      <c r="H291" s="44"/>
      <c r="I291" s="45"/>
      <c r="J291" s="45"/>
    </row>
    <row r="292">
      <c r="B292" s="44"/>
      <c r="C292" s="45"/>
      <c r="D292" s="45"/>
      <c r="H292" s="44"/>
      <c r="I292" s="45"/>
      <c r="J292" s="45"/>
    </row>
    <row r="293">
      <c r="B293" s="44"/>
      <c r="C293" s="45"/>
      <c r="D293" s="45"/>
      <c r="H293" s="44"/>
      <c r="I293" s="45"/>
      <c r="J293" s="45"/>
    </row>
    <row r="294">
      <c r="B294" s="44"/>
      <c r="C294" s="45"/>
      <c r="D294" s="45"/>
      <c r="H294" s="44"/>
      <c r="I294" s="45"/>
      <c r="J294" s="45"/>
    </row>
    <row r="295">
      <c r="B295" s="44"/>
      <c r="C295" s="45"/>
      <c r="D295" s="45"/>
      <c r="H295" s="44"/>
      <c r="I295" s="45"/>
      <c r="J295" s="45"/>
    </row>
    <row r="296">
      <c r="B296" s="44"/>
      <c r="C296" s="45"/>
      <c r="D296" s="45"/>
      <c r="H296" s="44"/>
      <c r="I296" s="45"/>
      <c r="J296" s="45"/>
    </row>
    <row r="297">
      <c r="B297" s="44"/>
      <c r="C297" s="45"/>
      <c r="D297" s="45"/>
      <c r="H297" s="44"/>
      <c r="I297" s="45"/>
      <c r="J297" s="45"/>
    </row>
    <row r="298">
      <c r="B298" s="44"/>
      <c r="C298" s="45"/>
      <c r="D298" s="45"/>
      <c r="H298" s="44"/>
      <c r="I298" s="45"/>
      <c r="J298" s="45"/>
    </row>
    <row r="299">
      <c r="B299" s="44"/>
      <c r="C299" s="45"/>
      <c r="D299" s="45"/>
      <c r="H299" s="44"/>
      <c r="I299" s="45"/>
      <c r="J299" s="45"/>
    </row>
    <row r="300">
      <c r="B300" s="44"/>
      <c r="C300" s="45"/>
      <c r="D300" s="45"/>
      <c r="H300" s="44"/>
      <c r="I300" s="45"/>
      <c r="J300" s="45"/>
    </row>
    <row r="301">
      <c r="B301" s="44"/>
      <c r="C301" s="45"/>
      <c r="D301" s="45"/>
      <c r="H301" s="44"/>
      <c r="I301" s="45"/>
      <c r="J301" s="45"/>
    </row>
    <row r="302">
      <c r="B302" s="44"/>
      <c r="C302" s="45"/>
      <c r="D302" s="45"/>
      <c r="H302" s="44"/>
      <c r="I302" s="45"/>
      <c r="J302" s="45"/>
    </row>
    <row r="303">
      <c r="B303" s="44"/>
      <c r="C303" s="45"/>
      <c r="D303" s="45"/>
      <c r="H303" s="44"/>
      <c r="I303" s="45"/>
      <c r="J303" s="45"/>
    </row>
    <row r="304">
      <c r="B304" s="44"/>
      <c r="C304" s="45"/>
      <c r="D304" s="45"/>
      <c r="H304" s="44"/>
      <c r="I304" s="45"/>
      <c r="J304" s="45"/>
    </row>
    <row r="305">
      <c r="B305" s="44"/>
      <c r="C305" s="45"/>
      <c r="D305" s="45"/>
      <c r="H305" s="44"/>
      <c r="I305" s="45"/>
      <c r="J305" s="45"/>
    </row>
    <row r="306">
      <c r="B306" s="44"/>
      <c r="C306" s="45"/>
      <c r="D306" s="45"/>
      <c r="H306" s="44"/>
      <c r="I306" s="45"/>
      <c r="J306" s="45"/>
    </row>
    <row r="307">
      <c r="B307" s="44"/>
      <c r="C307" s="45"/>
      <c r="D307" s="45"/>
      <c r="H307" s="44"/>
      <c r="I307" s="45"/>
      <c r="J307" s="45"/>
    </row>
    <row r="308">
      <c r="B308" s="44"/>
      <c r="C308" s="45"/>
      <c r="D308" s="45"/>
      <c r="H308" s="44"/>
      <c r="I308" s="45"/>
      <c r="J308" s="45"/>
    </row>
    <row r="309">
      <c r="B309" s="44"/>
      <c r="C309" s="45"/>
      <c r="D309" s="45"/>
      <c r="H309" s="44"/>
      <c r="I309" s="45"/>
      <c r="J309" s="45"/>
    </row>
    <row r="310">
      <c r="B310" s="44"/>
      <c r="C310" s="45"/>
      <c r="D310" s="45"/>
      <c r="H310" s="44"/>
      <c r="I310" s="45"/>
      <c r="J310" s="45"/>
    </row>
    <row r="311">
      <c r="B311" s="44"/>
      <c r="C311" s="45"/>
      <c r="D311" s="45"/>
      <c r="H311" s="44"/>
      <c r="I311" s="45"/>
      <c r="J311" s="45"/>
    </row>
    <row r="312">
      <c r="B312" s="44"/>
      <c r="C312" s="45"/>
      <c r="D312" s="45"/>
      <c r="H312" s="44"/>
      <c r="I312" s="45"/>
      <c r="J312" s="45"/>
    </row>
    <row r="313">
      <c r="B313" s="44"/>
      <c r="C313" s="45"/>
      <c r="D313" s="45"/>
      <c r="H313" s="44"/>
      <c r="I313" s="45"/>
      <c r="J313" s="45"/>
    </row>
    <row r="314">
      <c r="B314" s="44"/>
      <c r="C314" s="45"/>
      <c r="D314" s="45"/>
      <c r="H314" s="44"/>
      <c r="I314" s="45"/>
      <c r="J314" s="45"/>
    </row>
    <row r="315">
      <c r="B315" s="44"/>
      <c r="C315" s="45"/>
      <c r="D315" s="45"/>
      <c r="H315" s="44"/>
      <c r="I315" s="45"/>
      <c r="J315" s="45"/>
    </row>
    <row r="316">
      <c r="B316" s="44"/>
      <c r="C316" s="45"/>
      <c r="D316" s="45"/>
      <c r="H316" s="44"/>
      <c r="I316" s="45"/>
      <c r="J316" s="45"/>
    </row>
    <row r="317">
      <c r="B317" s="44"/>
      <c r="C317" s="45"/>
      <c r="D317" s="45"/>
      <c r="H317" s="44"/>
      <c r="I317" s="45"/>
      <c r="J317" s="45"/>
    </row>
    <row r="318">
      <c r="B318" s="44"/>
      <c r="C318" s="45"/>
      <c r="D318" s="45"/>
      <c r="H318" s="44"/>
      <c r="I318" s="45"/>
      <c r="J318" s="45"/>
    </row>
    <row r="319">
      <c r="B319" s="44"/>
      <c r="C319" s="45"/>
      <c r="D319" s="45"/>
      <c r="H319" s="44"/>
      <c r="I319" s="45"/>
      <c r="J319" s="45"/>
    </row>
    <row r="320">
      <c r="B320" s="44"/>
      <c r="C320" s="45"/>
      <c r="D320" s="45"/>
      <c r="H320" s="44"/>
      <c r="I320" s="45"/>
      <c r="J320" s="45"/>
    </row>
    <row r="321">
      <c r="B321" s="44"/>
      <c r="C321" s="45"/>
      <c r="D321" s="45"/>
      <c r="H321" s="44"/>
      <c r="I321" s="45"/>
      <c r="J321" s="45"/>
    </row>
    <row r="322">
      <c r="B322" s="44"/>
      <c r="C322" s="45"/>
      <c r="D322" s="45"/>
      <c r="H322" s="44"/>
      <c r="I322" s="45"/>
      <c r="J322" s="45"/>
    </row>
    <row r="323">
      <c r="B323" s="44"/>
      <c r="C323" s="45"/>
      <c r="D323" s="45"/>
      <c r="H323" s="44"/>
      <c r="I323" s="45"/>
      <c r="J323" s="45"/>
    </row>
    <row r="324">
      <c r="B324" s="44"/>
      <c r="C324" s="45"/>
      <c r="D324" s="45"/>
      <c r="H324" s="44"/>
      <c r="I324" s="45"/>
      <c r="J324" s="45"/>
    </row>
    <row r="325">
      <c r="B325" s="44"/>
      <c r="C325" s="45"/>
      <c r="D325" s="45"/>
      <c r="H325" s="44"/>
      <c r="I325" s="45"/>
      <c r="J325" s="45"/>
    </row>
    <row r="326">
      <c r="B326" s="44"/>
      <c r="C326" s="45"/>
      <c r="D326" s="45"/>
      <c r="H326" s="44"/>
      <c r="I326" s="45"/>
      <c r="J326" s="45"/>
    </row>
    <row r="327">
      <c r="B327" s="44"/>
      <c r="C327" s="45"/>
      <c r="D327" s="45"/>
      <c r="H327" s="44"/>
      <c r="I327" s="45"/>
      <c r="J327" s="45"/>
    </row>
    <row r="328">
      <c r="B328" s="44"/>
      <c r="C328" s="45"/>
      <c r="D328" s="45"/>
      <c r="H328" s="44"/>
      <c r="I328" s="45"/>
      <c r="J328" s="45"/>
    </row>
    <row r="329">
      <c r="B329" s="44"/>
      <c r="C329" s="45"/>
      <c r="D329" s="45"/>
      <c r="H329" s="44"/>
      <c r="I329" s="45"/>
      <c r="J329" s="45"/>
    </row>
    <row r="330">
      <c r="B330" s="44"/>
      <c r="C330" s="45"/>
      <c r="D330" s="45"/>
      <c r="H330" s="44"/>
      <c r="I330" s="45"/>
      <c r="J330" s="45"/>
    </row>
    <row r="331">
      <c r="B331" s="44"/>
      <c r="C331" s="45"/>
      <c r="D331" s="45"/>
      <c r="H331" s="44"/>
      <c r="I331" s="45"/>
      <c r="J331" s="45"/>
    </row>
    <row r="332">
      <c r="B332" s="44"/>
      <c r="C332" s="45"/>
      <c r="D332" s="45"/>
      <c r="H332" s="44"/>
      <c r="I332" s="45"/>
      <c r="J332" s="45"/>
    </row>
    <row r="333">
      <c r="B333" s="44"/>
      <c r="C333" s="45"/>
      <c r="D333" s="45"/>
      <c r="H333" s="44"/>
      <c r="I333" s="45"/>
      <c r="J333" s="45"/>
    </row>
    <row r="334">
      <c r="B334" s="44"/>
      <c r="C334" s="45"/>
      <c r="D334" s="45"/>
      <c r="H334" s="44"/>
      <c r="I334" s="45"/>
      <c r="J334" s="45"/>
    </row>
    <row r="335">
      <c r="B335" s="44"/>
      <c r="C335" s="45"/>
      <c r="D335" s="45"/>
      <c r="H335" s="44"/>
      <c r="I335" s="45"/>
      <c r="J335" s="45"/>
    </row>
    <row r="336">
      <c r="B336" s="44"/>
      <c r="C336" s="45"/>
      <c r="D336" s="45"/>
      <c r="H336" s="44"/>
      <c r="I336" s="45"/>
      <c r="J336" s="45"/>
    </row>
    <row r="337">
      <c r="B337" s="44"/>
      <c r="C337" s="45"/>
      <c r="D337" s="45"/>
      <c r="H337" s="44"/>
      <c r="I337" s="45"/>
      <c r="J337" s="45"/>
    </row>
    <row r="338">
      <c r="B338" s="44"/>
      <c r="C338" s="45"/>
      <c r="D338" s="45"/>
      <c r="H338" s="44"/>
      <c r="I338" s="45"/>
      <c r="J338" s="45"/>
    </row>
    <row r="339">
      <c r="B339" s="44"/>
      <c r="C339" s="45"/>
      <c r="D339" s="45"/>
      <c r="H339" s="44"/>
      <c r="I339" s="45"/>
      <c r="J339" s="45"/>
    </row>
    <row r="340">
      <c r="B340" s="44"/>
      <c r="C340" s="45"/>
      <c r="D340" s="45"/>
      <c r="H340" s="44"/>
      <c r="I340" s="45"/>
      <c r="J340" s="45"/>
    </row>
    <row r="341">
      <c r="B341" s="44"/>
      <c r="C341" s="45"/>
      <c r="D341" s="45"/>
      <c r="H341" s="44"/>
      <c r="I341" s="45"/>
      <c r="J341" s="45"/>
    </row>
    <row r="342">
      <c r="B342" s="44"/>
      <c r="C342" s="45"/>
      <c r="D342" s="45"/>
      <c r="H342" s="44"/>
      <c r="I342" s="45"/>
      <c r="J342" s="45"/>
    </row>
    <row r="343">
      <c r="B343" s="44"/>
      <c r="C343" s="45"/>
      <c r="D343" s="45"/>
      <c r="H343" s="44"/>
      <c r="I343" s="45"/>
      <c r="J343" s="45"/>
    </row>
    <row r="344">
      <c r="B344" s="44"/>
      <c r="C344" s="45"/>
      <c r="D344" s="45"/>
      <c r="H344" s="44"/>
      <c r="I344" s="45"/>
      <c r="J344" s="45"/>
    </row>
    <row r="345">
      <c r="B345" s="44"/>
      <c r="C345" s="45"/>
      <c r="D345" s="45"/>
      <c r="H345" s="44"/>
      <c r="I345" s="45"/>
      <c r="J345" s="45"/>
    </row>
    <row r="346">
      <c r="B346" s="44"/>
      <c r="C346" s="45"/>
      <c r="D346" s="45"/>
      <c r="H346" s="44"/>
      <c r="I346" s="45"/>
      <c r="J346" s="45"/>
    </row>
    <row r="347">
      <c r="B347" s="44"/>
      <c r="C347" s="45"/>
      <c r="D347" s="45"/>
      <c r="H347" s="44"/>
      <c r="I347" s="45"/>
      <c r="J347" s="45"/>
    </row>
    <row r="348">
      <c r="B348" s="44"/>
      <c r="C348" s="45"/>
      <c r="D348" s="45"/>
      <c r="H348" s="44"/>
      <c r="I348" s="45"/>
      <c r="J348" s="45"/>
    </row>
    <row r="349">
      <c r="B349" s="44"/>
      <c r="C349" s="45"/>
      <c r="D349" s="45"/>
      <c r="H349" s="44"/>
      <c r="I349" s="45"/>
      <c r="J349" s="45"/>
    </row>
    <row r="350">
      <c r="B350" s="44"/>
      <c r="C350" s="45"/>
      <c r="D350" s="45"/>
      <c r="H350" s="44"/>
      <c r="I350" s="45"/>
      <c r="J350" s="45"/>
    </row>
    <row r="351">
      <c r="B351" s="44"/>
      <c r="C351" s="45"/>
      <c r="D351" s="45"/>
      <c r="H351" s="44"/>
      <c r="I351" s="45"/>
      <c r="J351" s="45"/>
    </row>
    <row r="352">
      <c r="B352" s="44"/>
      <c r="C352" s="45"/>
      <c r="D352" s="45"/>
      <c r="H352" s="44"/>
      <c r="I352" s="45"/>
      <c r="J352" s="45"/>
    </row>
    <row r="353">
      <c r="B353" s="44"/>
      <c r="C353" s="45"/>
      <c r="D353" s="45"/>
      <c r="H353" s="44"/>
      <c r="I353" s="45"/>
      <c r="J353" s="45"/>
    </row>
    <row r="354">
      <c r="B354" s="44"/>
      <c r="C354" s="45"/>
      <c r="D354" s="45"/>
      <c r="H354" s="44"/>
      <c r="I354" s="45"/>
      <c r="J354" s="45"/>
    </row>
    <row r="355">
      <c r="B355" s="44"/>
      <c r="C355" s="45"/>
      <c r="D355" s="45"/>
      <c r="H355" s="44"/>
      <c r="I355" s="45"/>
      <c r="J355" s="45"/>
    </row>
    <row r="356">
      <c r="B356" s="44"/>
      <c r="C356" s="45"/>
      <c r="D356" s="45"/>
      <c r="H356" s="44"/>
      <c r="I356" s="45"/>
      <c r="J356" s="45"/>
    </row>
    <row r="357">
      <c r="B357" s="44"/>
      <c r="C357" s="45"/>
      <c r="D357" s="45"/>
      <c r="H357" s="44"/>
      <c r="I357" s="45"/>
      <c r="J357" s="45"/>
    </row>
    <row r="358">
      <c r="B358" s="44"/>
      <c r="C358" s="45"/>
      <c r="D358" s="45"/>
      <c r="H358" s="44"/>
      <c r="I358" s="45"/>
      <c r="J358" s="45"/>
    </row>
    <row r="359">
      <c r="B359" s="44"/>
      <c r="C359" s="45"/>
      <c r="D359" s="45"/>
      <c r="H359" s="44"/>
      <c r="I359" s="45"/>
      <c r="J359" s="45"/>
    </row>
    <row r="360">
      <c r="B360" s="44"/>
      <c r="C360" s="45"/>
      <c r="D360" s="45"/>
      <c r="H360" s="44"/>
      <c r="I360" s="45"/>
      <c r="J360" s="45"/>
    </row>
    <row r="361">
      <c r="B361" s="44"/>
      <c r="C361" s="45"/>
      <c r="D361" s="45"/>
      <c r="H361" s="44"/>
      <c r="I361" s="45"/>
      <c r="J361" s="45"/>
    </row>
    <row r="362">
      <c r="B362" s="44"/>
      <c r="C362" s="45"/>
      <c r="D362" s="45"/>
      <c r="H362" s="44"/>
      <c r="I362" s="45"/>
      <c r="J362" s="45"/>
    </row>
    <row r="363">
      <c r="B363" s="44"/>
      <c r="C363" s="45"/>
      <c r="D363" s="45"/>
      <c r="H363" s="44"/>
      <c r="I363" s="45"/>
      <c r="J363" s="45"/>
    </row>
    <row r="364">
      <c r="B364" s="44"/>
      <c r="C364" s="45"/>
      <c r="D364" s="45"/>
      <c r="H364" s="44"/>
      <c r="I364" s="45"/>
      <c r="J364" s="45"/>
    </row>
    <row r="365">
      <c r="B365" s="44"/>
      <c r="C365" s="45"/>
      <c r="D365" s="45"/>
      <c r="H365" s="44"/>
      <c r="I365" s="45"/>
      <c r="J365" s="45"/>
    </row>
    <row r="366">
      <c r="B366" s="44"/>
      <c r="C366" s="45"/>
      <c r="D366" s="45"/>
      <c r="H366" s="44"/>
      <c r="I366" s="45"/>
      <c r="J366" s="45"/>
    </row>
    <row r="367">
      <c r="B367" s="44"/>
      <c r="C367" s="45"/>
      <c r="D367" s="45"/>
      <c r="H367" s="44"/>
      <c r="I367" s="45"/>
      <c r="J367" s="45"/>
    </row>
    <row r="368">
      <c r="B368" s="44"/>
      <c r="C368" s="45"/>
      <c r="D368" s="45"/>
      <c r="H368" s="44"/>
      <c r="I368" s="45"/>
      <c r="J368" s="45"/>
    </row>
    <row r="369">
      <c r="B369" s="44"/>
      <c r="C369" s="45"/>
      <c r="D369" s="45"/>
      <c r="H369" s="44"/>
      <c r="I369" s="45"/>
      <c r="J369" s="45"/>
    </row>
    <row r="370">
      <c r="B370" s="44"/>
      <c r="C370" s="45"/>
      <c r="D370" s="45"/>
      <c r="H370" s="44"/>
      <c r="I370" s="45"/>
      <c r="J370" s="45"/>
    </row>
    <row r="371">
      <c r="B371" s="44"/>
      <c r="C371" s="45"/>
      <c r="D371" s="45"/>
      <c r="H371" s="44"/>
      <c r="I371" s="45"/>
      <c r="J371" s="45"/>
    </row>
    <row r="372">
      <c r="B372" s="44"/>
      <c r="C372" s="45"/>
      <c r="D372" s="45"/>
      <c r="H372" s="44"/>
      <c r="I372" s="45"/>
      <c r="J372" s="45"/>
    </row>
    <row r="373">
      <c r="B373" s="44"/>
      <c r="C373" s="45"/>
      <c r="D373" s="45"/>
      <c r="H373" s="44"/>
      <c r="I373" s="45"/>
      <c r="J373" s="45"/>
    </row>
    <row r="374">
      <c r="B374" s="44"/>
      <c r="C374" s="45"/>
      <c r="D374" s="45"/>
      <c r="H374" s="44"/>
      <c r="I374" s="45"/>
      <c r="J374" s="45"/>
    </row>
    <row r="375">
      <c r="B375" s="44"/>
      <c r="C375" s="45"/>
      <c r="D375" s="45"/>
      <c r="H375" s="44"/>
      <c r="I375" s="45"/>
      <c r="J375" s="45"/>
    </row>
    <row r="376">
      <c r="B376" s="44"/>
      <c r="C376" s="45"/>
      <c r="D376" s="45"/>
      <c r="H376" s="44"/>
      <c r="I376" s="45"/>
      <c r="J376" s="45"/>
    </row>
    <row r="377">
      <c r="B377" s="44"/>
      <c r="C377" s="45"/>
      <c r="D377" s="45"/>
      <c r="H377" s="44"/>
      <c r="I377" s="45"/>
      <c r="J377" s="45"/>
    </row>
    <row r="378">
      <c r="B378" s="44"/>
      <c r="C378" s="45"/>
      <c r="D378" s="45"/>
      <c r="H378" s="44"/>
      <c r="I378" s="45"/>
      <c r="J378" s="45"/>
    </row>
    <row r="379">
      <c r="B379" s="44"/>
      <c r="C379" s="45"/>
      <c r="D379" s="45"/>
      <c r="H379" s="44"/>
      <c r="I379" s="45"/>
      <c r="J379" s="45"/>
    </row>
    <row r="380">
      <c r="B380" s="44"/>
      <c r="C380" s="45"/>
      <c r="D380" s="45"/>
      <c r="H380" s="44"/>
      <c r="I380" s="45"/>
      <c r="J380" s="45"/>
    </row>
    <row r="381">
      <c r="B381" s="44"/>
      <c r="C381" s="45"/>
      <c r="D381" s="45"/>
      <c r="H381" s="44"/>
      <c r="I381" s="45"/>
      <c r="J381" s="45"/>
    </row>
    <row r="382">
      <c r="B382" s="44"/>
      <c r="C382" s="45"/>
      <c r="D382" s="45"/>
      <c r="H382" s="44"/>
      <c r="I382" s="45"/>
      <c r="J382" s="45"/>
    </row>
    <row r="383">
      <c r="B383" s="44"/>
      <c r="C383" s="45"/>
      <c r="D383" s="45"/>
      <c r="H383" s="44"/>
      <c r="I383" s="45"/>
      <c r="J383" s="45"/>
    </row>
    <row r="384">
      <c r="B384" s="44"/>
      <c r="C384" s="45"/>
      <c r="D384" s="45"/>
      <c r="H384" s="44"/>
      <c r="I384" s="45"/>
      <c r="J384" s="45"/>
    </row>
    <row r="385">
      <c r="B385" s="44"/>
      <c r="C385" s="45"/>
      <c r="D385" s="45"/>
      <c r="H385" s="44"/>
      <c r="I385" s="45"/>
      <c r="J385" s="45"/>
    </row>
    <row r="386">
      <c r="B386" s="44"/>
      <c r="C386" s="45"/>
      <c r="D386" s="45"/>
      <c r="H386" s="44"/>
      <c r="I386" s="45"/>
      <c r="J386" s="45"/>
    </row>
    <row r="387">
      <c r="B387" s="44"/>
      <c r="C387" s="45"/>
      <c r="D387" s="45"/>
      <c r="H387" s="44"/>
      <c r="I387" s="45"/>
      <c r="J387" s="45"/>
    </row>
    <row r="388">
      <c r="B388" s="44"/>
      <c r="C388" s="45"/>
      <c r="D388" s="45"/>
      <c r="H388" s="44"/>
      <c r="I388" s="45"/>
      <c r="J388" s="45"/>
    </row>
    <row r="389">
      <c r="B389" s="44"/>
      <c r="C389" s="45"/>
      <c r="D389" s="45"/>
      <c r="H389" s="44"/>
      <c r="I389" s="45"/>
      <c r="J389" s="45"/>
    </row>
    <row r="390">
      <c r="B390" s="44"/>
      <c r="C390" s="45"/>
      <c r="D390" s="45"/>
      <c r="H390" s="44"/>
      <c r="I390" s="45"/>
      <c r="J390" s="45"/>
    </row>
    <row r="391">
      <c r="B391" s="44"/>
      <c r="C391" s="45"/>
      <c r="D391" s="45"/>
      <c r="H391" s="44"/>
      <c r="I391" s="45"/>
      <c r="J391" s="45"/>
    </row>
    <row r="392">
      <c r="B392" s="44"/>
      <c r="C392" s="45"/>
      <c r="D392" s="45"/>
      <c r="H392" s="44"/>
      <c r="I392" s="45"/>
      <c r="J392" s="45"/>
    </row>
    <row r="393">
      <c r="B393" s="44"/>
      <c r="C393" s="45"/>
      <c r="D393" s="45"/>
      <c r="H393" s="44"/>
      <c r="I393" s="45"/>
      <c r="J393" s="45"/>
    </row>
    <row r="394">
      <c r="B394" s="44"/>
      <c r="C394" s="45"/>
      <c r="D394" s="45"/>
      <c r="H394" s="44"/>
      <c r="I394" s="45"/>
      <c r="J394" s="45"/>
    </row>
    <row r="395">
      <c r="B395" s="44"/>
      <c r="C395" s="45"/>
      <c r="D395" s="45"/>
      <c r="H395" s="44"/>
      <c r="I395" s="45"/>
      <c r="J395" s="45"/>
    </row>
    <row r="396">
      <c r="B396" s="44"/>
      <c r="C396" s="45"/>
      <c r="D396" s="45"/>
      <c r="H396" s="44"/>
      <c r="I396" s="45"/>
      <c r="J396" s="45"/>
    </row>
    <row r="397">
      <c r="B397" s="44"/>
      <c r="C397" s="45"/>
      <c r="D397" s="45"/>
      <c r="H397" s="44"/>
      <c r="I397" s="45"/>
      <c r="J397" s="45"/>
    </row>
    <row r="398">
      <c r="B398" s="44"/>
      <c r="C398" s="45"/>
      <c r="D398" s="45"/>
      <c r="H398" s="44"/>
      <c r="I398" s="45"/>
      <c r="J398" s="45"/>
    </row>
    <row r="399">
      <c r="B399" s="44"/>
      <c r="C399" s="45"/>
      <c r="D399" s="45"/>
      <c r="H399" s="44"/>
      <c r="I399" s="45"/>
      <c r="J399" s="45"/>
    </row>
    <row r="400">
      <c r="B400" s="44"/>
      <c r="C400" s="45"/>
      <c r="D400" s="45"/>
      <c r="H400" s="44"/>
      <c r="I400" s="45"/>
      <c r="J400" s="45"/>
    </row>
    <row r="401">
      <c r="B401" s="44"/>
      <c r="C401" s="45"/>
      <c r="D401" s="45"/>
      <c r="H401" s="44"/>
      <c r="I401" s="45"/>
      <c r="J401" s="45"/>
    </row>
    <row r="402">
      <c r="B402" s="44"/>
      <c r="C402" s="45"/>
      <c r="D402" s="45"/>
      <c r="H402" s="44"/>
      <c r="I402" s="45"/>
      <c r="J402" s="45"/>
    </row>
    <row r="403">
      <c r="B403" s="44"/>
      <c r="C403" s="45"/>
      <c r="D403" s="45"/>
      <c r="H403" s="44"/>
      <c r="I403" s="45"/>
      <c r="J403" s="45"/>
    </row>
    <row r="404">
      <c r="B404" s="44"/>
      <c r="C404" s="45"/>
      <c r="D404" s="45"/>
      <c r="H404" s="44"/>
      <c r="I404" s="45"/>
      <c r="J404" s="45"/>
    </row>
    <row r="405">
      <c r="B405" s="44"/>
      <c r="C405" s="45"/>
      <c r="D405" s="45"/>
      <c r="H405" s="44"/>
      <c r="I405" s="45"/>
      <c r="J405" s="45"/>
    </row>
    <row r="406">
      <c r="B406" s="44"/>
      <c r="C406" s="45"/>
      <c r="D406" s="45"/>
      <c r="H406" s="44"/>
      <c r="I406" s="45"/>
      <c r="J406" s="45"/>
    </row>
    <row r="407">
      <c r="B407" s="44"/>
      <c r="C407" s="45"/>
      <c r="D407" s="45"/>
      <c r="H407" s="44"/>
      <c r="I407" s="45"/>
      <c r="J407" s="45"/>
    </row>
    <row r="408">
      <c r="B408" s="44"/>
      <c r="C408" s="45"/>
      <c r="D408" s="45"/>
      <c r="H408" s="44"/>
      <c r="I408" s="45"/>
      <c r="J408" s="45"/>
    </row>
    <row r="409">
      <c r="B409" s="44"/>
      <c r="C409" s="45"/>
      <c r="D409" s="45"/>
      <c r="H409" s="44"/>
      <c r="I409" s="45"/>
      <c r="J409" s="45"/>
    </row>
    <row r="410">
      <c r="B410" s="44"/>
      <c r="C410" s="45"/>
      <c r="D410" s="45"/>
      <c r="H410" s="44"/>
      <c r="I410" s="45"/>
      <c r="J410" s="45"/>
    </row>
    <row r="411">
      <c r="B411" s="44"/>
      <c r="C411" s="45"/>
      <c r="D411" s="45"/>
      <c r="H411" s="44"/>
      <c r="I411" s="45"/>
      <c r="J411" s="45"/>
    </row>
    <row r="412">
      <c r="B412" s="44"/>
      <c r="C412" s="45"/>
      <c r="D412" s="45"/>
      <c r="H412" s="44"/>
      <c r="I412" s="45"/>
      <c r="J412" s="45"/>
    </row>
    <row r="413">
      <c r="B413" s="44"/>
      <c r="C413" s="45"/>
      <c r="D413" s="45"/>
      <c r="H413" s="44"/>
      <c r="I413" s="45"/>
      <c r="J413" s="45"/>
    </row>
    <row r="414">
      <c r="B414" s="44"/>
      <c r="C414" s="45"/>
      <c r="D414" s="45"/>
      <c r="H414" s="44"/>
      <c r="I414" s="45"/>
      <c r="J414" s="45"/>
    </row>
    <row r="415">
      <c r="B415" s="44"/>
      <c r="C415" s="45"/>
      <c r="D415" s="45"/>
      <c r="H415" s="44"/>
      <c r="I415" s="45"/>
      <c r="J415" s="45"/>
    </row>
    <row r="416">
      <c r="B416" s="44"/>
      <c r="C416" s="45"/>
      <c r="D416" s="45"/>
      <c r="H416" s="44"/>
      <c r="I416" s="45"/>
      <c r="J416" s="45"/>
    </row>
    <row r="417">
      <c r="B417" s="44"/>
      <c r="C417" s="45"/>
      <c r="D417" s="45"/>
      <c r="H417" s="44"/>
      <c r="I417" s="45"/>
      <c r="J417" s="45"/>
    </row>
    <row r="418">
      <c r="B418" s="44"/>
      <c r="C418" s="45"/>
      <c r="D418" s="45"/>
      <c r="H418" s="44"/>
      <c r="I418" s="45"/>
      <c r="J418" s="45"/>
    </row>
    <row r="419">
      <c r="B419" s="44"/>
      <c r="C419" s="45"/>
      <c r="D419" s="45"/>
      <c r="H419" s="44"/>
      <c r="I419" s="45"/>
      <c r="J419" s="45"/>
    </row>
    <row r="420">
      <c r="B420" s="44"/>
      <c r="C420" s="45"/>
      <c r="D420" s="45"/>
      <c r="H420" s="44"/>
      <c r="I420" s="45"/>
      <c r="J420" s="45"/>
    </row>
    <row r="421">
      <c r="B421" s="44"/>
      <c r="C421" s="45"/>
      <c r="D421" s="45"/>
      <c r="H421" s="44"/>
      <c r="I421" s="45"/>
      <c r="J421" s="45"/>
    </row>
    <row r="422">
      <c r="B422" s="44"/>
      <c r="C422" s="45"/>
      <c r="D422" s="45"/>
      <c r="H422" s="44"/>
      <c r="I422" s="45"/>
      <c r="J422" s="45"/>
    </row>
    <row r="423">
      <c r="B423" s="44"/>
      <c r="C423" s="45"/>
      <c r="D423" s="45"/>
      <c r="H423" s="44"/>
      <c r="I423" s="45"/>
      <c r="J423" s="45"/>
    </row>
    <row r="424">
      <c r="B424" s="44"/>
      <c r="C424" s="45"/>
      <c r="D424" s="45"/>
      <c r="H424" s="44"/>
      <c r="I424" s="45"/>
      <c r="J424" s="45"/>
    </row>
    <row r="425">
      <c r="B425" s="44"/>
      <c r="C425" s="45"/>
      <c r="D425" s="45"/>
      <c r="H425" s="44"/>
      <c r="I425" s="45"/>
      <c r="J425" s="45"/>
    </row>
    <row r="426">
      <c r="B426" s="44"/>
      <c r="C426" s="45"/>
      <c r="D426" s="45"/>
      <c r="H426" s="44"/>
      <c r="I426" s="45"/>
      <c r="J426" s="45"/>
    </row>
    <row r="427">
      <c r="B427" s="44"/>
      <c r="C427" s="45"/>
      <c r="D427" s="45"/>
      <c r="H427" s="44"/>
      <c r="I427" s="45"/>
      <c r="J427" s="45"/>
    </row>
    <row r="428">
      <c r="B428" s="44"/>
      <c r="C428" s="45"/>
      <c r="D428" s="45"/>
      <c r="H428" s="44"/>
      <c r="I428" s="45"/>
      <c r="J428" s="45"/>
    </row>
    <row r="429">
      <c r="B429" s="44"/>
      <c r="C429" s="45"/>
      <c r="D429" s="45"/>
      <c r="H429" s="44"/>
      <c r="I429" s="45"/>
      <c r="J429" s="45"/>
    </row>
    <row r="430">
      <c r="B430" s="44"/>
      <c r="C430" s="45"/>
      <c r="D430" s="45"/>
      <c r="H430" s="44"/>
      <c r="I430" s="45"/>
      <c r="J430" s="45"/>
    </row>
    <row r="431">
      <c r="B431" s="44"/>
      <c r="C431" s="45"/>
      <c r="D431" s="45"/>
      <c r="H431" s="44"/>
      <c r="I431" s="45"/>
      <c r="J431" s="45"/>
    </row>
    <row r="432">
      <c r="B432" s="44"/>
      <c r="C432" s="45"/>
      <c r="D432" s="45"/>
      <c r="H432" s="44"/>
      <c r="I432" s="45"/>
      <c r="J432" s="45"/>
    </row>
    <row r="433">
      <c r="B433" s="44"/>
      <c r="C433" s="45"/>
      <c r="D433" s="45"/>
      <c r="H433" s="44"/>
      <c r="I433" s="45"/>
      <c r="J433" s="45"/>
    </row>
    <row r="434">
      <c r="B434" s="44"/>
      <c r="C434" s="45"/>
      <c r="D434" s="45"/>
      <c r="H434" s="44"/>
      <c r="I434" s="45"/>
      <c r="J434" s="45"/>
    </row>
    <row r="435">
      <c r="B435" s="44"/>
      <c r="C435" s="45"/>
      <c r="D435" s="45"/>
      <c r="H435" s="44"/>
      <c r="I435" s="45"/>
      <c r="J435" s="45"/>
    </row>
    <row r="436">
      <c r="B436" s="44"/>
      <c r="C436" s="45"/>
      <c r="D436" s="45"/>
      <c r="H436" s="44"/>
      <c r="I436" s="45"/>
      <c r="J436" s="45"/>
    </row>
    <row r="437">
      <c r="B437" s="44"/>
      <c r="C437" s="45"/>
      <c r="D437" s="45"/>
      <c r="H437" s="44"/>
      <c r="I437" s="45"/>
      <c r="J437" s="45"/>
    </row>
    <row r="438">
      <c r="B438" s="44"/>
      <c r="C438" s="45"/>
      <c r="D438" s="45"/>
      <c r="H438" s="44"/>
      <c r="I438" s="45"/>
      <c r="J438" s="45"/>
    </row>
    <row r="439">
      <c r="B439" s="44"/>
      <c r="C439" s="45"/>
      <c r="D439" s="45"/>
      <c r="H439" s="44"/>
      <c r="I439" s="45"/>
      <c r="J439" s="45"/>
    </row>
    <row r="440">
      <c r="B440" s="44"/>
      <c r="C440" s="45"/>
      <c r="D440" s="45"/>
      <c r="H440" s="44"/>
      <c r="I440" s="45"/>
      <c r="J440" s="45"/>
    </row>
    <row r="441">
      <c r="B441" s="44"/>
      <c r="C441" s="45"/>
      <c r="D441" s="45"/>
      <c r="H441" s="44"/>
      <c r="I441" s="45"/>
      <c r="J441" s="45"/>
    </row>
    <row r="442">
      <c r="B442" s="44"/>
      <c r="C442" s="45"/>
      <c r="D442" s="45"/>
      <c r="H442" s="44"/>
      <c r="I442" s="45"/>
      <c r="J442" s="45"/>
    </row>
    <row r="443">
      <c r="B443" s="44"/>
      <c r="C443" s="45"/>
      <c r="D443" s="45"/>
      <c r="H443" s="44"/>
      <c r="I443" s="45"/>
      <c r="J443" s="45"/>
    </row>
    <row r="444">
      <c r="B444" s="44"/>
      <c r="C444" s="45"/>
      <c r="D444" s="45"/>
      <c r="H444" s="44"/>
      <c r="I444" s="45"/>
      <c r="J444" s="45"/>
    </row>
    <row r="445">
      <c r="B445" s="44"/>
      <c r="C445" s="45"/>
      <c r="D445" s="45"/>
      <c r="H445" s="44"/>
      <c r="I445" s="45"/>
      <c r="J445" s="45"/>
    </row>
    <row r="446">
      <c r="B446" s="44"/>
      <c r="C446" s="45"/>
      <c r="D446" s="45"/>
      <c r="H446" s="44"/>
      <c r="I446" s="45"/>
      <c r="J446" s="45"/>
    </row>
    <row r="447">
      <c r="B447" s="44"/>
      <c r="C447" s="45"/>
      <c r="D447" s="45"/>
      <c r="H447" s="44"/>
      <c r="I447" s="45"/>
      <c r="J447" s="45"/>
    </row>
    <row r="448">
      <c r="B448" s="44"/>
      <c r="C448" s="45"/>
      <c r="D448" s="45"/>
      <c r="H448" s="44"/>
      <c r="I448" s="45"/>
      <c r="J448" s="45"/>
    </row>
    <row r="449">
      <c r="B449" s="44"/>
      <c r="C449" s="45"/>
      <c r="D449" s="45"/>
      <c r="H449" s="44"/>
      <c r="I449" s="45"/>
      <c r="J449" s="45"/>
    </row>
    <row r="450">
      <c r="B450" s="44"/>
      <c r="C450" s="45"/>
      <c r="D450" s="45"/>
      <c r="H450" s="44"/>
      <c r="I450" s="45"/>
      <c r="J450" s="45"/>
    </row>
    <row r="451">
      <c r="B451" s="44"/>
      <c r="C451" s="45"/>
      <c r="D451" s="45"/>
      <c r="H451" s="44"/>
      <c r="I451" s="45"/>
      <c r="J451" s="45"/>
    </row>
    <row r="452">
      <c r="B452" s="44"/>
      <c r="C452" s="45"/>
      <c r="D452" s="45"/>
      <c r="H452" s="44"/>
      <c r="I452" s="45"/>
      <c r="J452" s="45"/>
    </row>
    <row r="453">
      <c r="B453" s="44"/>
      <c r="C453" s="45"/>
      <c r="D453" s="45"/>
      <c r="H453" s="44"/>
      <c r="I453" s="45"/>
      <c r="J453" s="45"/>
    </row>
    <row r="454">
      <c r="B454" s="44"/>
      <c r="C454" s="45"/>
      <c r="D454" s="45"/>
      <c r="H454" s="44"/>
      <c r="I454" s="45"/>
      <c r="J454" s="45"/>
    </row>
    <row r="455">
      <c r="B455" s="44"/>
      <c r="C455" s="45"/>
      <c r="D455" s="45"/>
      <c r="H455" s="44"/>
      <c r="I455" s="45"/>
      <c r="J455" s="45"/>
    </row>
    <row r="456">
      <c r="B456" s="44"/>
      <c r="C456" s="45"/>
      <c r="D456" s="45"/>
      <c r="H456" s="44"/>
      <c r="I456" s="45"/>
      <c r="J456" s="45"/>
    </row>
    <row r="457">
      <c r="B457" s="44"/>
      <c r="C457" s="45"/>
      <c r="D457" s="45"/>
      <c r="H457" s="44"/>
      <c r="I457" s="45"/>
      <c r="J457" s="45"/>
    </row>
    <row r="458">
      <c r="B458" s="44"/>
      <c r="C458" s="45"/>
      <c r="D458" s="45"/>
      <c r="H458" s="44"/>
      <c r="I458" s="45"/>
      <c r="J458" s="45"/>
    </row>
    <row r="459">
      <c r="B459" s="44"/>
      <c r="C459" s="45"/>
      <c r="D459" s="45"/>
      <c r="H459" s="44"/>
      <c r="I459" s="45"/>
      <c r="J459" s="45"/>
    </row>
    <row r="460">
      <c r="B460" s="44"/>
      <c r="C460" s="45"/>
      <c r="D460" s="45"/>
      <c r="H460" s="44"/>
      <c r="I460" s="45"/>
      <c r="J460" s="45"/>
    </row>
    <row r="461">
      <c r="B461" s="44"/>
      <c r="C461" s="45"/>
      <c r="D461" s="45"/>
      <c r="H461" s="44"/>
      <c r="I461" s="45"/>
      <c r="J461" s="45"/>
    </row>
    <row r="462">
      <c r="B462" s="44"/>
      <c r="C462" s="45"/>
      <c r="D462" s="45"/>
      <c r="H462" s="44"/>
      <c r="I462" s="45"/>
      <c r="J462" s="45"/>
    </row>
    <row r="463">
      <c r="B463" s="44"/>
      <c r="C463" s="45"/>
      <c r="D463" s="45"/>
      <c r="H463" s="44"/>
      <c r="I463" s="45"/>
      <c r="J463" s="45"/>
    </row>
    <row r="464">
      <c r="B464" s="44"/>
      <c r="C464" s="45"/>
      <c r="D464" s="45"/>
      <c r="H464" s="44"/>
      <c r="I464" s="45"/>
      <c r="J464" s="45"/>
    </row>
    <row r="465">
      <c r="B465" s="44"/>
      <c r="C465" s="45"/>
      <c r="D465" s="45"/>
      <c r="H465" s="44"/>
      <c r="I465" s="45"/>
      <c r="J465" s="45"/>
    </row>
    <row r="466">
      <c r="B466" s="44"/>
      <c r="C466" s="45"/>
      <c r="D466" s="45"/>
      <c r="H466" s="44"/>
      <c r="I466" s="45"/>
      <c r="J466" s="45"/>
    </row>
    <row r="467">
      <c r="B467" s="44"/>
      <c r="C467" s="45"/>
      <c r="D467" s="45"/>
      <c r="H467" s="44"/>
      <c r="I467" s="45"/>
      <c r="J467" s="45"/>
    </row>
    <row r="468">
      <c r="B468" s="44"/>
      <c r="C468" s="45"/>
      <c r="D468" s="45"/>
      <c r="H468" s="44"/>
      <c r="I468" s="45"/>
      <c r="J468" s="45"/>
    </row>
    <row r="469">
      <c r="B469" s="44"/>
      <c r="C469" s="45"/>
      <c r="D469" s="45"/>
      <c r="H469" s="44"/>
      <c r="I469" s="45"/>
      <c r="J469" s="45"/>
    </row>
    <row r="470">
      <c r="B470" s="44"/>
      <c r="C470" s="45"/>
      <c r="D470" s="45"/>
      <c r="H470" s="44"/>
      <c r="I470" s="45"/>
      <c r="J470" s="45"/>
    </row>
    <row r="471">
      <c r="B471" s="44"/>
      <c r="C471" s="45"/>
      <c r="D471" s="45"/>
      <c r="H471" s="44"/>
      <c r="I471" s="45"/>
      <c r="J471" s="45"/>
    </row>
    <row r="472">
      <c r="B472" s="44"/>
      <c r="C472" s="45"/>
      <c r="D472" s="45"/>
      <c r="H472" s="44"/>
      <c r="I472" s="45"/>
      <c r="J472" s="45"/>
    </row>
    <row r="473">
      <c r="B473" s="44"/>
      <c r="C473" s="45"/>
      <c r="D473" s="45"/>
      <c r="H473" s="44"/>
      <c r="I473" s="45"/>
      <c r="J473" s="45"/>
    </row>
    <row r="474">
      <c r="B474" s="44"/>
      <c r="C474" s="45"/>
      <c r="D474" s="45"/>
      <c r="H474" s="44"/>
      <c r="I474" s="45"/>
      <c r="J474" s="45"/>
    </row>
    <row r="475">
      <c r="B475" s="44"/>
      <c r="C475" s="45"/>
      <c r="D475" s="45"/>
      <c r="H475" s="44"/>
      <c r="I475" s="45"/>
      <c r="J475" s="45"/>
    </row>
    <row r="476">
      <c r="B476" s="44"/>
      <c r="C476" s="45"/>
      <c r="D476" s="45"/>
      <c r="H476" s="44"/>
      <c r="I476" s="45"/>
      <c r="J476" s="45"/>
    </row>
    <row r="477">
      <c r="B477" s="44"/>
      <c r="C477" s="45"/>
      <c r="D477" s="45"/>
      <c r="H477" s="44"/>
      <c r="I477" s="45"/>
      <c r="J477" s="45"/>
    </row>
    <row r="478">
      <c r="B478" s="44"/>
      <c r="C478" s="45"/>
      <c r="D478" s="45"/>
      <c r="H478" s="44"/>
      <c r="I478" s="45"/>
      <c r="J478" s="45"/>
    </row>
    <row r="479">
      <c r="B479" s="44"/>
      <c r="C479" s="45"/>
      <c r="D479" s="45"/>
      <c r="H479" s="44"/>
      <c r="I479" s="45"/>
      <c r="J479" s="45"/>
    </row>
    <row r="480">
      <c r="B480" s="44"/>
      <c r="C480" s="45"/>
      <c r="D480" s="45"/>
      <c r="H480" s="44"/>
      <c r="I480" s="45"/>
      <c r="J480" s="45"/>
    </row>
    <row r="481">
      <c r="B481" s="44"/>
      <c r="C481" s="45"/>
      <c r="D481" s="45"/>
      <c r="H481" s="44"/>
      <c r="I481" s="45"/>
      <c r="J481" s="45"/>
    </row>
    <row r="482">
      <c r="B482" s="44"/>
      <c r="C482" s="45"/>
      <c r="D482" s="45"/>
      <c r="H482" s="44"/>
      <c r="I482" s="45"/>
      <c r="J482" s="45"/>
    </row>
    <row r="483">
      <c r="B483" s="44"/>
      <c r="C483" s="45"/>
      <c r="D483" s="45"/>
      <c r="H483" s="44"/>
      <c r="I483" s="45"/>
      <c r="J483" s="45"/>
    </row>
    <row r="484">
      <c r="B484" s="44"/>
      <c r="C484" s="45"/>
      <c r="D484" s="45"/>
      <c r="H484" s="44"/>
      <c r="I484" s="45"/>
      <c r="J484" s="45"/>
    </row>
    <row r="485">
      <c r="B485" s="44"/>
      <c r="C485" s="45"/>
      <c r="D485" s="45"/>
      <c r="H485" s="44"/>
      <c r="I485" s="45"/>
      <c r="J485" s="45"/>
    </row>
    <row r="486">
      <c r="B486" s="44"/>
      <c r="C486" s="45"/>
      <c r="D486" s="45"/>
      <c r="H486" s="44"/>
      <c r="I486" s="45"/>
      <c r="J486" s="45"/>
    </row>
    <row r="487">
      <c r="B487" s="44"/>
      <c r="C487" s="45"/>
      <c r="D487" s="45"/>
      <c r="H487" s="44"/>
      <c r="I487" s="45"/>
      <c r="J487" s="45"/>
    </row>
    <row r="488">
      <c r="B488" s="44"/>
      <c r="C488" s="45"/>
      <c r="D488" s="45"/>
      <c r="H488" s="44"/>
      <c r="I488" s="45"/>
      <c r="J488" s="45"/>
    </row>
    <row r="489">
      <c r="B489" s="44"/>
      <c r="C489" s="45"/>
      <c r="D489" s="45"/>
      <c r="H489" s="44"/>
      <c r="I489" s="45"/>
      <c r="J489" s="45"/>
    </row>
    <row r="490">
      <c r="B490" s="44"/>
      <c r="C490" s="45"/>
      <c r="D490" s="45"/>
      <c r="H490" s="44"/>
      <c r="I490" s="45"/>
      <c r="J490" s="45"/>
    </row>
    <row r="491">
      <c r="B491" s="44"/>
      <c r="C491" s="45"/>
      <c r="D491" s="45"/>
      <c r="H491" s="44"/>
      <c r="I491" s="45"/>
      <c r="J491" s="45"/>
    </row>
    <row r="492">
      <c r="B492" s="44"/>
      <c r="C492" s="45"/>
      <c r="D492" s="45"/>
      <c r="H492" s="44"/>
      <c r="I492" s="45"/>
      <c r="J492" s="45"/>
    </row>
    <row r="493">
      <c r="B493" s="44"/>
      <c r="C493" s="45"/>
      <c r="D493" s="45"/>
      <c r="H493" s="44"/>
      <c r="I493" s="45"/>
      <c r="J493" s="45"/>
    </row>
    <row r="494">
      <c r="B494" s="44"/>
      <c r="C494" s="45"/>
      <c r="D494" s="45"/>
      <c r="H494" s="44"/>
      <c r="I494" s="45"/>
      <c r="J494" s="45"/>
    </row>
    <row r="495">
      <c r="B495" s="44"/>
      <c r="C495" s="45"/>
      <c r="D495" s="45"/>
      <c r="H495" s="44"/>
      <c r="I495" s="45"/>
      <c r="J495" s="45"/>
    </row>
    <row r="496">
      <c r="B496" s="44"/>
      <c r="C496" s="45"/>
      <c r="D496" s="45"/>
      <c r="H496" s="44"/>
      <c r="I496" s="45"/>
      <c r="J496" s="45"/>
    </row>
    <row r="497">
      <c r="B497" s="44"/>
      <c r="C497" s="45"/>
      <c r="D497" s="45"/>
      <c r="H497" s="44"/>
      <c r="I497" s="45"/>
      <c r="J497" s="45"/>
    </row>
    <row r="498">
      <c r="B498" s="44"/>
      <c r="C498" s="45"/>
      <c r="D498" s="45"/>
      <c r="H498" s="44"/>
      <c r="I498" s="45"/>
      <c r="J498" s="45"/>
    </row>
    <row r="499">
      <c r="B499" s="44"/>
      <c r="C499" s="45"/>
      <c r="D499" s="45"/>
      <c r="H499" s="44"/>
      <c r="I499" s="45"/>
      <c r="J499" s="45"/>
    </row>
    <row r="500">
      <c r="B500" s="44"/>
      <c r="C500" s="45"/>
      <c r="D500" s="45"/>
      <c r="H500" s="44"/>
      <c r="I500" s="45"/>
      <c r="J500" s="45"/>
    </row>
    <row r="501">
      <c r="B501" s="44"/>
      <c r="C501" s="45"/>
      <c r="D501" s="45"/>
      <c r="H501" s="44"/>
      <c r="I501" s="45"/>
      <c r="J501" s="45"/>
    </row>
    <row r="502">
      <c r="B502" s="44"/>
      <c r="C502" s="45"/>
      <c r="D502" s="45"/>
      <c r="H502" s="44"/>
      <c r="I502" s="45"/>
      <c r="J502" s="45"/>
    </row>
    <row r="503">
      <c r="B503" s="44"/>
      <c r="C503" s="45"/>
      <c r="D503" s="45"/>
      <c r="H503" s="44"/>
      <c r="I503" s="45"/>
      <c r="J503" s="45"/>
    </row>
    <row r="504">
      <c r="B504" s="44"/>
      <c r="C504" s="45"/>
      <c r="D504" s="45"/>
      <c r="H504" s="44"/>
      <c r="I504" s="45"/>
      <c r="J504" s="45"/>
    </row>
    <row r="505">
      <c r="B505" s="44"/>
      <c r="C505" s="45"/>
      <c r="D505" s="45"/>
      <c r="H505" s="44"/>
      <c r="I505" s="45"/>
      <c r="J505" s="45"/>
    </row>
    <row r="506">
      <c r="B506" s="44"/>
      <c r="C506" s="45"/>
      <c r="D506" s="45"/>
      <c r="H506" s="44"/>
      <c r="I506" s="45"/>
      <c r="J506" s="45"/>
    </row>
    <row r="507">
      <c r="B507" s="44"/>
      <c r="C507" s="45"/>
      <c r="D507" s="45"/>
      <c r="H507" s="44"/>
      <c r="I507" s="45"/>
      <c r="J507" s="45"/>
    </row>
    <row r="508">
      <c r="B508" s="44"/>
      <c r="C508" s="45"/>
      <c r="D508" s="45"/>
      <c r="H508" s="44"/>
      <c r="I508" s="45"/>
      <c r="J508" s="45"/>
    </row>
    <row r="509">
      <c r="B509" s="44"/>
      <c r="C509" s="45"/>
      <c r="D509" s="45"/>
      <c r="H509" s="44"/>
      <c r="I509" s="45"/>
      <c r="J509" s="45"/>
    </row>
    <row r="510">
      <c r="B510" s="44"/>
      <c r="C510" s="45"/>
      <c r="D510" s="45"/>
      <c r="H510" s="44"/>
      <c r="I510" s="45"/>
      <c r="J510" s="45"/>
    </row>
    <row r="511">
      <c r="B511" s="44"/>
      <c r="C511" s="45"/>
      <c r="D511" s="45"/>
      <c r="H511" s="44"/>
      <c r="I511" s="45"/>
      <c r="J511" s="45"/>
    </row>
    <row r="512">
      <c r="B512" s="44"/>
      <c r="C512" s="45"/>
      <c r="D512" s="45"/>
      <c r="H512" s="44"/>
      <c r="I512" s="45"/>
      <c r="J512" s="45"/>
    </row>
    <row r="513">
      <c r="B513" s="44"/>
      <c r="C513" s="45"/>
      <c r="D513" s="45"/>
      <c r="H513" s="44"/>
      <c r="I513" s="45"/>
      <c r="J513" s="45"/>
    </row>
    <row r="514">
      <c r="B514" s="44"/>
      <c r="C514" s="45"/>
      <c r="D514" s="45"/>
      <c r="H514" s="44"/>
      <c r="I514" s="45"/>
      <c r="J514" s="45"/>
    </row>
    <row r="515">
      <c r="B515" s="44"/>
      <c r="C515" s="45"/>
      <c r="D515" s="45"/>
      <c r="H515" s="44"/>
      <c r="I515" s="45"/>
      <c r="J515" s="45"/>
    </row>
    <row r="516">
      <c r="B516" s="44"/>
      <c r="C516" s="45"/>
      <c r="D516" s="45"/>
      <c r="H516" s="44"/>
      <c r="I516" s="45"/>
      <c r="J516" s="45"/>
    </row>
    <row r="517">
      <c r="B517" s="44"/>
      <c r="C517" s="45"/>
      <c r="D517" s="45"/>
      <c r="H517" s="44"/>
      <c r="I517" s="45"/>
      <c r="J517" s="45"/>
    </row>
    <row r="518">
      <c r="B518" s="44"/>
      <c r="C518" s="45"/>
      <c r="D518" s="45"/>
      <c r="H518" s="44"/>
      <c r="I518" s="45"/>
      <c r="J518" s="45"/>
    </row>
    <row r="519">
      <c r="B519" s="44"/>
      <c r="C519" s="45"/>
      <c r="D519" s="45"/>
      <c r="H519" s="44"/>
      <c r="I519" s="45"/>
      <c r="J519" s="45"/>
    </row>
    <row r="520">
      <c r="B520" s="44"/>
      <c r="C520" s="45"/>
      <c r="D520" s="45"/>
      <c r="H520" s="44"/>
      <c r="I520" s="45"/>
      <c r="J520" s="45"/>
    </row>
    <row r="521">
      <c r="B521" s="44"/>
      <c r="C521" s="45"/>
      <c r="D521" s="45"/>
      <c r="H521" s="44"/>
      <c r="I521" s="45"/>
      <c r="J521" s="45"/>
    </row>
    <row r="522">
      <c r="B522" s="44"/>
      <c r="C522" s="45"/>
      <c r="D522" s="45"/>
      <c r="H522" s="44"/>
      <c r="I522" s="45"/>
      <c r="J522" s="45"/>
    </row>
    <row r="523">
      <c r="B523" s="44"/>
      <c r="C523" s="45"/>
      <c r="D523" s="45"/>
      <c r="H523" s="44"/>
      <c r="I523" s="45"/>
      <c r="J523" s="45"/>
    </row>
    <row r="524">
      <c r="B524" s="44"/>
      <c r="C524" s="45"/>
      <c r="D524" s="45"/>
      <c r="H524" s="44"/>
      <c r="I524" s="45"/>
      <c r="J524" s="45"/>
    </row>
    <row r="525">
      <c r="B525" s="44"/>
      <c r="C525" s="45"/>
      <c r="D525" s="45"/>
      <c r="H525" s="44"/>
      <c r="I525" s="45"/>
      <c r="J525" s="45"/>
    </row>
    <row r="526">
      <c r="B526" s="44"/>
      <c r="C526" s="45"/>
      <c r="D526" s="45"/>
      <c r="H526" s="44"/>
      <c r="I526" s="45"/>
      <c r="J526" s="45"/>
    </row>
    <row r="527">
      <c r="B527" s="44"/>
      <c r="C527" s="45"/>
      <c r="D527" s="45"/>
      <c r="H527" s="44"/>
      <c r="I527" s="45"/>
      <c r="J527" s="45"/>
    </row>
    <row r="528">
      <c r="B528" s="44"/>
      <c r="C528" s="45"/>
      <c r="D528" s="45"/>
      <c r="H528" s="44"/>
      <c r="I528" s="45"/>
      <c r="J528" s="45"/>
    </row>
    <row r="529">
      <c r="B529" s="44"/>
      <c r="C529" s="45"/>
      <c r="D529" s="45"/>
      <c r="H529" s="44"/>
      <c r="I529" s="45"/>
      <c r="J529" s="45"/>
    </row>
    <row r="530">
      <c r="B530" s="44"/>
      <c r="C530" s="45"/>
      <c r="D530" s="45"/>
      <c r="H530" s="44"/>
      <c r="I530" s="45"/>
      <c r="J530" s="45"/>
    </row>
    <row r="531">
      <c r="B531" s="44"/>
      <c r="C531" s="45"/>
      <c r="D531" s="45"/>
      <c r="H531" s="44"/>
      <c r="I531" s="45"/>
      <c r="J531" s="45"/>
    </row>
    <row r="532">
      <c r="B532" s="44"/>
      <c r="C532" s="45"/>
      <c r="D532" s="45"/>
      <c r="H532" s="44"/>
      <c r="I532" s="45"/>
      <c r="J532" s="45"/>
    </row>
    <row r="533">
      <c r="B533" s="44"/>
      <c r="C533" s="45"/>
      <c r="D533" s="45"/>
      <c r="H533" s="44"/>
      <c r="I533" s="45"/>
      <c r="J533" s="45"/>
    </row>
    <row r="534">
      <c r="B534" s="44"/>
      <c r="C534" s="45"/>
      <c r="D534" s="45"/>
      <c r="H534" s="44"/>
      <c r="I534" s="45"/>
      <c r="J534" s="45"/>
    </row>
    <row r="535">
      <c r="B535" s="44"/>
      <c r="C535" s="45"/>
      <c r="D535" s="45"/>
      <c r="H535" s="44"/>
      <c r="I535" s="45"/>
      <c r="J535" s="45"/>
    </row>
    <row r="536">
      <c r="B536" s="44"/>
      <c r="C536" s="45"/>
      <c r="D536" s="45"/>
      <c r="H536" s="44"/>
      <c r="I536" s="45"/>
      <c r="J536" s="45"/>
    </row>
    <row r="537">
      <c r="B537" s="44"/>
      <c r="C537" s="45"/>
      <c r="D537" s="45"/>
      <c r="H537" s="44"/>
      <c r="I537" s="45"/>
      <c r="J537" s="45"/>
    </row>
    <row r="538">
      <c r="B538" s="44"/>
      <c r="C538" s="45"/>
      <c r="D538" s="45"/>
      <c r="H538" s="44"/>
      <c r="I538" s="45"/>
      <c r="J538" s="45"/>
    </row>
    <row r="539">
      <c r="B539" s="44"/>
      <c r="C539" s="45"/>
      <c r="D539" s="45"/>
      <c r="H539" s="44"/>
      <c r="I539" s="45"/>
      <c r="J539" s="45"/>
    </row>
    <row r="540">
      <c r="B540" s="44"/>
      <c r="C540" s="45"/>
      <c r="D540" s="45"/>
      <c r="H540" s="44"/>
      <c r="I540" s="45"/>
      <c r="J540" s="45"/>
    </row>
    <row r="541">
      <c r="B541" s="44"/>
      <c r="C541" s="45"/>
      <c r="D541" s="45"/>
      <c r="H541" s="44"/>
      <c r="I541" s="45"/>
      <c r="J541" s="45"/>
    </row>
    <row r="542">
      <c r="B542" s="44"/>
      <c r="C542" s="45"/>
      <c r="D542" s="45"/>
      <c r="H542" s="44"/>
      <c r="I542" s="45"/>
      <c r="J542" s="45"/>
    </row>
    <row r="543">
      <c r="B543" s="44"/>
      <c r="C543" s="45"/>
      <c r="D543" s="45"/>
      <c r="H543" s="44"/>
      <c r="I543" s="45"/>
      <c r="J543" s="45"/>
    </row>
    <row r="544">
      <c r="B544" s="44"/>
      <c r="C544" s="45"/>
      <c r="D544" s="45"/>
      <c r="H544" s="44"/>
      <c r="I544" s="45"/>
      <c r="J544" s="45"/>
    </row>
    <row r="545">
      <c r="B545" s="44"/>
      <c r="C545" s="45"/>
      <c r="D545" s="45"/>
      <c r="H545" s="44"/>
      <c r="I545" s="45"/>
      <c r="J545" s="45"/>
    </row>
    <row r="546">
      <c r="B546" s="44"/>
      <c r="C546" s="45"/>
      <c r="D546" s="45"/>
      <c r="H546" s="44"/>
      <c r="I546" s="45"/>
      <c r="J546" s="45"/>
    </row>
    <row r="547">
      <c r="B547" s="44"/>
      <c r="C547" s="45"/>
      <c r="D547" s="45"/>
      <c r="H547" s="44"/>
      <c r="I547" s="45"/>
      <c r="J547" s="45"/>
    </row>
    <row r="548">
      <c r="B548" s="44"/>
      <c r="C548" s="45"/>
      <c r="D548" s="45"/>
      <c r="H548" s="44"/>
      <c r="I548" s="45"/>
      <c r="J548" s="45"/>
    </row>
    <row r="549">
      <c r="B549" s="44"/>
      <c r="C549" s="45"/>
      <c r="D549" s="45"/>
      <c r="H549" s="44"/>
      <c r="I549" s="45"/>
      <c r="J549" s="45"/>
    </row>
    <row r="550">
      <c r="B550" s="44"/>
      <c r="C550" s="45"/>
      <c r="D550" s="45"/>
      <c r="H550" s="44"/>
      <c r="I550" s="45"/>
      <c r="J550" s="45"/>
    </row>
    <row r="551">
      <c r="B551" s="44"/>
      <c r="C551" s="45"/>
      <c r="D551" s="45"/>
      <c r="H551" s="44"/>
      <c r="I551" s="45"/>
      <c r="J551" s="45"/>
    </row>
    <row r="552">
      <c r="B552" s="44"/>
      <c r="C552" s="45"/>
      <c r="D552" s="45"/>
      <c r="H552" s="44"/>
      <c r="I552" s="45"/>
      <c r="J552" s="45"/>
    </row>
    <row r="553">
      <c r="B553" s="44"/>
      <c r="C553" s="45"/>
      <c r="D553" s="45"/>
      <c r="H553" s="44"/>
      <c r="I553" s="45"/>
      <c r="J553" s="45"/>
    </row>
    <row r="554">
      <c r="B554" s="44"/>
      <c r="C554" s="45"/>
      <c r="D554" s="45"/>
      <c r="H554" s="44"/>
      <c r="I554" s="45"/>
      <c r="J554" s="45"/>
    </row>
    <row r="555">
      <c r="B555" s="44"/>
      <c r="C555" s="45"/>
      <c r="D555" s="45"/>
      <c r="H555" s="44"/>
      <c r="I555" s="45"/>
      <c r="J555" s="45"/>
    </row>
    <row r="556">
      <c r="B556" s="44"/>
      <c r="C556" s="45"/>
      <c r="D556" s="45"/>
      <c r="H556" s="44"/>
      <c r="I556" s="45"/>
      <c r="J556" s="45"/>
    </row>
    <row r="557">
      <c r="B557" s="44"/>
      <c r="C557" s="45"/>
      <c r="D557" s="45"/>
      <c r="H557" s="44"/>
      <c r="I557" s="45"/>
      <c r="J557" s="45"/>
    </row>
    <row r="558">
      <c r="B558" s="44"/>
      <c r="C558" s="45"/>
      <c r="D558" s="45"/>
      <c r="H558" s="44"/>
      <c r="I558" s="45"/>
      <c r="J558" s="45"/>
    </row>
    <row r="559">
      <c r="B559" s="44"/>
      <c r="C559" s="45"/>
      <c r="D559" s="45"/>
      <c r="H559" s="44"/>
      <c r="I559" s="45"/>
      <c r="J559" s="45"/>
    </row>
    <row r="560">
      <c r="B560" s="44"/>
      <c r="C560" s="45"/>
      <c r="D560" s="45"/>
      <c r="H560" s="44"/>
      <c r="I560" s="45"/>
      <c r="J560" s="45"/>
    </row>
    <row r="561">
      <c r="B561" s="44"/>
      <c r="C561" s="45"/>
      <c r="D561" s="45"/>
      <c r="H561" s="44"/>
      <c r="I561" s="45"/>
      <c r="J561" s="45"/>
    </row>
    <row r="562">
      <c r="B562" s="44"/>
      <c r="C562" s="45"/>
      <c r="D562" s="45"/>
      <c r="H562" s="44"/>
      <c r="I562" s="45"/>
      <c r="J562" s="45"/>
    </row>
    <row r="563">
      <c r="B563" s="44"/>
      <c r="C563" s="45"/>
      <c r="D563" s="45"/>
      <c r="H563" s="44"/>
      <c r="I563" s="45"/>
      <c r="J563" s="45"/>
    </row>
    <row r="564">
      <c r="B564" s="44"/>
      <c r="C564" s="45"/>
      <c r="D564" s="45"/>
      <c r="H564" s="44"/>
      <c r="I564" s="45"/>
      <c r="J564" s="45"/>
    </row>
    <row r="565">
      <c r="B565" s="44"/>
      <c r="C565" s="45"/>
      <c r="D565" s="45"/>
      <c r="H565" s="44"/>
      <c r="I565" s="45"/>
      <c r="J565" s="45"/>
    </row>
    <row r="566">
      <c r="B566" s="44"/>
      <c r="C566" s="45"/>
      <c r="D566" s="45"/>
      <c r="H566" s="44"/>
      <c r="I566" s="45"/>
      <c r="J566" s="45"/>
    </row>
    <row r="567">
      <c r="B567" s="44"/>
      <c r="C567" s="45"/>
      <c r="D567" s="45"/>
      <c r="H567" s="44"/>
      <c r="I567" s="45"/>
      <c r="J567" s="45"/>
    </row>
    <row r="568">
      <c r="B568" s="44"/>
      <c r="C568" s="45"/>
      <c r="D568" s="45"/>
      <c r="H568" s="44"/>
      <c r="I568" s="45"/>
      <c r="J568" s="45"/>
    </row>
    <row r="569">
      <c r="B569" s="44"/>
      <c r="C569" s="45"/>
      <c r="D569" s="45"/>
      <c r="H569" s="44"/>
      <c r="I569" s="45"/>
      <c r="J569" s="45"/>
    </row>
    <row r="570">
      <c r="B570" s="44"/>
      <c r="C570" s="45"/>
      <c r="D570" s="45"/>
      <c r="H570" s="44"/>
      <c r="I570" s="45"/>
      <c r="J570" s="45"/>
    </row>
    <row r="571">
      <c r="B571" s="44"/>
      <c r="C571" s="45"/>
      <c r="D571" s="45"/>
      <c r="H571" s="44"/>
      <c r="I571" s="45"/>
      <c r="J571" s="45"/>
    </row>
    <row r="572">
      <c r="B572" s="44"/>
      <c r="C572" s="45"/>
      <c r="D572" s="45"/>
      <c r="H572" s="44"/>
      <c r="I572" s="45"/>
      <c r="J572" s="45"/>
    </row>
    <row r="573">
      <c r="B573" s="44"/>
      <c r="C573" s="45"/>
      <c r="D573" s="45"/>
      <c r="H573" s="44"/>
      <c r="I573" s="45"/>
      <c r="J573" s="45"/>
    </row>
    <row r="574">
      <c r="B574" s="44"/>
      <c r="C574" s="45"/>
      <c r="D574" s="45"/>
      <c r="H574" s="44"/>
      <c r="I574" s="45"/>
      <c r="J574" s="45"/>
    </row>
    <row r="575">
      <c r="B575" s="44"/>
      <c r="C575" s="45"/>
      <c r="D575" s="45"/>
      <c r="H575" s="44"/>
      <c r="I575" s="45"/>
      <c r="J575" s="45"/>
    </row>
    <row r="576">
      <c r="B576" s="44"/>
      <c r="C576" s="45"/>
      <c r="D576" s="45"/>
      <c r="H576" s="44"/>
      <c r="I576" s="45"/>
      <c r="J576" s="45"/>
    </row>
    <row r="577">
      <c r="B577" s="44"/>
      <c r="C577" s="45"/>
      <c r="D577" s="45"/>
      <c r="H577" s="44"/>
      <c r="I577" s="45"/>
      <c r="J577" s="45"/>
    </row>
    <row r="578">
      <c r="B578" s="44"/>
      <c r="C578" s="45"/>
      <c r="D578" s="45"/>
      <c r="H578" s="44"/>
      <c r="I578" s="45"/>
      <c r="J578" s="45"/>
    </row>
    <row r="579">
      <c r="B579" s="44"/>
      <c r="C579" s="45"/>
      <c r="D579" s="45"/>
      <c r="H579" s="44"/>
      <c r="I579" s="45"/>
      <c r="J579" s="45"/>
    </row>
    <row r="580">
      <c r="B580" s="44"/>
      <c r="C580" s="45"/>
      <c r="D580" s="45"/>
      <c r="H580" s="44"/>
      <c r="I580" s="45"/>
      <c r="J580" s="45"/>
    </row>
    <row r="581">
      <c r="B581" s="44"/>
      <c r="C581" s="45"/>
      <c r="D581" s="45"/>
      <c r="H581" s="44"/>
      <c r="I581" s="45"/>
      <c r="J581" s="45"/>
    </row>
    <row r="582">
      <c r="B582" s="44"/>
      <c r="C582" s="45"/>
      <c r="D582" s="45"/>
      <c r="H582" s="44"/>
      <c r="I582" s="45"/>
      <c r="J582" s="45"/>
    </row>
    <row r="583">
      <c r="B583" s="44"/>
      <c r="C583" s="45"/>
      <c r="D583" s="45"/>
      <c r="H583" s="44"/>
      <c r="I583" s="45"/>
      <c r="J583" s="45"/>
    </row>
    <row r="584">
      <c r="B584" s="44"/>
      <c r="C584" s="45"/>
      <c r="D584" s="45"/>
      <c r="H584" s="44"/>
      <c r="I584" s="45"/>
      <c r="J584" s="45"/>
    </row>
    <row r="585">
      <c r="B585" s="44"/>
      <c r="C585" s="45"/>
      <c r="D585" s="45"/>
      <c r="H585" s="44"/>
      <c r="I585" s="45"/>
      <c r="J585" s="45"/>
    </row>
    <row r="586">
      <c r="B586" s="44"/>
      <c r="C586" s="45"/>
      <c r="D586" s="45"/>
      <c r="H586" s="44"/>
      <c r="I586" s="45"/>
      <c r="J586" s="45"/>
    </row>
    <row r="587">
      <c r="B587" s="44"/>
      <c r="C587" s="45"/>
      <c r="D587" s="45"/>
      <c r="H587" s="44"/>
      <c r="I587" s="45"/>
      <c r="J587" s="45"/>
    </row>
    <row r="588">
      <c r="B588" s="44"/>
      <c r="C588" s="45"/>
      <c r="D588" s="45"/>
      <c r="H588" s="44"/>
      <c r="I588" s="45"/>
      <c r="J588" s="45"/>
    </row>
    <row r="589">
      <c r="B589" s="44"/>
      <c r="C589" s="45"/>
      <c r="D589" s="45"/>
      <c r="H589" s="44"/>
      <c r="I589" s="45"/>
      <c r="J589" s="45"/>
    </row>
    <row r="590">
      <c r="B590" s="44"/>
      <c r="C590" s="45"/>
      <c r="D590" s="45"/>
      <c r="H590" s="44"/>
      <c r="I590" s="45"/>
      <c r="J590" s="45"/>
    </row>
    <row r="591">
      <c r="B591" s="44"/>
      <c r="C591" s="45"/>
      <c r="D591" s="45"/>
      <c r="H591" s="44"/>
      <c r="I591" s="45"/>
      <c r="J591" s="45"/>
    </row>
    <row r="592">
      <c r="B592" s="44"/>
      <c r="C592" s="45"/>
      <c r="D592" s="45"/>
      <c r="H592" s="44"/>
      <c r="I592" s="45"/>
      <c r="J592" s="45"/>
    </row>
    <row r="593">
      <c r="B593" s="44"/>
      <c r="C593" s="45"/>
      <c r="D593" s="45"/>
      <c r="H593" s="44"/>
      <c r="I593" s="45"/>
      <c r="J593" s="45"/>
    </row>
    <row r="594">
      <c r="B594" s="44"/>
      <c r="C594" s="45"/>
      <c r="D594" s="45"/>
      <c r="H594" s="44"/>
      <c r="I594" s="45"/>
      <c r="J594" s="45"/>
    </row>
    <row r="595">
      <c r="B595" s="44"/>
      <c r="C595" s="45"/>
      <c r="D595" s="45"/>
      <c r="H595" s="44"/>
      <c r="I595" s="45"/>
      <c r="J595" s="45"/>
    </row>
    <row r="596">
      <c r="B596" s="44"/>
      <c r="C596" s="45"/>
      <c r="D596" s="45"/>
      <c r="H596" s="44"/>
      <c r="I596" s="45"/>
      <c r="J596" s="45"/>
    </row>
    <row r="597">
      <c r="B597" s="44"/>
      <c r="C597" s="45"/>
      <c r="D597" s="45"/>
      <c r="H597" s="44"/>
      <c r="I597" s="45"/>
      <c r="J597" s="45"/>
    </row>
    <row r="598">
      <c r="B598" s="44"/>
      <c r="C598" s="45"/>
      <c r="D598" s="45"/>
      <c r="H598" s="44"/>
      <c r="I598" s="45"/>
      <c r="J598" s="45"/>
    </row>
    <row r="599">
      <c r="B599" s="44"/>
      <c r="C599" s="45"/>
      <c r="D599" s="45"/>
      <c r="H599" s="44"/>
      <c r="I599" s="45"/>
      <c r="J599" s="45"/>
    </row>
    <row r="600">
      <c r="B600" s="44"/>
      <c r="C600" s="45"/>
      <c r="D600" s="45"/>
      <c r="H600" s="44"/>
      <c r="I600" s="45"/>
      <c r="J600" s="45"/>
    </row>
    <row r="601">
      <c r="B601" s="44"/>
      <c r="C601" s="45"/>
      <c r="D601" s="45"/>
      <c r="H601" s="44"/>
      <c r="I601" s="45"/>
      <c r="J601" s="45"/>
    </row>
    <row r="602">
      <c r="B602" s="44"/>
      <c r="C602" s="45"/>
      <c r="D602" s="45"/>
      <c r="H602" s="44"/>
      <c r="I602" s="45"/>
      <c r="J602" s="45"/>
    </row>
    <row r="603">
      <c r="B603" s="44"/>
      <c r="C603" s="45"/>
      <c r="D603" s="45"/>
      <c r="H603" s="44"/>
      <c r="I603" s="45"/>
      <c r="J603" s="45"/>
    </row>
    <row r="604">
      <c r="B604" s="44"/>
      <c r="C604" s="45"/>
      <c r="D604" s="45"/>
      <c r="H604" s="44"/>
      <c r="I604" s="45"/>
      <c r="J604" s="45"/>
    </row>
    <row r="605">
      <c r="B605" s="44"/>
      <c r="C605" s="45"/>
      <c r="D605" s="45"/>
      <c r="H605" s="44"/>
      <c r="I605" s="45"/>
      <c r="J605" s="45"/>
    </row>
    <row r="606">
      <c r="B606" s="44"/>
      <c r="C606" s="45"/>
      <c r="D606" s="45"/>
      <c r="H606" s="44"/>
      <c r="I606" s="45"/>
      <c r="J606" s="45"/>
    </row>
    <row r="607">
      <c r="B607" s="44"/>
      <c r="C607" s="45"/>
      <c r="D607" s="45"/>
      <c r="H607" s="44"/>
      <c r="I607" s="45"/>
      <c r="J607" s="45"/>
    </row>
    <row r="608">
      <c r="B608" s="44"/>
      <c r="C608" s="45"/>
      <c r="D608" s="45"/>
      <c r="H608" s="44"/>
      <c r="I608" s="45"/>
      <c r="J608" s="45"/>
    </row>
    <row r="609">
      <c r="B609" s="44"/>
      <c r="C609" s="45"/>
      <c r="D609" s="45"/>
      <c r="H609" s="44"/>
      <c r="I609" s="45"/>
      <c r="J609" s="45"/>
    </row>
    <row r="610">
      <c r="B610" s="44"/>
      <c r="C610" s="45"/>
      <c r="D610" s="45"/>
      <c r="H610" s="44"/>
      <c r="I610" s="45"/>
      <c r="J610" s="45"/>
    </row>
    <row r="611">
      <c r="B611" s="44"/>
      <c r="C611" s="45"/>
      <c r="D611" s="45"/>
      <c r="H611" s="44"/>
      <c r="I611" s="45"/>
      <c r="J611" s="45"/>
    </row>
    <row r="612">
      <c r="B612" s="44"/>
      <c r="C612" s="45"/>
      <c r="D612" s="45"/>
      <c r="H612" s="44"/>
      <c r="I612" s="45"/>
      <c r="J612" s="45"/>
    </row>
    <row r="613">
      <c r="B613" s="44"/>
      <c r="C613" s="45"/>
      <c r="D613" s="45"/>
      <c r="H613" s="44"/>
      <c r="I613" s="45"/>
      <c r="J613" s="45"/>
    </row>
    <row r="614">
      <c r="B614" s="44"/>
      <c r="C614" s="45"/>
      <c r="D614" s="45"/>
      <c r="H614" s="44"/>
      <c r="I614" s="45"/>
      <c r="J614" s="45"/>
    </row>
    <row r="615">
      <c r="B615" s="44"/>
      <c r="C615" s="45"/>
      <c r="D615" s="45"/>
      <c r="H615" s="44"/>
      <c r="I615" s="45"/>
      <c r="J615" s="45"/>
    </row>
    <row r="616">
      <c r="B616" s="44"/>
      <c r="C616" s="45"/>
      <c r="D616" s="45"/>
      <c r="H616" s="44"/>
      <c r="I616" s="45"/>
      <c r="J616" s="45"/>
    </row>
    <row r="617">
      <c r="B617" s="44"/>
      <c r="C617" s="45"/>
      <c r="D617" s="45"/>
      <c r="H617" s="44"/>
      <c r="I617" s="45"/>
      <c r="J617" s="45"/>
    </row>
    <row r="618">
      <c r="B618" s="44"/>
      <c r="C618" s="45"/>
      <c r="D618" s="45"/>
      <c r="H618" s="44"/>
      <c r="I618" s="45"/>
      <c r="J618" s="45"/>
    </row>
    <row r="619">
      <c r="B619" s="44"/>
      <c r="C619" s="45"/>
      <c r="D619" s="45"/>
      <c r="H619" s="44"/>
      <c r="I619" s="45"/>
      <c r="J619" s="45"/>
    </row>
    <row r="620">
      <c r="B620" s="44"/>
      <c r="C620" s="45"/>
      <c r="D620" s="45"/>
      <c r="H620" s="44"/>
      <c r="I620" s="45"/>
      <c r="J620" s="45"/>
    </row>
    <row r="621">
      <c r="B621" s="44"/>
      <c r="C621" s="45"/>
      <c r="D621" s="45"/>
      <c r="H621" s="44"/>
      <c r="I621" s="45"/>
      <c r="J621" s="45"/>
    </row>
    <row r="622">
      <c r="B622" s="44"/>
      <c r="C622" s="45"/>
      <c r="D622" s="45"/>
      <c r="H622" s="44"/>
      <c r="I622" s="45"/>
      <c r="J622" s="45"/>
    </row>
    <row r="623">
      <c r="B623" s="44"/>
      <c r="C623" s="45"/>
      <c r="D623" s="45"/>
      <c r="H623" s="44"/>
      <c r="I623" s="45"/>
      <c r="J623" s="45"/>
    </row>
    <row r="624">
      <c r="B624" s="44"/>
      <c r="C624" s="45"/>
      <c r="D624" s="45"/>
      <c r="H624" s="44"/>
      <c r="I624" s="45"/>
      <c r="J624" s="45"/>
    </row>
    <row r="625">
      <c r="B625" s="44"/>
      <c r="C625" s="45"/>
      <c r="D625" s="45"/>
      <c r="H625" s="44"/>
      <c r="I625" s="45"/>
      <c r="J625" s="45"/>
    </row>
    <row r="626">
      <c r="B626" s="44"/>
      <c r="C626" s="45"/>
      <c r="D626" s="45"/>
      <c r="H626" s="44"/>
      <c r="I626" s="45"/>
      <c r="J626" s="45"/>
    </row>
    <row r="627">
      <c r="B627" s="44"/>
      <c r="C627" s="45"/>
      <c r="D627" s="45"/>
      <c r="H627" s="44"/>
      <c r="I627" s="45"/>
      <c r="J627" s="45"/>
    </row>
    <row r="628">
      <c r="B628" s="44"/>
      <c r="C628" s="45"/>
      <c r="D628" s="45"/>
      <c r="H628" s="44"/>
      <c r="I628" s="45"/>
      <c r="J628" s="45"/>
    </row>
    <row r="629">
      <c r="B629" s="44"/>
      <c r="C629" s="45"/>
      <c r="D629" s="45"/>
      <c r="H629" s="44"/>
      <c r="I629" s="45"/>
      <c r="J629" s="45"/>
    </row>
    <row r="630">
      <c r="B630" s="44"/>
      <c r="C630" s="45"/>
      <c r="D630" s="45"/>
      <c r="H630" s="44"/>
      <c r="I630" s="45"/>
      <c r="J630" s="45"/>
    </row>
    <row r="631">
      <c r="B631" s="44"/>
      <c r="C631" s="45"/>
      <c r="D631" s="45"/>
      <c r="H631" s="44"/>
      <c r="I631" s="45"/>
      <c r="J631" s="45"/>
    </row>
    <row r="632">
      <c r="B632" s="44"/>
      <c r="C632" s="45"/>
      <c r="D632" s="45"/>
      <c r="H632" s="44"/>
      <c r="I632" s="45"/>
      <c r="J632" s="45"/>
    </row>
    <row r="633">
      <c r="B633" s="44"/>
      <c r="C633" s="45"/>
      <c r="D633" s="45"/>
      <c r="H633" s="44"/>
      <c r="I633" s="45"/>
      <c r="J633" s="45"/>
    </row>
    <row r="634">
      <c r="B634" s="44"/>
      <c r="C634" s="45"/>
      <c r="D634" s="45"/>
      <c r="H634" s="44"/>
      <c r="I634" s="45"/>
      <c r="J634" s="45"/>
    </row>
    <row r="635">
      <c r="B635" s="44"/>
      <c r="C635" s="45"/>
      <c r="D635" s="45"/>
      <c r="H635" s="44"/>
      <c r="I635" s="45"/>
      <c r="J635" s="45"/>
    </row>
    <row r="636">
      <c r="B636" s="44"/>
      <c r="C636" s="45"/>
      <c r="D636" s="45"/>
      <c r="H636" s="44"/>
      <c r="I636" s="45"/>
      <c r="J636" s="45"/>
    </row>
    <row r="637">
      <c r="B637" s="44"/>
      <c r="C637" s="45"/>
      <c r="D637" s="45"/>
      <c r="H637" s="44"/>
      <c r="I637" s="45"/>
      <c r="J637" s="45"/>
    </row>
    <row r="638">
      <c r="B638" s="44"/>
      <c r="C638" s="45"/>
      <c r="D638" s="45"/>
      <c r="H638" s="44"/>
      <c r="I638" s="45"/>
      <c r="J638" s="45"/>
    </row>
    <row r="639">
      <c r="B639" s="44"/>
      <c r="C639" s="45"/>
      <c r="D639" s="45"/>
      <c r="H639" s="44"/>
      <c r="I639" s="45"/>
      <c r="J639" s="45"/>
    </row>
    <row r="640">
      <c r="B640" s="44"/>
      <c r="C640" s="45"/>
      <c r="D640" s="45"/>
      <c r="H640" s="44"/>
      <c r="I640" s="45"/>
      <c r="J640" s="45"/>
    </row>
    <row r="641">
      <c r="B641" s="44"/>
      <c r="C641" s="45"/>
      <c r="D641" s="45"/>
      <c r="H641" s="44"/>
      <c r="I641" s="45"/>
      <c r="J641" s="45"/>
    </row>
    <row r="642">
      <c r="B642" s="44"/>
      <c r="C642" s="45"/>
      <c r="D642" s="45"/>
      <c r="H642" s="44"/>
      <c r="I642" s="45"/>
      <c r="J642" s="45"/>
    </row>
    <row r="643">
      <c r="B643" s="44"/>
      <c r="C643" s="45"/>
      <c r="D643" s="45"/>
      <c r="H643" s="44"/>
      <c r="I643" s="45"/>
      <c r="J643" s="45"/>
    </row>
    <row r="644">
      <c r="B644" s="44"/>
      <c r="C644" s="45"/>
      <c r="D644" s="45"/>
      <c r="H644" s="44"/>
      <c r="I644" s="45"/>
      <c r="J644" s="45"/>
    </row>
    <row r="645">
      <c r="B645" s="44"/>
      <c r="C645" s="45"/>
      <c r="D645" s="45"/>
      <c r="H645" s="44"/>
      <c r="I645" s="45"/>
      <c r="J645" s="45"/>
    </row>
    <row r="646">
      <c r="B646" s="44"/>
      <c r="C646" s="45"/>
      <c r="D646" s="45"/>
      <c r="H646" s="44"/>
      <c r="I646" s="45"/>
      <c r="J646" s="45"/>
    </row>
    <row r="647">
      <c r="B647" s="44"/>
      <c r="C647" s="45"/>
      <c r="D647" s="45"/>
      <c r="H647" s="44"/>
      <c r="I647" s="45"/>
      <c r="J647" s="45"/>
    </row>
    <row r="648">
      <c r="B648" s="44"/>
      <c r="C648" s="45"/>
      <c r="D648" s="45"/>
      <c r="H648" s="44"/>
      <c r="I648" s="45"/>
      <c r="J648" s="45"/>
    </row>
    <row r="649">
      <c r="B649" s="44"/>
      <c r="C649" s="45"/>
      <c r="D649" s="45"/>
      <c r="H649" s="44"/>
      <c r="I649" s="45"/>
      <c r="J649" s="45"/>
    </row>
    <row r="650">
      <c r="B650" s="44"/>
      <c r="C650" s="45"/>
      <c r="D650" s="45"/>
      <c r="H650" s="44"/>
      <c r="I650" s="45"/>
      <c r="J650" s="45"/>
    </row>
    <row r="651">
      <c r="B651" s="44"/>
      <c r="C651" s="45"/>
      <c r="D651" s="45"/>
      <c r="H651" s="44"/>
      <c r="I651" s="45"/>
      <c r="J651" s="45"/>
    </row>
    <row r="652">
      <c r="B652" s="44"/>
      <c r="C652" s="45"/>
      <c r="D652" s="45"/>
      <c r="H652" s="44"/>
      <c r="I652" s="45"/>
      <c r="J652" s="45"/>
    </row>
    <row r="653">
      <c r="B653" s="44"/>
      <c r="C653" s="45"/>
      <c r="D653" s="45"/>
      <c r="H653" s="44"/>
      <c r="I653" s="45"/>
      <c r="J653" s="45"/>
    </row>
    <row r="654">
      <c r="B654" s="44"/>
      <c r="C654" s="45"/>
      <c r="D654" s="45"/>
      <c r="H654" s="44"/>
      <c r="I654" s="45"/>
      <c r="J654" s="45"/>
    </row>
    <row r="655">
      <c r="B655" s="44"/>
      <c r="C655" s="45"/>
      <c r="D655" s="45"/>
      <c r="H655" s="44"/>
      <c r="I655" s="45"/>
      <c r="J655" s="45"/>
    </row>
    <row r="656">
      <c r="B656" s="44"/>
      <c r="C656" s="45"/>
      <c r="D656" s="45"/>
      <c r="H656" s="44"/>
      <c r="I656" s="45"/>
      <c r="J656" s="45"/>
    </row>
    <row r="657">
      <c r="B657" s="44"/>
      <c r="C657" s="45"/>
      <c r="D657" s="45"/>
      <c r="H657" s="44"/>
      <c r="I657" s="45"/>
      <c r="J657" s="45"/>
    </row>
    <row r="658">
      <c r="B658" s="44"/>
      <c r="C658" s="45"/>
      <c r="D658" s="45"/>
      <c r="H658" s="44"/>
      <c r="I658" s="45"/>
      <c r="J658" s="45"/>
    </row>
    <row r="659">
      <c r="B659" s="44"/>
      <c r="C659" s="45"/>
      <c r="D659" s="45"/>
      <c r="H659" s="44"/>
      <c r="I659" s="45"/>
      <c r="J659" s="45"/>
    </row>
    <row r="660">
      <c r="B660" s="44"/>
      <c r="C660" s="45"/>
      <c r="D660" s="45"/>
      <c r="H660" s="44"/>
      <c r="I660" s="45"/>
      <c r="J660" s="45"/>
    </row>
    <row r="661">
      <c r="B661" s="44"/>
      <c r="C661" s="45"/>
      <c r="D661" s="45"/>
      <c r="H661" s="44"/>
      <c r="I661" s="45"/>
      <c r="J661" s="45"/>
    </row>
    <row r="662">
      <c r="B662" s="44"/>
      <c r="C662" s="45"/>
      <c r="D662" s="45"/>
      <c r="H662" s="44"/>
      <c r="I662" s="45"/>
      <c r="J662" s="45"/>
    </row>
    <row r="663">
      <c r="B663" s="44"/>
      <c r="C663" s="45"/>
      <c r="D663" s="45"/>
      <c r="H663" s="44"/>
      <c r="I663" s="45"/>
      <c r="J663" s="45"/>
    </row>
    <row r="664">
      <c r="B664" s="44"/>
      <c r="C664" s="45"/>
      <c r="D664" s="45"/>
      <c r="H664" s="44"/>
      <c r="I664" s="45"/>
      <c r="J664" s="45"/>
    </row>
    <row r="665">
      <c r="B665" s="44"/>
      <c r="C665" s="45"/>
      <c r="D665" s="45"/>
      <c r="H665" s="44"/>
      <c r="I665" s="45"/>
      <c r="J665" s="45"/>
    </row>
    <row r="666">
      <c r="B666" s="44"/>
      <c r="C666" s="45"/>
      <c r="D666" s="45"/>
      <c r="H666" s="44"/>
      <c r="I666" s="45"/>
      <c r="J666" s="45"/>
    </row>
    <row r="667">
      <c r="B667" s="44"/>
      <c r="C667" s="45"/>
      <c r="D667" s="45"/>
      <c r="H667" s="44"/>
      <c r="I667" s="45"/>
      <c r="J667" s="45"/>
    </row>
    <row r="668">
      <c r="B668" s="44"/>
      <c r="C668" s="45"/>
      <c r="D668" s="45"/>
      <c r="H668" s="44"/>
      <c r="I668" s="45"/>
      <c r="J668" s="45"/>
    </row>
    <row r="669">
      <c r="B669" s="44"/>
      <c r="C669" s="45"/>
      <c r="D669" s="45"/>
      <c r="H669" s="44"/>
      <c r="I669" s="45"/>
      <c r="J669" s="45"/>
    </row>
    <row r="670">
      <c r="B670" s="44"/>
      <c r="C670" s="45"/>
      <c r="D670" s="45"/>
      <c r="H670" s="44"/>
      <c r="I670" s="45"/>
      <c r="J670" s="45"/>
    </row>
    <row r="671">
      <c r="B671" s="44"/>
      <c r="C671" s="45"/>
      <c r="D671" s="45"/>
      <c r="H671" s="44"/>
      <c r="I671" s="45"/>
      <c r="J671" s="45"/>
    </row>
    <row r="672">
      <c r="B672" s="44"/>
      <c r="C672" s="45"/>
      <c r="D672" s="45"/>
      <c r="H672" s="44"/>
      <c r="I672" s="45"/>
      <c r="J672" s="45"/>
    </row>
    <row r="673">
      <c r="B673" s="44"/>
      <c r="C673" s="45"/>
      <c r="D673" s="45"/>
      <c r="H673" s="44"/>
      <c r="I673" s="45"/>
      <c r="J673" s="45"/>
    </row>
    <row r="674">
      <c r="B674" s="44"/>
      <c r="C674" s="45"/>
      <c r="D674" s="45"/>
      <c r="H674" s="44"/>
      <c r="I674" s="45"/>
      <c r="J674" s="45"/>
    </row>
    <row r="675">
      <c r="B675" s="44"/>
      <c r="C675" s="45"/>
      <c r="D675" s="45"/>
      <c r="H675" s="44"/>
      <c r="I675" s="45"/>
      <c r="J675" s="45"/>
    </row>
    <row r="676">
      <c r="B676" s="44"/>
      <c r="C676" s="45"/>
      <c r="D676" s="45"/>
      <c r="H676" s="44"/>
      <c r="I676" s="45"/>
      <c r="J676" s="45"/>
    </row>
    <row r="677">
      <c r="B677" s="44"/>
      <c r="C677" s="45"/>
      <c r="D677" s="45"/>
      <c r="H677" s="44"/>
      <c r="I677" s="45"/>
      <c r="J677" s="45"/>
    </row>
    <row r="678">
      <c r="B678" s="44"/>
      <c r="C678" s="45"/>
      <c r="D678" s="45"/>
      <c r="H678" s="44"/>
      <c r="I678" s="45"/>
      <c r="J678" s="45"/>
    </row>
    <row r="679">
      <c r="B679" s="44"/>
      <c r="C679" s="45"/>
      <c r="D679" s="45"/>
      <c r="H679" s="44"/>
      <c r="I679" s="45"/>
      <c r="J679" s="45"/>
    </row>
    <row r="680">
      <c r="B680" s="44"/>
      <c r="C680" s="45"/>
      <c r="D680" s="45"/>
      <c r="H680" s="44"/>
      <c r="I680" s="45"/>
      <c r="J680" s="45"/>
    </row>
    <row r="681">
      <c r="B681" s="44"/>
      <c r="C681" s="45"/>
      <c r="D681" s="45"/>
      <c r="H681" s="44"/>
      <c r="I681" s="45"/>
      <c r="J681" s="45"/>
    </row>
    <row r="682">
      <c r="B682" s="44"/>
      <c r="C682" s="45"/>
      <c r="D682" s="45"/>
      <c r="H682" s="44"/>
      <c r="I682" s="45"/>
      <c r="J682" s="45"/>
    </row>
    <row r="683">
      <c r="B683" s="44"/>
      <c r="C683" s="45"/>
      <c r="D683" s="45"/>
      <c r="H683" s="44"/>
      <c r="I683" s="45"/>
      <c r="J683" s="45"/>
    </row>
    <row r="684">
      <c r="B684" s="44"/>
      <c r="C684" s="45"/>
      <c r="D684" s="45"/>
      <c r="H684" s="44"/>
      <c r="I684" s="45"/>
      <c r="J684" s="45"/>
    </row>
    <row r="685">
      <c r="B685" s="44"/>
      <c r="C685" s="45"/>
      <c r="D685" s="45"/>
      <c r="H685" s="44"/>
      <c r="I685" s="45"/>
      <c r="J685" s="45"/>
    </row>
    <row r="686">
      <c r="B686" s="44"/>
      <c r="C686" s="45"/>
      <c r="D686" s="45"/>
      <c r="H686" s="44"/>
      <c r="I686" s="45"/>
      <c r="J686" s="45"/>
    </row>
    <row r="687">
      <c r="B687" s="44"/>
      <c r="C687" s="45"/>
      <c r="D687" s="45"/>
      <c r="H687" s="44"/>
      <c r="I687" s="45"/>
      <c r="J687" s="45"/>
    </row>
    <row r="688">
      <c r="B688" s="44"/>
      <c r="C688" s="45"/>
      <c r="D688" s="45"/>
      <c r="H688" s="44"/>
      <c r="I688" s="45"/>
      <c r="J688" s="45"/>
    </row>
    <row r="689">
      <c r="B689" s="44"/>
      <c r="C689" s="45"/>
      <c r="D689" s="45"/>
      <c r="H689" s="44"/>
      <c r="I689" s="45"/>
      <c r="J689" s="45"/>
    </row>
    <row r="690">
      <c r="B690" s="44"/>
      <c r="C690" s="45"/>
      <c r="D690" s="45"/>
      <c r="H690" s="44"/>
      <c r="I690" s="45"/>
      <c r="J690" s="45"/>
    </row>
    <row r="691">
      <c r="B691" s="44"/>
      <c r="C691" s="45"/>
      <c r="D691" s="45"/>
      <c r="H691" s="44"/>
      <c r="I691" s="45"/>
      <c r="J691" s="45"/>
    </row>
    <row r="692">
      <c r="B692" s="44"/>
      <c r="C692" s="45"/>
      <c r="D692" s="45"/>
      <c r="H692" s="44"/>
      <c r="I692" s="45"/>
      <c r="J692" s="45"/>
    </row>
    <row r="693">
      <c r="B693" s="44"/>
      <c r="C693" s="45"/>
      <c r="D693" s="45"/>
      <c r="H693" s="44"/>
      <c r="I693" s="45"/>
      <c r="J693" s="45"/>
    </row>
    <row r="694">
      <c r="B694" s="44"/>
      <c r="C694" s="45"/>
      <c r="D694" s="45"/>
      <c r="H694" s="44"/>
      <c r="I694" s="45"/>
      <c r="J694" s="45"/>
    </row>
    <row r="695">
      <c r="B695" s="44"/>
      <c r="C695" s="45"/>
      <c r="D695" s="45"/>
      <c r="H695" s="44"/>
      <c r="I695" s="45"/>
      <c r="J695" s="45"/>
    </row>
    <row r="696">
      <c r="B696" s="44"/>
      <c r="C696" s="45"/>
      <c r="D696" s="45"/>
      <c r="H696" s="44"/>
      <c r="I696" s="45"/>
      <c r="J696" s="45"/>
    </row>
    <row r="697">
      <c r="B697" s="44"/>
      <c r="C697" s="45"/>
      <c r="D697" s="45"/>
      <c r="H697" s="44"/>
      <c r="I697" s="45"/>
      <c r="J697" s="45"/>
    </row>
    <row r="698">
      <c r="B698" s="44"/>
      <c r="C698" s="45"/>
      <c r="D698" s="45"/>
      <c r="H698" s="44"/>
      <c r="I698" s="45"/>
      <c r="J698" s="45"/>
    </row>
    <row r="699">
      <c r="B699" s="44"/>
      <c r="C699" s="45"/>
      <c r="D699" s="45"/>
      <c r="H699" s="44"/>
      <c r="I699" s="45"/>
      <c r="J699" s="45"/>
    </row>
    <row r="700">
      <c r="B700" s="44"/>
      <c r="C700" s="45"/>
      <c r="D700" s="45"/>
      <c r="H700" s="44"/>
      <c r="I700" s="45"/>
      <c r="J700" s="45"/>
    </row>
    <row r="701">
      <c r="B701" s="44"/>
      <c r="C701" s="45"/>
      <c r="D701" s="45"/>
      <c r="H701" s="44"/>
      <c r="I701" s="45"/>
      <c r="J701" s="45"/>
    </row>
    <row r="702">
      <c r="B702" s="44"/>
      <c r="C702" s="45"/>
      <c r="D702" s="45"/>
      <c r="H702" s="44"/>
      <c r="I702" s="45"/>
      <c r="J702" s="45"/>
    </row>
    <row r="703">
      <c r="B703" s="44"/>
      <c r="C703" s="45"/>
      <c r="D703" s="45"/>
      <c r="H703" s="44"/>
      <c r="I703" s="45"/>
      <c r="J703" s="45"/>
    </row>
    <row r="704">
      <c r="B704" s="44"/>
      <c r="C704" s="45"/>
      <c r="D704" s="45"/>
      <c r="H704" s="44"/>
      <c r="I704" s="45"/>
      <c r="J704" s="45"/>
    </row>
    <row r="705">
      <c r="B705" s="44"/>
      <c r="C705" s="45"/>
      <c r="D705" s="45"/>
      <c r="H705" s="44"/>
      <c r="I705" s="45"/>
      <c r="J705" s="45"/>
    </row>
    <row r="706">
      <c r="B706" s="44"/>
      <c r="C706" s="45"/>
      <c r="D706" s="45"/>
      <c r="H706" s="44"/>
      <c r="I706" s="45"/>
      <c r="J706" s="45"/>
    </row>
    <row r="707">
      <c r="B707" s="44"/>
      <c r="C707" s="45"/>
      <c r="D707" s="45"/>
      <c r="H707" s="44"/>
      <c r="I707" s="45"/>
      <c r="J707" s="45"/>
    </row>
    <row r="708">
      <c r="B708" s="44"/>
      <c r="C708" s="45"/>
      <c r="D708" s="45"/>
      <c r="H708" s="44"/>
      <c r="I708" s="45"/>
      <c r="J708" s="45"/>
    </row>
    <row r="709">
      <c r="B709" s="44"/>
      <c r="C709" s="45"/>
      <c r="D709" s="45"/>
      <c r="H709" s="44"/>
      <c r="I709" s="45"/>
      <c r="J709" s="45"/>
    </row>
    <row r="710">
      <c r="B710" s="44"/>
      <c r="C710" s="45"/>
      <c r="D710" s="45"/>
      <c r="H710" s="44"/>
      <c r="I710" s="45"/>
      <c r="J710" s="45"/>
    </row>
    <row r="711">
      <c r="B711" s="44"/>
      <c r="C711" s="45"/>
      <c r="D711" s="45"/>
      <c r="H711" s="44"/>
      <c r="I711" s="45"/>
      <c r="J711" s="45"/>
    </row>
    <row r="712">
      <c r="B712" s="44"/>
      <c r="C712" s="45"/>
      <c r="D712" s="45"/>
      <c r="H712" s="44"/>
      <c r="I712" s="45"/>
      <c r="J712" s="45"/>
    </row>
    <row r="713">
      <c r="B713" s="44"/>
      <c r="C713" s="45"/>
      <c r="D713" s="45"/>
      <c r="H713" s="44"/>
      <c r="I713" s="45"/>
      <c r="J713" s="45"/>
    </row>
    <row r="714">
      <c r="B714" s="44"/>
      <c r="C714" s="45"/>
      <c r="D714" s="45"/>
      <c r="H714" s="44"/>
      <c r="I714" s="45"/>
      <c r="J714" s="45"/>
    </row>
    <row r="715">
      <c r="B715" s="44"/>
      <c r="C715" s="45"/>
      <c r="D715" s="45"/>
      <c r="H715" s="44"/>
      <c r="I715" s="45"/>
      <c r="J715" s="45"/>
    </row>
    <row r="716">
      <c r="B716" s="44"/>
      <c r="C716" s="45"/>
      <c r="D716" s="45"/>
      <c r="H716" s="44"/>
      <c r="I716" s="45"/>
      <c r="J716" s="45"/>
    </row>
    <row r="717">
      <c r="B717" s="44"/>
      <c r="C717" s="45"/>
      <c r="D717" s="45"/>
      <c r="H717" s="44"/>
      <c r="I717" s="45"/>
      <c r="J717" s="45"/>
    </row>
    <row r="718">
      <c r="B718" s="44"/>
      <c r="C718" s="45"/>
      <c r="D718" s="45"/>
      <c r="H718" s="44"/>
      <c r="I718" s="45"/>
      <c r="J718" s="45"/>
    </row>
    <row r="719">
      <c r="B719" s="44"/>
      <c r="C719" s="45"/>
      <c r="D719" s="45"/>
      <c r="H719" s="44"/>
      <c r="I719" s="45"/>
      <c r="J719" s="45"/>
    </row>
    <row r="720">
      <c r="B720" s="44"/>
      <c r="C720" s="45"/>
      <c r="D720" s="45"/>
      <c r="H720" s="44"/>
      <c r="I720" s="45"/>
      <c r="J720" s="45"/>
    </row>
    <row r="721">
      <c r="B721" s="44"/>
      <c r="C721" s="45"/>
      <c r="D721" s="45"/>
      <c r="H721" s="44"/>
      <c r="I721" s="45"/>
      <c r="J721" s="45"/>
    </row>
    <row r="722">
      <c r="B722" s="44"/>
      <c r="C722" s="45"/>
      <c r="D722" s="45"/>
      <c r="H722" s="44"/>
      <c r="I722" s="45"/>
      <c r="J722" s="45"/>
    </row>
    <row r="723">
      <c r="B723" s="44"/>
      <c r="C723" s="45"/>
      <c r="D723" s="45"/>
      <c r="H723" s="44"/>
      <c r="I723" s="45"/>
      <c r="J723" s="45"/>
    </row>
    <row r="724">
      <c r="B724" s="44"/>
      <c r="C724" s="45"/>
      <c r="D724" s="45"/>
      <c r="H724" s="44"/>
      <c r="I724" s="45"/>
      <c r="J724" s="45"/>
    </row>
    <row r="725">
      <c r="B725" s="44"/>
      <c r="C725" s="45"/>
      <c r="D725" s="45"/>
      <c r="H725" s="44"/>
      <c r="I725" s="45"/>
      <c r="J725" s="45"/>
    </row>
    <row r="726">
      <c r="B726" s="44"/>
      <c r="C726" s="45"/>
      <c r="D726" s="45"/>
      <c r="H726" s="44"/>
      <c r="I726" s="45"/>
      <c r="J726" s="45"/>
    </row>
    <row r="727">
      <c r="B727" s="44"/>
      <c r="C727" s="45"/>
      <c r="D727" s="45"/>
      <c r="H727" s="44"/>
      <c r="I727" s="45"/>
      <c r="J727" s="45"/>
    </row>
    <row r="728">
      <c r="B728" s="44"/>
      <c r="C728" s="45"/>
      <c r="D728" s="45"/>
      <c r="H728" s="44"/>
      <c r="I728" s="45"/>
      <c r="J728" s="45"/>
    </row>
    <row r="729">
      <c r="B729" s="44"/>
      <c r="C729" s="45"/>
      <c r="D729" s="45"/>
      <c r="H729" s="44"/>
      <c r="I729" s="45"/>
      <c r="J729" s="45"/>
    </row>
    <row r="730">
      <c r="B730" s="44"/>
      <c r="C730" s="45"/>
      <c r="D730" s="45"/>
      <c r="H730" s="44"/>
      <c r="I730" s="45"/>
      <c r="J730" s="45"/>
    </row>
    <row r="731">
      <c r="B731" s="44"/>
      <c r="C731" s="45"/>
      <c r="D731" s="45"/>
      <c r="H731" s="44"/>
      <c r="I731" s="45"/>
      <c r="J731" s="45"/>
    </row>
    <row r="732">
      <c r="B732" s="44"/>
      <c r="C732" s="45"/>
      <c r="D732" s="45"/>
      <c r="H732" s="44"/>
      <c r="I732" s="45"/>
      <c r="J732" s="45"/>
    </row>
    <row r="733">
      <c r="B733" s="44"/>
      <c r="C733" s="45"/>
      <c r="D733" s="45"/>
      <c r="H733" s="44"/>
      <c r="I733" s="45"/>
      <c r="J733" s="45"/>
    </row>
    <row r="734">
      <c r="B734" s="44"/>
      <c r="C734" s="45"/>
      <c r="D734" s="45"/>
      <c r="H734" s="44"/>
      <c r="I734" s="45"/>
      <c r="J734" s="45"/>
    </row>
    <row r="735">
      <c r="B735" s="44"/>
      <c r="C735" s="45"/>
      <c r="D735" s="45"/>
      <c r="H735" s="44"/>
      <c r="I735" s="45"/>
      <c r="J735" s="45"/>
    </row>
    <row r="736">
      <c r="B736" s="44"/>
      <c r="C736" s="45"/>
      <c r="D736" s="45"/>
      <c r="H736" s="44"/>
      <c r="I736" s="45"/>
      <c r="J736" s="45"/>
    </row>
    <row r="737">
      <c r="B737" s="44"/>
      <c r="C737" s="45"/>
      <c r="D737" s="45"/>
      <c r="H737" s="44"/>
      <c r="I737" s="45"/>
      <c r="J737" s="45"/>
    </row>
    <row r="738">
      <c r="B738" s="44"/>
      <c r="C738" s="45"/>
      <c r="D738" s="45"/>
      <c r="H738" s="44"/>
      <c r="I738" s="45"/>
      <c r="J738" s="45"/>
    </row>
    <row r="739">
      <c r="B739" s="44"/>
      <c r="C739" s="45"/>
      <c r="D739" s="45"/>
      <c r="H739" s="44"/>
      <c r="I739" s="45"/>
      <c r="J739" s="45"/>
    </row>
    <row r="740">
      <c r="B740" s="44"/>
      <c r="C740" s="45"/>
      <c r="D740" s="45"/>
      <c r="H740" s="44"/>
      <c r="I740" s="45"/>
      <c r="J740" s="45"/>
    </row>
    <row r="741">
      <c r="B741" s="44"/>
      <c r="C741" s="45"/>
      <c r="D741" s="45"/>
      <c r="H741" s="44"/>
      <c r="I741" s="45"/>
      <c r="J741" s="45"/>
    </row>
    <row r="742">
      <c r="B742" s="44"/>
      <c r="C742" s="45"/>
      <c r="D742" s="45"/>
      <c r="H742" s="44"/>
      <c r="I742" s="45"/>
      <c r="J742" s="45"/>
    </row>
    <row r="743">
      <c r="B743" s="44"/>
      <c r="C743" s="45"/>
      <c r="D743" s="45"/>
      <c r="H743" s="44"/>
      <c r="I743" s="45"/>
      <c r="J743" s="45"/>
    </row>
    <row r="744">
      <c r="B744" s="44"/>
      <c r="C744" s="45"/>
      <c r="D744" s="45"/>
      <c r="H744" s="44"/>
      <c r="I744" s="45"/>
      <c r="J744" s="45"/>
    </row>
    <row r="745">
      <c r="B745" s="44"/>
      <c r="C745" s="45"/>
      <c r="D745" s="45"/>
      <c r="H745" s="44"/>
      <c r="I745" s="45"/>
      <c r="J745" s="45"/>
    </row>
    <row r="746">
      <c r="B746" s="44"/>
      <c r="C746" s="45"/>
      <c r="D746" s="45"/>
      <c r="H746" s="44"/>
      <c r="I746" s="45"/>
      <c r="J746" s="45"/>
    </row>
    <row r="747">
      <c r="B747" s="44"/>
      <c r="C747" s="45"/>
      <c r="D747" s="45"/>
      <c r="H747" s="44"/>
      <c r="I747" s="45"/>
      <c r="J747" s="45"/>
    </row>
    <row r="748">
      <c r="B748" s="44"/>
      <c r="C748" s="45"/>
      <c r="D748" s="45"/>
      <c r="H748" s="44"/>
      <c r="I748" s="45"/>
      <c r="J748" s="45"/>
    </row>
    <row r="749">
      <c r="B749" s="44"/>
      <c r="C749" s="45"/>
      <c r="D749" s="45"/>
      <c r="H749" s="44"/>
      <c r="I749" s="45"/>
      <c r="J749" s="45"/>
    </row>
    <row r="750">
      <c r="B750" s="44"/>
      <c r="C750" s="45"/>
      <c r="D750" s="45"/>
      <c r="H750" s="44"/>
      <c r="I750" s="45"/>
      <c r="J750" s="45"/>
    </row>
    <row r="751">
      <c r="B751" s="44"/>
      <c r="C751" s="45"/>
      <c r="D751" s="45"/>
      <c r="H751" s="44"/>
      <c r="I751" s="45"/>
      <c r="J751" s="45"/>
    </row>
    <row r="752">
      <c r="B752" s="44"/>
      <c r="C752" s="45"/>
      <c r="D752" s="45"/>
      <c r="H752" s="44"/>
      <c r="I752" s="45"/>
      <c r="J752" s="45"/>
    </row>
    <row r="753">
      <c r="B753" s="44"/>
      <c r="C753" s="45"/>
      <c r="D753" s="45"/>
      <c r="H753" s="44"/>
      <c r="I753" s="45"/>
      <c r="J753" s="45"/>
    </row>
    <row r="754">
      <c r="B754" s="44"/>
      <c r="C754" s="45"/>
      <c r="D754" s="45"/>
      <c r="H754" s="44"/>
      <c r="I754" s="45"/>
      <c r="J754" s="45"/>
    </row>
    <row r="755">
      <c r="B755" s="44"/>
      <c r="C755" s="45"/>
      <c r="D755" s="45"/>
      <c r="H755" s="44"/>
      <c r="I755" s="45"/>
      <c r="J755" s="45"/>
    </row>
    <row r="756">
      <c r="B756" s="44"/>
      <c r="C756" s="45"/>
      <c r="D756" s="45"/>
      <c r="H756" s="44"/>
      <c r="I756" s="45"/>
      <c r="J756" s="45"/>
    </row>
    <row r="757">
      <c r="B757" s="44"/>
      <c r="C757" s="45"/>
      <c r="D757" s="45"/>
      <c r="H757" s="44"/>
      <c r="I757" s="45"/>
      <c r="J757" s="45"/>
    </row>
    <row r="758">
      <c r="B758" s="44"/>
      <c r="C758" s="45"/>
      <c r="D758" s="45"/>
      <c r="H758" s="44"/>
      <c r="I758" s="45"/>
      <c r="J758" s="45"/>
    </row>
    <row r="759">
      <c r="B759" s="44"/>
      <c r="C759" s="45"/>
      <c r="D759" s="45"/>
      <c r="H759" s="44"/>
      <c r="I759" s="45"/>
      <c r="J759" s="45"/>
    </row>
    <row r="760">
      <c r="B760" s="44"/>
      <c r="C760" s="45"/>
      <c r="D760" s="45"/>
      <c r="H760" s="44"/>
      <c r="I760" s="45"/>
      <c r="J760" s="45"/>
    </row>
    <row r="761">
      <c r="B761" s="44"/>
      <c r="C761" s="45"/>
      <c r="D761" s="45"/>
      <c r="H761" s="44"/>
      <c r="I761" s="45"/>
      <c r="J761" s="45"/>
    </row>
    <row r="762">
      <c r="B762" s="44"/>
      <c r="C762" s="45"/>
      <c r="D762" s="45"/>
      <c r="H762" s="44"/>
      <c r="I762" s="45"/>
      <c r="J762" s="45"/>
    </row>
    <row r="763">
      <c r="B763" s="44"/>
      <c r="C763" s="45"/>
      <c r="D763" s="45"/>
      <c r="H763" s="44"/>
      <c r="I763" s="45"/>
      <c r="J763" s="45"/>
    </row>
    <row r="764">
      <c r="B764" s="44"/>
      <c r="C764" s="45"/>
      <c r="D764" s="45"/>
      <c r="H764" s="44"/>
      <c r="I764" s="45"/>
      <c r="J764" s="45"/>
    </row>
    <row r="765">
      <c r="B765" s="44"/>
      <c r="C765" s="45"/>
      <c r="D765" s="45"/>
      <c r="H765" s="44"/>
      <c r="I765" s="45"/>
      <c r="J765" s="45"/>
    </row>
    <row r="766">
      <c r="B766" s="44"/>
      <c r="C766" s="45"/>
      <c r="D766" s="45"/>
      <c r="H766" s="44"/>
      <c r="I766" s="45"/>
      <c r="J766" s="45"/>
    </row>
    <row r="767">
      <c r="B767" s="44"/>
      <c r="C767" s="45"/>
      <c r="D767" s="45"/>
      <c r="H767" s="44"/>
      <c r="I767" s="45"/>
      <c r="J767" s="45"/>
    </row>
    <row r="768">
      <c r="B768" s="44"/>
      <c r="C768" s="45"/>
      <c r="D768" s="45"/>
      <c r="H768" s="44"/>
      <c r="I768" s="45"/>
      <c r="J768" s="45"/>
    </row>
    <row r="769">
      <c r="B769" s="44"/>
      <c r="C769" s="45"/>
      <c r="D769" s="45"/>
      <c r="H769" s="44"/>
      <c r="I769" s="45"/>
      <c r="J769" s="45"/>
    </row>
    <row r="770">
      <c r="B770" s="44"/>
      <c r="C770" s="45"/>
      <c r="D770" s="45"/>
      <c r="H770" s="44"/>
      <c r="I770" s="45"/>
      <c r="J770" s="45"/>
    </row>
    <row r="771">
      <c r="B771" s="44"/>
      <c r="C771" s="45"/>
      <c r="D771" s="45"/>
      <c r="H771" s="44"/>
      <c r="I771" s="45"/>
      <c r="J771" s="45"/>
    </row>
    <row r="772">
      <c r="B772" s="44"/>
      <c r="C772" s="45"/>
      <c r="D772" s="45"/>
      <c r="H772" s="44"/>
      <c r="I772" s="45"/>
      <c r="J772" s="45"/>
    </row>
    <row r="773">
      <c r="B773" s="44"/>
      <c r="C773" s="45"/>
      <c r="D773" s="45"/>
      <c r="H773" s="44"/>
      <c r="I773" s="45"/>
      <c r="J773" s="45"/>
    </row>
    <row r="774">
      <c r="B774" s="44"/>
      <c r="C774" s="45"/>
      <c r="D774" s="45"/>
      <c r="H774" s="44"/>
      <c r="I774" s="45"/>
      <c r="J774" s="45"/>
    </row>
    <row r="775">
      <c r="B775" s="44"/>
      <c r="C775" s="45"/>
      <c r="D775" s="45"/>
      <c r="H775" s="44"/>
      <c r="I775" s="45"/>
      <c r="J775" s="45"/>
    </row>
    <row r="776">
      <c r="B776" s="44"/>
      <c r="C776" s="45"/>
      <c r="D776" s="45"/>
      <c r="H776" s="44"/>
      <c r="I776" s="45"/>
      <c r="J776" s="45"/>
    </row>
    <row r="777">
      <c r="B777" s="44"/>
      <c r="C777" s="45"/>
      <c r="D777" s="45"/>
      <c r="H777" s="44"/>
      <c r="I777" s="45"/>
      <c r="J777" s="45"/>
    </row>
    <row r="778">
      <c r="B778" s="44"/>
      <c r="C778" s="45"/>
      <c r="D778" s="45"/>
      <c r="H778" s="44"/>
      <c r="I778" s="45"/>
      <c r="J778" s="45"/>
    </row>
    <row r="779">
      <c r="B779" s="44"/>
      <c r="C779" s="45"/>
      <c r="D779" s="45"/>
      <c r="H779" s="44"/>
      <c r="I779" s="45"/>
      <c r="J779" s="45"/>
    </row>
    <row r="780">
      <c r="B780" s="44"/>
      <c r="C780" s="45"/>
      <c r="D780" s="45"/>
      <c r="H780" s="44"/>
      <c r="I780" s="45"/>
      <c r="J780" s="45"/>
    </row>
    <row r="781">
      <c r="B781" s="44"/>
      <c r="C781" s="45"/>
      <c r="D781" s="45"/>
      <c r="H781" s="44"/>
      <c r="I781" s="45"/>
      <c r="J781" s="45"/>
    </row>
    <row r="782">
      <c r="B782" s="44"/>
      <c r="C782" s="45"/>
      <c r="D782" s="45"/>
      <c r="H782" s="44"/>
      <c r="I782" s="45"/>
      <c r="J782" s="45"/>
    </row>
    <row r="783">
      <c r="B783" s="44"/>
      <c r="C783" s="45"/>
      <c r="D783" s="45"/>
      <c r="H783" s="44"/>
      <c r="I783" s="45"/>
      <c r="J783" s="45"/>
    </row>
    <row r="784">
      <c r="B784" s="44"/>
      <c r="C784" s="45"/>
      <c r="D784" s="45"/>
      <c r="H784" s="44"/>
      <c r="I784" s="45"/>
      <c r="J784" s="45"/>
    </row>
    <row r="785">
      <c r="B785" s="44"/>
      <c r="C785" s="45"/>
      <c r="D785" s="45"/>
      <c r="H785" s="44"/>
      <c r="I785" s="45"/>
      <c r="J785" s="45"/>
    </row>
    <row r="786">
      <c r="B786" s="44"/>
      <c r="C786" s="45"/>
      <c r="D786" s="45"/>
      <c r="H786" s="44"/>
      <c r="I786" s="45"/>
      <c r="J786" s="45"/>
    </row>
    <row r="787">
      <c r="B787" s="44"/>
      <c r="C787" s="45"/>
      <c r="D787" s="45"/>
      <c r="H787" s="44"/>
      <c r="I787" s="45"/>
      <c r="J787" s="45"/>
    </row>
    <row r="788">
      <c r="B788" s="44"/>
      <c r="C788" s="45"/>
      <c r="D788" s="45"/>
      <c r="H788" s="44"/>
      <c r="I788" s="45"/>
      <c r="J788" s="45"/>
    </row>
    <row r="789">
      <c r="B789" s="44"/>
      <c r="C789" s="45"/>
      <c r="D789" s="45"/>
      <c r="H789" s="44"/>
      <c r="I789" s="45"/>
      <c r="J789" s="45"/>
    </row>
    <row r="790">
      <c r="B790" s="44"/>
      <c r="C790" s="45"/>
      <c r="D790" s="45"/>
      <c r="H790" s="44"/>
      <c r="I790" s="45"/>
      <c r="J790" s="45"/>
    </row>
    <row r="791">
      <c r="B791" s="44"/>
      <c r="C791" s="45"/>
      <c r="D791" s="45"/>
      <c r="H791" s="44"/>
      <c r="I791" s="45"/>
      <c r="J791" s="45"/>
    </row>
    <row r="792">
      <c r="B792" s="44"/>
      <c r="C792" s="45"/>
      <c r="D792" s="45"/>
      <c r="H792" s="44"/>
      <c r="I792" s="45"/>
      <c r="J792" s="45"/>
    </row>
    <row r="793">
      <c r="B793" s="44"/>
      <c r="C793" s="45"/>
      <c r="D793" s="45"/>
      <c r="H793" s="44"/>
      <c r="I793" s="45"/>
      <c r="J793" s="45"/>
    </row>
    <row r="794">
      <c r="B794" s="44"/>
      <c r="C794" s="45"/>
      <c r="D794" s="45"/>
      <c r="H794" s="44"/>
      <c r="I794" s="45"/>
      <c r="J794" s="45"/>
    </row>
    <row r="795">
      <c r="B795" s="44"/>
      <c r="C795" s="45"/>
      <c r="D795" s="45"/>
      <c r="H795" s="44"/>
      <c r="I795" s="45"/>
      <c r="J795" s="45"/>
    </row>
    <row r="796">
      <c r="B796" s="44"/>
      <c r="C796" s="45"/>
      <c r="D796" s="45"/>
      <c r="H796" s="44"/>
      <c r="I796" s="45"/>
      <c r="J796" s="45"/>
    </row>
    <row r="797">
      <c r="B797" s="44"/>
      <c r="C797" s="45"/>
      <c r="D797" s="45"/>
      <c r="H797" s="44"/>
      <c r="I797" s="45"/>
      <c r="J797" s="45"/>
    </row>
    <row r="798">
      <c r="B798" s="44"/>
      <c r="C798" s="45"/>
      <c r="D798" s="45"/>
      <c r="H798" s="44"/>
      <c r="I798" s="45"/>
      <c r="J798" s="45"/>
    </row>
    <row r="799">
      <c r="B799" s="44"/>
      <c r="C799" s="45"/>
      <c r="D799" s="45"/>
      <c r="H799" s="44"/>
      <c r="I799" s="45"/>
      <c r="J799" s="45"/>
    </row>
    <row r="800">
      <c r="B800" s="44"/>
      <c r="C800" s="45"/>
      <c r="D800" s="45"/>
      <c r="H800" s="44"/>
      <c r="I800" s="45"/>
      <c r="J800" s="45"/>
    </row>
    <row r="801">
      <c r="B801" s="44"/>
      <c r="C801" s="45"/>
      <c r="D801" s="45"/>
      <c r="H801" s="44"/>
      <c r="I801" s="45"/>
      <c r="J801" s="45"/>
    </row>
    <row r="802">
      <c r="B802" s="44"/>
      <c r="C802" s="45"/>
      <c r="D802" s="45"/>
      <c r="H802" s="44"/>
      <c r="I802" s="45"/>
      <c r="J802" s="45"/>
    </row>
    <row r="803">
      <c r="B803" s="44"/>
      <c r="C803" s="45"/>
      <c r="D803" s="45"/>
      <c r="H803" s="44"/>
      <c r="I803" s="45"/>
      <c r="J803" s="45"/>
    </row>
    <row r="804">
      <c r="B804" s="44"/>
      <c r="C804" s="45"/>
      <c r="D804" s="45"/>
      <c r="H804" s="44"/>
      <c r="I804" s="45"/>
      <c r="J804" s="45"/>
    </row>
    <row r="805">
      <c r="B805" s="44"/>
      <c r="C805" s="45"/>
      <c r="D805" s="45"/>
      <c r="H805" s="44"/>
      <c r="I805" s="45"/>
      <c r="J805" s="45"/>
    </row>
    <row r="806">
      <c r="B806" s="44"/>
      <c r="C806" s="45"/>
      <c r="D806" s="45"/>
      <c r="H806" s="44"/>
      <c r="I806" s="45"/>
      <c r="J806" s="45"/>
    </row>
    <row r="807">
      <c r="B807" s="44"/>
      <c r="C807" s="45"/>
      <c r="D807" s="45"/>
      <c r="H807" s="44"/>
      <c r="I807" s="45"/>
      <c r="J807" s="45"/>
    </row>
    <row r="808">
      <c r="B808" s="44"/>
      <c r="C808" s="45"/>
      <c r="D808" s="45"/>
      <c r="H808" s="44"/>
      <c r="I808" s="45"/>
      <c r="J808" s="45"/>
    </row>
    <row r="809">
      <c r="B809" s="44"/>
      <c r="C809" s="45"/>
      <c r="D809" s="45"/>
      <c r="H809" s="44"/>
      <c r="I809" s="45"/>
      <c r="J809" s="45"/>
    </row>
    <row r="810">
      <c r="B810" s="44"/>
      <c r="C810" s="45"/>
      <c r="D810" s="45"/>
      <c r="H810" s="44"/>
      <c r="I810" s="45"/>
      <c r="J810" s="45"/>
    </row>
    <row r="811">
      <c r="B811" s="44"/>
      <c r="C811" s="45"/>
      <c r="D811" s="45"/>
      <c r="H811" s="44"/>
      <c r="I811" s="45"/>
      <c r="J811" s="45"/>
    </row>
    <row r="812">
      <c r="B812" s="44"/>
      <c r="C812" s="45"/>
      <c r="D812" s="45"/>
      <c r="H812" s="44"/>
      <c r="I812" s="45"/>
      <c r="J812" s="45"/>
    </row>
    <row r="813">
      <c r="B813" s="44"/>
      <c r="C813" s="45"/>
      <c r="D813" s="45"/>
      <c r="H813" s="44"/>
      <c r="I813" s="45"/>
      <c r="J813" s="45"/>
    </row>
    <row r="814">
      <c r="B814" s="44"/>
      <c r="C814" s="45"/>
      <c r="D814" s="45"/>
      <c r="H814" s="44"/>
      <c r="I814" s="45"/>
      <c r="J814" s="45"/>
    </row>
    <row r="815">
      <c r="B815" s="44"/>
      <c r="C815" s="45"/>
      <c r="D815" s="45"/>
      <c r="H815" s="44"/>
      <c r="I815" s="45"/>
      <c r="J815" s="45"/>
    </row>
    <row r="816">
      <c r="B816" s="44"/>
      <c r="C816" s="45"/>
      <c r="D816" s="45"/>
      <c r="H816" s="44"/>
      <c r="I816" s="45"/>
      <c r="J816" s="45"/>
    </row>
    <row r="817">
      <c r="B817" s="44"/>
      <c r="C817" s="45"/>
      <c r="D817" s="45"/>
      <c r="H817" s="44"/>
      <c r="I817" s="45"/>
      <c r="J817" s="45"/>
    </row>
    <row r="818">
      <c r="B818" s="44"/>
      <c r="C818" s="45"/>
      <c r="D818" s="45"/>
      <c r="H818" s="44"/>
      <c r="I818" s="45"/>
      <c r="J818" s="45"/>
    </row>
    <row r="819">
      <c r="B819" s="44"/>
      <c r="C819" s="45"/>
      <c r="D819" s="45"/>
      <c r="H819" s="44"/>
      <c r="I819" s="45"/>
      <c r="J819" s="45"/>
    </row>
    <row r="820">
      <c r="B820" s="44"/>
      <c r="C820" s="45"/>
      <c r="D820" s="45"/>
      <c r="H820" s="44"/>
      <c r="I820" s="45"/>
      <c r="J820" s="45"/>
    </row>
    <row r="821">
      <c r="B821" s="44"/>
      <c r="C821" s="45"/>
      <c r="D821" s="45"/>
      <c r="H821" s="44"/>
      <c r="I821" s="45"/>
      <c r="J821" s="45"/>
    </row>
    <row r="822">
      <c r="B822" s="44"/>
      <c r="C822" s="45"/>
      <c r="D822" s="45"/>
      <c r="H822" s="44"/>
      <c r="I822" s="45"/>
      <c r="J822" s="45"/>
    </row>
    <row r="823">
      <c r="B823" s="44"/>
      <c r="C823" s="45"/>
      <c r="D823" s="45"/>
      <c r="H823" s="44"/>
      <c r="I823" s="45"/>
      <c r="J823" s="45"/>
    </row>
    <row r="824">
      <c r="B824" s="44"/>
      <c r="C824" s="45"/>
      <c r="D824" s="45"/>
      <c r="H824" s="44"/>
      <c r="I824" s="45"/>
      <c r="J824" s="45"/>
    </row>
    <row r="825">
      <c r="B825" s="44"/>
      <c r="C825" s="45"/>
      <c r="D825" s="45"/>
      <c r="H825" s="44"/>
      <c r="I825" s="45"/>
      <c r="J825" s="45"/>
    </row>
    <row r="826">
      <c r="B826" s="44"/>
      <c r="C826" s="45"/>
      <c r="D826" s="45"/>
      <c r="H826" s="44"/>
      <c r="I826" s="45"/>
      <c r="J826" s="45"/>
    </row>
    <row r="827">
      <c r="B827" s="44"/>
      <c r="C827" s="45"/>
      <c r="D827" s="45"/>
      <c r="H827" s="44"/>
      <c r="I827" s="45"/>
      <c r="J827" s="45"/>
    </row>
    <row r="828">
      <c r="B828" s="44"/>
      <c r="C828" s="45"/>
      <c r="D828" s="45"/>
      <c r="H828" s="44"/>
      <c r="I828" s="45"/>
      <c r="J828" s="45"/>
    </row>
    <row r="829">
      <c r="B829" s="44"/>
      <c r="C829" s="45"/>
      <c r="D829" s="45"/>
      <c r="H829" s="44"/>
      <c r="I829" s="45"/>
      <c r="J829" s="45"/>
    </row>
    <row r="830">
      <c r="B830" s="44"/>
      <c r="C830" s="45"/>
      <c r="D830" s="45"/>
      <c r="H830" s="44"/>
      <c r="I830" s="45"/>
      <c r="J830" s="45"/>
    </row>
    <row r="831">
      <c r="B831" s="44"/>
      <c r="C831" s="45"/>
      <c r="D831" s="45"/>
      <c r="H831" s="44"/>
      <c r="I831" s="45"/>
      <c r="J831" s="45"/>
    </row>
    <row r="832">
      <c r="B832" s="44"/>
      <c r="C832" s="45"/>
      <c r="D832" s="45"/>
      <c r="H832" s="44"/>
      <c r="I832" s="45"/>
      <c r="J832" s="45"/>
    </row>
    <row r="833">
      <c r="B833" s="44"/>
      <c r="C833" s="45"/>
      <c r="D833" s="45"/>
      <c r="H833" s="44"/>
      <c r="I833" s="45"/>
      <c r="J833" s="45"/>
    </row>
    <row r="834">
      <c r="B834" s="44"/>
      <c r="C834" s="45"/>
      <c r="D834" s="45"/>
      <c r="H834" s="44"/>
      <c r="I834" s="45"/>
      <c r="J834" s="45"/>
    </row>
    <row r="835">
      <c r="B835" s="44"/>
      <c r="C835" s="45"/>
      <c r="D835" s="45"/>
      <c r="H835" s="44"/>
      <c r="I835" s="45"/>
      <c r="J835" s="45"/>
    </row>
    <row r="836">
      <c r="B836" s="44"/>
      <c r="C836" s="45"/>
      <c r="D836" s="45"/>
      <c r="H836" s="44"/>
      <c r="I836" s="45"/>
      <c r="J836" s="45"/>
    </row>
    <row r="837">
      <c r="B837" s="44"/>
      <c r="C837" s="45"/>
      <c r="D837" s="45"/>
      <c r="H837" s="44"/>
      <c r="I837" s="45"/>
      <c r="J837" s="45"/>
    </row>
    <row r="838">
      <c r="B838" s="44"/>
      <c r="C838" s="45"/>
      <c r="D838" s="45"/>
      <c r="H838" s="44"/>
      <c r="I838" s="45"/>
      <c r="J838" s="45"/>
    </row>
    <row r="839">
      <c r="B839" s="44"/>
      <c r="C839" s="45"/>
      <c r="D839" s="45"/>
      <c r="H839" s="44"/>
      <c r="I839" s="45"/>
      <c r="J839" s="45"/>
    </row>
    <row r="840">
      <c r="B840" s="44"/>
      <c r="C840" s="45"/>
      <c r="D840" s="45"/>
      <c r="H840" s="44"/>
      <c r="I840" s="45"/>
      <c r="J840" s="45"/>
    </row>
    <row r="841">
      <c r="B841" s="44"/>
      <c r="C841" s="45"/>
      <c r="D841" s="45"/>
      <c r="H841" s="44"/>
      <c r="I841" s="45"/>
      <c r="J841" s="45"/>
    </row>
    <row r="842">
      <c r="B842" s="44"/>
      <c r="C842" s="45"/>
      <c r="D842" s="45"/>
      <c r="H842" s="44"/>
      <c r="I842" s="45"/>
      <c r="J842" s="45"/>
    </row>
    <row r="843">
      <c r="B843" s="44"/>
      <c r="C843" s="45"/>
      <c r="D843" s="45"/>
      <c r="H843" s="44"/>
      <c r="I843" s="45"/>
      <c r="J843" s="45"/>
    </row>
    <row r="844">
      <c r="B844" s="44"/>
      <c r="C844" s="45"/>
      <c r="D844" s="45"/>
      <c r="H844" s="44"/>
      <c r="I844" s="45"/>
      <c r="J844" s="45"/>
    </row>
    <row r="845">
      <c r="B845" s="44"/>
      <c r="C845" s="45"/>
      <c r="D845" s="45"/>
      <c r="H845" s="44"/>
      <c r="I845" s="45"/>
      <c r="J845" s="45"/>
    </row>
    <row r="846">
      <c r="B846" s="44"/>
      <c r="C846" s="45"/>
      <c r="D846" s="45"/>
      <c r="H846" s="44"/>
      <c r="I846" s="45"/>
      <c r="J846" s="45"/>
    </row>
    <row r="847">
      <c r="B847" s="44"/>
      <c r="C847" s="45"/>
      <c r="D847" s="45"/>
      <c r="H847" s="44"/>
      <c r="I847" s="45"/>
      <c r="J847" s="45"/>
    </row>
    <row r="848">
      <c r="B848" s="44"/>
      <c r="C848" s="45"/>
      <c r="D848" s="45"/>
      <c r="H848" s="44"/>
      <c r="I848" s="45"/>
      <c r="J848" s="45"/>
    </row>
    <row r="849">
      <c r="B849" s="44"/>
      <c r="C849" s="45"/>
      <c r="D849" s="45"/>
      <c r="H849" s="44"/>
      <c r="I849" s="45"/>
      <c r="J849" s="45"/>
    </row>
    <row r="850">
      <c r="B850" s="44"/>
      <c r="C850" s="45"/>
      <c r="D850" s="45"/>
      <c r="H850" s="44"/>
      <c r="I850" s="45"/>
      <c r="J850" s="45"/>
    </row>
    <row r="851">
      <c r="B851" s="44"/>
      <c r="C851" s="45"/>
      <c r="D851" s="45"/>
      <c r="H851" s="44"/>
      <c r="I851" s="45"/>
      <c r="J851" s="45"/>
    </row>
    <row r="852">
      <c r="B852" s="44"/>
      <c r="C852" s="45"/>
      <c r="D852" s="45"/>
      <c r="H852" s="44"/>
      <c r="I852" s="45"/>
      <c r="J852" s="45"/>
    </row>
    <row r="853">
      <c r="B853" s="44"/>
      <c r="C853" s="45"/>
      <c r="D853" s="45"/>
      <c r="H853" s="44"/>
      <c r="I853" s="45"/>
      <c r="J853" s="45"/>
    </row>
    <row r="854">
      <c r="B854" s="44"/>
      <c r="C854" s="45"/>
      <c r="D854" s="45"/>
      <c r="H854" s="44"/>
      <c r="I854" s="45"/>
      <c r="J854" s="45"/>
    </row>
    <row r="855">
      <c r="B855" s="44"/>
      <c r="C855" s="45"/>
      <c r="D855" s="45"/>
      <c r="H855" s="44"/>
      <c r="I855" s="45"/>
      <c r="J855" s="45"/>
    </row>
    <row r="856">
      <c r="B856" s="44"/>
      <c r="C856" s="45"/>
      <c r="D856" s="45"/>
      <c r="H856" s="44"/>
      <c r="I856" s="45"/>
      <c r="J856" s="45"/>
    </row>
    <row r="857">
      <c r="B857" s="44"/>
      <c r="C857" s="45"/>
      <c r="D857" s="45"/>
      <c r="H857" s="44"/>
      <c r="I857" s="45"/>
      <c r="J857" s="45"/>
    </row>
    <row r="858">
      <c r="B858" s="44"/>
      <c r="C858" s="45"/>
      <c r="D858" s="45"/>
      <c r="H858" s="44"/>
      <c r="I858" s="45"/>
      <c r="J858" s="45"/>
    </row>
    <row r="859">
      <c r="B859" s="44"/>
      <c r="C859" s="45"/>
      <c r="D859" s="45"/>
      <c r="H859" s="44"/>
      <c r="I859" s="45"/>
      <c r="J859" s="45"/>
    </row>
    <row r="860">
      <c r="B860" s="44"/>
      <c r="C860" s="45"/>
      <c r="D860" s="45"/>
      <c r="H860" s="44"/>
      <c r="I860" s="45"/>
      <c r="J860" s="45"/>
    </row>
    <row r="861">
      <c r="B861" s="44"/>
      <c r="C861" s="45"/>
      <c r="D861" s="45"/>
      <c r="H861" s="44"/>
      <c r="I861" s="45"/>
      <c r="J861" s="45"/>
    </row>
    <row r="862">
      <c r="B862" s="44"/>
      <c r="C862" s="45"/>
      <c r="D862" s="45"/>
      <c r="H862" s="44"/>
      <c r="I862" s="45"/>
      <c r="J862" s="45"/>
    </row>
    <row r="863">
      <c r="B863" s="44"/>
      <c r="C863" s="45"/>
      <c r="D863" s="45"/>
      <c r="H863" s="44"/>
      <c r="I863" s="45"/>
      <c r="J863" s="45"/>
    </row>
    <row r="864">
      <c r="B864" s="44"/>
      <c r="C864" s="45"/>
      <c r="D864" s="45"/>
      <c r="H864" s="44"/>
      <c r="I864" s="45"/>
      <c r="J864" s="45"/>
    </row>
    <row r="865">
      <c r="B865" s="44"/>
      <c r="C865" s="45"/>
      <c r="D865" s="45"/>
      <c r="H865" s="44"/>
      <c r="I865" s="45"/>
      <c r="J865" s="45"/>
    </row>
    <row r="866">
      <c r="B866" s="44"/>
      <c r="C866" s="45"/>
      <c r="D866" s="45"/>
      <c r="H866" s="44"/>
      <c r="I866" s="45"/>
      <c r="J866" s="45"/>
    </row>
    <row r="867">
      <c r="B867" s="44"/>
      <c r="C867" s="45"/>
      <c r="D867" s="45"/>
      <c r="H867" s="44"/>
      <c r="I867" s="45"/>
      <c r="J867" s="45"/>
    </row>
    <row r="868">
      <c r="B868" s="44"/>
      <c r="C868" s="45"/>
      <c r="D868" s="45"/>
      <c r="H868" s="44"/>
      <c r="I868" s="45"/>
      <c r="J868" s="45"/>
    </row>
    <row r="869">
      <c r="B869" s="44"/>
      <c r="C869" s="45"/>
      <c r="D869" s="45"/>
      <c r="H869" s="44"/>
      <c r="I869" s="45"/>
      <c r="J869" s="45"/>
    </row>
    <row r="870">
      <c r="B870" s="44"/>
      <c r="C870" s="45"/>
      <c r="D870" s="45"/>
      <c r="H870" s="44"/>
      <c r="I870" s="45"/>
      <c r="J870" s="45"/>
    </row>
    <row r="871">
      <c r="B871" s="44"/>
      <c r="C871" s="45"/>
      <c r="D871" s="45"/>
      <c r="H871" s="44"/>
      <c r="I871" s="45"/>
      <c r="J871" s="45"/>
    </row>
    <row r="872">
      <c r="B872" s="44"/>
      <c r="C872" s="45"/>
      <c r="D872" s="45"/>
      <c r="H872" s="44"/>
      <c r="I872" s="45"/>
      <c r="J872" s="45"/>
    </row>
    <row r="873">
      <c r="B873" s="44"/>
      <c r="C873" s="45"/>
      <c r="D873" s="45"/>
      <c r="H873" s="44"/>
      <c r="I873" s="45"/>
      <c r="J873" s="45"/>
    </row>
    <row r="874">
      <c r="B874" s="44"/>
      <c r="C874" s="45"/>
      <c r="D874" s="45"/>
      <c r="H874" s="44"/>
      <c r="I874" s="45"/>
      <c r="J874" s="45"/>
    </row>
    <row r="875">
      <c r="B875" s="44"/>
      <c r="C875" s="45"/>
      <c r="D875" s="45"/>
      <c r="H875" s="44"/>
      <c r="I875" s="45"/>
      <c r="J875" s="45"/>
    </row>
    <row r="876">
      <c r="B876" s="44"/>
      <c r="C876" s="45"/>
      <c r="D876" s="45"/>
      <c r="H876" s="44"/>
      <c r="I876" s="45"/>
      <c r="J876" s="45"/>
    </row>
    <row r="877">
      <c r="B877" s="44"/>
      <c r="C877" s="45"/>
      <c r="D877" s="45"/>
      <c r="H877" s="44"/>
      <c r="I877" s="45"/>
      <c r="J877" s="45"/>
    </row>
    <row r="878">
      <c r="B878" s="44"/>
      <c r="C878" s="45"/>
      <c r="D878" s="45"/>
      <c r="H878" s="44"/>
      <c r="I878" s="45"/>
      <c r="J878" s="45"/>
    </row>
    <row r="879">
      <c r="B879" s="44"/>
      <c r="C879" s="45"/>
      <c r="D879" s="45"/>
      <c r="H879" s="44"/>
      <c r="I879" s="45"/>
      <c r="J879" s="45"/>
    </row>
    <row r="880">
      <c r="B880" s="44"/>
      <c r="C880" s="45"/>
      <c r="D880" s="45"/>
      <c r="H880" s="44"/>
      <c r="I880" s="45"/>
      <c r="J880" s="45"/>
    </row>
    <row r="881">
      <c r="B881" s="44"/>
      <c r="C881" s="45"/>
      <c r="D881" s="45"/>
      <c r="H881" s="44"/>
      <c r="I881" s="45"/>
      <c r="J881" s="45"/>
    </row>
    <row r="882">
      <c r="B882" s="44"/>
      <c r="C882" s="45"/>
      <c r="D882" s="45"/>
      <c r="H882" s="44"/>
      <c r="I882" s="45"/>
      <c r="J882" s="45"/>
    </row>
    <row r="883">
      <c r="B883" s="44"/>
      <c r="C883" s="45"/>
      <c r="D883" s="45"/>
      <c r="H883" s="44"/>
      <c r="I883" s="45"/>
      <c r="J883" s="45"/>
    </row>
    <row r="884">
      <c r="B884" s="44"/>
      <c r="C884" s="45"/>
      <c r="D884" s="45"/>
      <c r="H884" s="44"/>
      <c r="I884" s="45"/>
      <c r="J884" s="45"/>
    </row>
    <row r="885">
      <c r="B885" s="44"/>
      <c r="C885" s="45"/>
      <c r="D885" s="45"/>
      <c r="H885" s="44"/>
      <c r="I885" s="45"/>
      <c r="J885" s="45"/>
    </row>
    <row r="886">
      <c r="B886" s="44"/>
      <c r="C886" s="45"/>
      <c r="D886" s="45"/>
      <c r="H886" s="44"/>
      <c r="I886" s="45"/>
      <c r="J886" s="45"/>
    </row>
    <row r="887">
      <c r="B887" s="44"/>
      <c r="C887" s="45"/>
      <c r="D887" s="45"/>
      <c r="H887" s="44"/>
      <c r="I887" s="45"/>
      <c r="J887" s="45"/>
    </row>
    <row r="888">
      <c r="B888" s="44"/>
      <c r="C888" s="45"/>
      <c r="D888" s="45"/>
      <c r="H888" s="44"/>
      <c r="I888" s="45"/>
      <c r="J888" s="45"/>
    </row>
    <row r="889">
      <c r="B889" s="44"/>
      <c r="C889" s="45"/>
      <c r="D889" s="45"/>
      <c r="H889" s="44"/>
      <c r="I889" s="45"/>
      <c r="J889" s="45"/>
    </row>
    <row r="890">
      <c r="B890" s="44"/>
      <c r="C890" s="45"/>
      <c r="D890" s="45"/>
      <c r="H890" s="44"/>
      <c r="I890" s="45"/>
      <c r="J890" s="45"/>
    </row>
    <row r="891">
      <c r="B891" s="44"/>
      <c r="C891" s="45"/>
      <c r="D891" s="45"/>
      <c r="H891" s="44"/>
      <c r="I891" s="45"/>
      <c r="J891" s="45"/>
    </row>
    <row r="892">
      <c r="B892" s="44"/>
      <c r="C892" s="45"/>
      <c r="D892" s="45"/>
      <c r="H892" s="44"/>
      <c r="I892" s="45"/>
      <c r="J892" s="45"/>
    </row>
    <row r="893">
      <c r="B893" s="44"/>
      <c r="C893" s="45"/>
      <c r="D893" s="45"/>
      <c r="H893" s="44"/>
      <c r="I893" s="45"/>
      <c r="J893" s="45"/>
    </row>
    <row r="894">
      <c r="B894" s="44"/>
      <c r="C894" s="45"/>
      <c r="D894" s="45"/>
      <c r="H894" s="44"/>
      <c r="I894" s="45"/>
      <c r="J894" s="45"/>
    </row>
    <row r="895">
      <c r="B895" s="44"/>
      <c r="C895" s="45"/>
      <c r="D895" s="45"/>
      <c r="H895" s="44"/>
      <c r="I895" s="45"/>
      <c r="J895" s="45"/>
    </row>
    <row r="896">
      <c r="B896" s="44"/>
      <c r="C896" s="45"/>
      <c r="D896" s="45"/>
      <c r="H896" s="44"/>
      <c r="I896" s="45"/>
      <c r="J896" s="45"/>
    </row>
    <row r="897">
      <c r="B897" s="44"/>
      <c r="C897" s="45"/>
      <c r="D897" s="45"/>
      <c r="H897" s="44"/>
      <c r="I897" s="45"/>
      <c r="J897" s="45"/>
    </row>
    <row r="898">
      <c r="B898" s="44"/>
      <c r="C898" s="45"/>
      <c r="D898" s="45"/>
      <c r="H898" s="44"/>
      <c r="I898" s="45"/>
      <c r="J898" s="45"/>
    </row>
    <row r="899">
      <c r="B899" s="44"/>
      <c r="C899" s="45"/>
      <c r="D899" s="45"/>
      <c r="H899" s="44"/>
      <c r="I899" s="45"/>
      <c r="J899" s="45"/>
    </row>
    <row r="900">
      <c r="B900" s="44"/>
      <c r="C900" s="45"/>
      <c r="D900" s="45"/>
      <c r="H900" s="44"/>
      <c r="I900" s="45"/>
      <c r="J900" s="45"/>
    </row>
    <row r="901">
      <c r="B901" s="44"/>
      <c r="C901" s="45"/>
      <c r="D901" s="45"/>
      <c r="H901" s="44"/>
      <c r="I901" s="45"/>
      <c r="J901" s="45"/>
    </row>
    <row r="902">
      <c r="B902" s="44"/>
      <c r="C902" s="45"/>
      <c r="D902" s="45"/>
      <c r="H902" s="44"/>
      <c r="I902" s="45"/>
      <c r="J902" s="45"/>
    </row>
    <row r="903">
      <c r="B903" s="44"/>
      <c r="C903" s="45"/>
      <c r="D903" s="45"/>
      <c r="H903" s="44"/>
      <c r="I903" s="45"/>
      <c r="J903" s="45"/>
    </row>
    <row r="904">
      <c r="B904" s="44"/>
      <c r="C904" s="45"/>
      <c r="D904" s="45"/>
      <c r="H904" s="44"/>
      <c r="I904" s="45"/>
      <c r="J904" s="45"/>
    </row>
    <row r="905">
      <c r="B905" s="44"/>
      <c r="C905" s="45"/>
      <c r="D905" s="45"/>
      <c r="H905" s="44"/>
      <c r="I905" s="45"/>
      <c r="J905" s="45"/>
    </row>
    <row r="906">
      <c r="B906" s="44"/>
      <c r="C906" s="45"/>
      <c r="D906" s="45"/>
      <c r="H906" s="44"/>
      <c r="I906" s="45"/>
      <c r="J906" s="45"/>
    </row>
    <row r="907">
      <c r="B907" s="44"/>
      <c r="C907" s="45"/>
      <c r="D907" s="45"/>
      <c r="H907" s="44"/>
      <c r="I907" s="45"/>
      <c r="J907" s="45"/>
    </row>
    <row r="908">
      <c r="B908" s="44"/>
      <c r="C908" s="45"/>
      <c r="D908" s="45"/>
      <c r="H908" s="44"/>
      <c r="I908" s="45"/>
      <c r="J908" s="45"/>
    </row>
    <row r="909">
      <c r="B909" s="44"/>
      <c r="C909" s="45"/>
      <c r="D909" s="45"/>
      <c r="H909" s="44"/>
      <c r="I909" s="45"/>
      <c r="J909" s="45"/>
    </row>
    <row r="910">
      <c r="B910" s="44"/>
      <c r="C910" s="45"/>
      <c r="D910" s="45"/>
      <c r="H910" s="44"/>
      <c r="I910" s="45"/>
      <c r="J910" s="45"/>
    </row>
    <row r="911">
      <c r="B911" s="44"/>
      <c r="C911" s="45"/>
      <c r="D911" s="45"/>
      <c r="H911" s="44"/>
      <c r="I911" s="45"/>
      <c r="J911" s="45"/>
    </row>
    <row r="912">
      <c r="B912" s="44"/>
      <c r="C912" s="45"/>
      <c r="D912" s="45"/>
      <c r="H912" s="44"/>
      <c r="I912" s="45"/>
      <c r="J912" s="45"/>
    </row>
    <row r="913">
      <c r="B913" s="44"/>
      <c r="C913" s="45"/>
      <c r="D913" s="45"/>
      <c r="H913" s="44"/>
      <c r="I913" s="45"/>
      <c r="J913" s="45"/>
    </row>
    <row r="914">
      <c r="B914" s="44"/>
      <c r="C914" s="45"/>
      <c r="D914" s="45"/>
      <c r="H914" s="44"/>
      <c r="I914" s="45"/>
      <c r="J914" s="45"/>
    </row>
    <row r="915">
      <c r="B915" s="44"/>
      <c r="C915" s="45"/>
      <c r="D915" s="45"/>
      <c r="H915" s="44"/>
      <c r="I915" s="45"/>
      <c r="J915" s="45"/>
    </row>
    <row r="916">
      <c r="B916" s="44"/>
      <c r="C916" s="45"/>
      <c r="D916" s="45"/>
      <c r="H916" s="44"/>
      <c r="I916" s="45"/>
      <c r="J916" s="45"/>
    </row>
    <row r="917">
      <c r="B917" s="44"/>
      <c r="C917" s="45"/>
      <c r="D917" s="45"/>
      <c r="H917" s="44"/>
      <c r="I917" s="45"/>
      <c r="J917" s="45"/>
    </row>
    <row r="918">
      <c r="B918" s="44"/>
      <c r="C918" s="45"/>
      <c r="D918" s="45"/>
      <c r="H918" s="44"/>
      <c r="I918" s="45"/>
      <c r="J918" s="45"/>
    </row>
    <row r="919">
      <c r="B919" s="44"/>
      <c r="C919" s="45"/>
      <c r="D919" s="45"/>
      <c r="H919" s="44"/>
      <c r="I919" s="45"/>
      <c r="J919" s="45"/>
    </row>
    <row r="920">
      <c r="B920" s="44"/>
      <c r="C920" s="45"/>
      <c r="D920" s="45"/>
      <c r="H920" s="44"/>
      <c r="I920" s="45"/>
      <c r="J920" s="45"/>
    </row>
    <row r="921">
      <c r="B921" s="44"/>
      <c r="C921" s="45"/>
      <c r="D921" s="45"/>
      <c r="H921" s="44"/>
      <c r="I921" s="45"/>
      <c r="J921" s="45"/>
    </row>
    <row r="922">
      <c r="B922" s="44"/>
      <c r="C922" s="45"/>
      <c r="D922" s="45"/>
      <c r="H922" s="44"/>
      <c r="I922" s="45"/>
      <c r="J922" s="45"/>
    </row>
    <row r="923">
      <c r="B923" s="44"/>
      <c r="C923" s="45"/>
      <c r="D923" s="45"/>
      <c r="H923" s="44"/>
      <c r="I923" s="45"/>
      <c r="J923" s="45"/>
    </row>
    <row r="924">
      <c r="B924" s="44"/>
      <c r="C924" s="45"/>
      <c r="D924" s="45"/>
      <c r="H924" s="44"/>
      <c r="I924" s="45"/>
      <c r="J924" s="45"/>
    </row>
    <row r="925">
      <c r="B925" s="44"/>
      <c r="C925" s="45"/>
      <c r="D925" s="45"/>
      <c r="H925" s="44"/>
      <c r="I925" s="45"/>
      <c r="J925" s="45"/>
    </row>
    <row r="926">
      <c r="B926" s="44"/>
      <c r="C926" s="45"/>
      <c r="D926" s="45"/>
      <c r="H926" s="44"/>
      <c r="I926" s="45"/>
      <c r="J926" s="45"/>
    </row>
    <row r="927">
      <c r="B927" s="44"/>
      <c r="C927" s="45"/>
      <c r="D927" s="45"/>
      <c r="H927" s="44"/>
      <c r="I927" s="45"/>
      <c r="J927" s="45"/>
    </row>
    <row r="928">
      <c r="B928" s="44"/>
      <c r="C928" s="45"/>
      <c r="D928" s="45"/>
      <c r="H928" s="44"/>
      <c r="I928" s="45"/>
      <c r="J928" s="45"/>
    </row>
    <row r="929">
      <c r="B929" s="44"/>
      <c r="C929" s="45"/>
      <c r="D929" s="45"/>
      <c r="H929" s="44"/>
      <c r="I929" s="45"/>
      <c r="J929" s="45"/>
    </row>
    <row r="930">
      <c r="B930" s="44"/>
      <c r="C930" s="45"/>
      <c r="D930" s="45"/>
      <c r="H930" s="44"/>
      <c r="I930" s="45"/>
      <c r="J930" s="45"/>
    </row>
    <row r="931">
      <c r="B931" s="44"/>
      <c r="C931" s="45"/>
      <c r="D931" s="45"/>
      <c r="H931" s="44"/>
      <c r="I931" s="45"/>
      <c r="J931" s="45"/>
    </row>
    <row r="932">
      <c r="B932" s="44"/>
      <c r="C932" s="45"/>
      <c r="D932" s="45"/>
      <c r="H932" s="44"/>
      <c r="I932" s="45"/>
      <c r="J932" s="45"/>
    </row>
    <row r="933">
      <c r="B933" s="44"/>
      <c r="C933" s="45"/>
      <c r="D933" s="45"/>
      <c r="H933" s="44"/>
      <c r="I933" s="45"/>
      <c r="J933" s="45"/>
    </row>
    <row r="934">
      <c r="B934" s="44"/>
      <c r="C934" s="45"/>
      <c r="D934" s="45"/>
      <c r="H934" s="44"/>
      <c r="I934" s="45"/>
      <c r="J934" s="45"/>
    </row>
    <row r="935">
      <c r="B935" s="44"/>
      <c r="C935" s="45"/>
      <c r="D935" s="45"/>
      <c r="H935" s="44"/>
      <c r="I935" s="45"/>
      <c r="J935" s="45"/>
    </row>
    <row r="936">
      <c r="B936" s="44"/>
      <c r="C936" s="45"/>
      <c r="D936" s="45"/>
      <c r="H936" s="44"/>
      <c r="I936" s="45"/>
      <c r="J936" s="45"/>
    </row>
    <row r="937">
      <c r="B937" s="44"/>
      <c r="C937" s="45"/>
      <c r="D937" s="45"/>
      <c r="H937" s="44"/>
      <c r="I937" s="45"/>
      <c r="J937" s="45"/>
    </row>
    <row r="938">
      <c r="B938" s="44"/>
      <c r="C938" s="45"/>
      <c r="D938" s="45"/>
      <c r="H938" s="44"/>
      <c r="I938" s="45"/>
      <c r="J938" s="45"/>
    </row>
    <row r="939">
      <c r="B939" s="44"/>
      <c r="C939" s="45"/>
      <c r="D939" s="45"/>
      <c r="H939" s="44"/>
      <c r="I939" s="45"/>
      <c r="J939" s="45"/>
    </row>
    <row r="940">
      <c r="B940" s="44"/>
      <c r="C940" s="45"/>
      <c r="D940" s="45"/>
      <c r="H940" s="44"/>
      <c r="I940" s="45"/>
      <c r="J940" s="45"/>
    </row>
    <row r="941">
      <c r="B941" s="44"/>
      <c r="C941" s="45"/>
      <c r="D941" s="45"/>
      <c r="H941" s="44"/>
      <c r="I941" s="45"/>
      <c r="J941" s="45"/>
    </row>
    <row r="942">
      <c r="B942" s="44"/>
      <c r="C942" s="45"/>
      <c r="D942" s="45"/>
      <c r="H942" s="44"/>
      <c r="I942" s="45"/>
      <c r="J942" s="45"/>
    </row>
    <row r="943">
      <c r="B943" s="44"/>
      <c r="C943" s="45"/>
      <c r="D943" s="45"/>
      <c r="H943" s="44"/>
      <c r="I943" s="45"/>
      <c r="J943" s="45"/>
    </row>
    <row r="944">
      <c r="B944" s="44"/>
      <c r="C944" s="45"/>
      <c r="D944" s="45"/>
      <c r="H944" s="44"/>
      <c r="I944" s="45"/>
      <c r="J944" s="45"/>
    </row>
    <row r="945">
      <c r="B945" s="44"/>
      <c r="C945" s="45"/>
      <c r="D945" s="45"/>
      <c r="H945" s="44"/>
      <c r="I945" s="45"/>
      <c r="J945" s="45"/>
    </row>
    <row r="946">
      <c r="B946" s="44"/>
      <c r="C946" s="45"/>
      <c r="D946" s="45"/>
      <c r="H946" s="44"/>
      <c r="I946" s="45"/>
      <c r="J946" s="45"/>
    </row>
    <row r="947">
      <c r="B947" s="44"/>
      <c r="C947" s="45"/>
      <c r="D947" s="45"/>
      <c r="H947" s="44"/>
      <c r="I947" s="45"/>
      <c r="J947" s="45"/>
    </row>
    <row r="948">
      <c r="B948" s="44"/>
      <c r="C948" s="45"/>
      <c r="D948" s="45"/>
      <c r="H948" s="44"/>
      <c r="I948" s="45"/>
      <c r="J948" s="45"/>
    </row>
    <row r="949">
      <c r="B949" s="44"/>
      <c r="C949" s="45"/>
      <c r="D949" s="45"/>
      <c r="H949" s="44"/>
      <c r="I949" s="45"/>
      <c r="J949" s="45"/>
    </row>
    <row r="950">
      <c r="B950" s="44"/>
      <c r="C950" s="45"/>
      <c r="D950" s="45"/>
      <c r="H950" s="44"/>
      <c r="I950" s="45"/>
      <c r="J950" s="45"/>
    </row>
    <row r="951">
      <c r="B951" s="44"/>
      <c r="C951" s="45"/>
      <c r="D951" s="45"/>
      <c r="H951" s="44"/>
      <c r="I951" s="45"/>
      <c r="J951" s="45"/>
    </row>
    <row r="952">
      <c r="B952" s="44"/>
      <c r="C952" s="45"/>
      <c r="D952" s="45"/>
      <c r="H952" s="44"/>
      <c r="I952" s="45"/>
      <c r="J952" s="45"/>
    </row>
    <row r="953">
      <c r="B953" s="44"/>
      <c r="C953" s="45"/>
      <c r="D953" s="45"/>
      <c r="H953" s="44"/>
      <c r="I953" s="45"/>
      <c r="J953" s="45"/>
    </row>
    <row r="954">
      <c r="B954" s="44"/>
      <c r="C954" s="45"/>
      <c r="D954" s="45"/>
      <c r="H954" s="44"/>
      <c r="I954" s="45"/>
      <c r="J954" s="45"/>
    </row>
    <row r="955">
      <c r="B955" s="44"/>
      <c r="C955" s="45"/>
      <c r="D955" s="45"/>
      <c r="H955" s="44"/>
      <c r="I955" s="45"/>
      <c r="J955" s="45"/>
    </row>
    <row r="956">
      <c r="B956" s="44"/>
      <c r="C956" s="45"/>
      <c r="D956" s="45"/>
      <c r="H956" s="44"/>
      <c r="I956" s="45"/>
      <c r="J956" s="45"/>
    </row>
    <row r="957">
      <c r="B957" s="44"/>
      <c r="C957" s="45"/>
      <c r="D957" s="45"/>
      <c r="H957" s="44"/>
      <c r="I957" s="45"/>
      <c r="J957" s="45"/>
    </row>
    <row r="958">
      <c r="B958" s="44"/>
      <c r="C958" s="45"/>
      <c r="D958" s="45"/>
      <c r="H958" s="44"/>
      <c r="I958" s="45"/>
      <c r="J958" s="45"/>
    </row>
    <row r="959">
      <c r="B959" s="44"/>
      <c r="C959" s="45"/>
      <c r="D959" s="45"/>
      <c r="H959" s="44"/>
      <c r="I959" s="45"/>
      <c r="J959" s="45"/>
    </row>
    <row r="960">
      <c r="B960" s="44"/>
      <c r="C960" s="45"/>
      <c r="D960" s="45"/>
      <c r="H960" s="44"/>
      <c r="I960" s="45"/>
      <c r="J960" s="45"/>
    </row>
    <row r="961">
      <c r="B961" s="44"/>
      <c r="C961" s="45"/>
      <c r="D961" s="45"/>
      <c r="H961" s="44"/>
      <c r="I961" s="45"/>
      <c r="J961" s="45"/>
    </row>
    <row r="962">
      <c r="B962" s="44"/>
      <c r="C962" s="45"/>
      <c r="D962" s="45"/>
      <c r="H962" s="44"/>
      <c r="I962" s="45"/>
      <c r="J962" s="45"/>
    </row>
    <row r="963">
      <c r="B963" s="44"/>
      <c r="C963" s="45"/>
      <c r="D963" s="45"/>
      <c r="H963" s="44"/>
      <c r="I963" s="45"/>
      <c r="J963" s="45"/>
    </row>
    <row r="964">
      <c r="B964" s="44"/>
      <c r="C964" s="45"/>
      <c r="D964" s="45"/>
      <c r="H964" s="44"/>
      <c r="I964" s="45"/>
      <c r="J964" s="45"/>
    </row>
    <row r="965">
      <c r="B965" s="44"/>
      <c r="C965" s="45"/>
      <c r="D965" s="45"/>
      <c r="H965" s="44"/>
      <c r="I965" s="45"/>
      <c r="J965" s="45"/>
    </row>
    <row r="966">
      <c r="B966" s="44"/>
      <c r="C966" s="45"/>
      <c r="D966" s="45"/>
      <c r="H966" s="44"/>
      <c r="I966" s="45"/>
      <c r="J966" s="45"/>
    </row>
    <row r="967">
      <c r="B967" s="44"/>
      <c r="C967" s="45"/>
      <c r="D967" s="45"/>
      <c r="H967" s="44"/>
      <c r="I967" s="45"/>
      <c r="J967" s="45"/>
    </row>
    <row r="968">
      <c r="B968" s="44"/>
      <c r="C968" s="45"/>
      <c r="D968" s="45"/>
      <c r="H968" s="44"/>
      <c r="I968" s="45"/>
      <c r="J968" s="45"/>
    </row>
    <row r="969">
      <c r="B969" s="44"/>
      <c r="C969" s="45"/>
      <c r="D969" s="45"/>
      <c r="H969" s="44"/>
      <c r="I969" s="45"/>
      <c r="J969" s="45"/>
    </row>
    <row r="970">
      <c r="B970" s="44"/>
      <c r="C970" s="45"/>
      <c r="D970" s="45"/>
      <c r="H970" s="44"/>
      <c r="I970" s="45"/>
      <c r="J970" s="45"/>
    </row>
    <row r="971">
      <c r="B971" s="44"/>
      <c r="C971" s="45"/>
      <c r="D971" s="45"/>
      <c r="H971" s="44"/>
      <c r="I971" s="45"/>
      <c r="J971" s="45"/>
    </row>
    <row r="972">
      <c r="B972" s="44"/>
      <c r="C972" s="45"/>
      <c r="D972" s="45"/>
      <c r="H972" s="44"/>
      <c r="I972" s="45"/>
      <c r="J972" s="45"/>
    </row>
    <row r="973">
      <c r="B973" s="44"/>
      <c r="C973" s="45"/>
      <c r="D973" s="45"/>
      <c r="H973" s="44"/>
      <c r="I973" s="45"/>
      <c r="J973" s="45"/>
    </row>
    <row r="974">
      <c r="B974" s="44"/>
      <c r="C974" s="45"/>
      <c r="D974" s="45"/>
      <c r="H974" s="44"/>
      <c r="I974" s="45"/>
      <c r="J974" s="45"/>
    </row>
    <row r="975">
      <c r="B975" s="44"/>
      <c r="C975" s="45"/>
      <c r="D975" s="45"/>
      <c r="H975" s="44"/>
      <c r="I975" s="45"/>
      <c r="J975" s="45"/>
    </row>
    <row r="976">
      <c r="B976" s="44"/>
      <c r="C976" s="45"/>
      <c r="D976" s="45"/>
      <c r="H976" s="44"/>
      <c r="I976" s="45"/>
      <c r="J976" s="45"/>
    </row>
    <row r="977">
      <c r="B977" s="44"/>
      <c r="C977" s="45"/>
      <c r="D977" s="45"/>
      <c r="H977" s="44"/>
      <c r="I977" s="45"/>
      <c r="J977" s="45"/>
    </row>
    <row r="978">
      <c r="B978" s="44"/>
      <c r="C978" s="45"/>
      <c r="D978" s="45"/>
      <c r="H978" s="44"/>
      <c r="I978" s="45"/>
      <c r="J978" s="45"/>
    </row>
    <row r="979">
      <c r="B979" s="44"/>
      <c r="C979" s="45"/>
      <c r="D979" s="45"/>
      <c r="H979" s="44"/>
      <c r="I979" s="45"/>
      <c r="J979" s="45"/>
    </row>
    <row r="980">
      <c r="B980" s="44"/>
      <c r="C980" s="45"/>
      <c r="D980" s="45"/>
      <c r="H980" s="44"/>
      <c r="I980" s="45"/>
      <c r="J980" s="45"/>
    </row>
    <row r="981">
      <c r="B981" s="44"/>
      <c r="C981" s="45"/>
      <c r="D981" s="45"/>
      <c r="H981" s="44"/>
      <c r="I981" s="45"/>
      <c r="J981" s="45"/>
    </row>
    <row r="982">
      <c r="B982" s="44"/>
      <c r="C982" s="45"/>
      <c r="D982" s="45"/>
      <c r="H982" s="44"/>
      <c r="I982" s="45"/>
      <c r="J982" s="45"/>
    </row>
    <row r="983">
      <c r="B983" s="44"/>
      <c r="C983" s="45"/>
      <c r="D983" s="45"/>
      <c r="H983" s="44"/>
      <c r="I983" s="45"/>
      <c r="J983" s="45"/>
    </row>
    <row r="984">
      <c r="B984" s="44"/>
      <c r="C984" s="45"/>
      <c r="D984" s="45"/>
      <c r="H984" s="44"/>
      <c r="I984" s="45"/>
      <c r="J984" s="45"/>
    </row>
    <row r="985">
      <c r="B985" s="44"/>
      <c r="C985" s="45"/>
      <c r="D985" s="45"/>
      <c r="H985" s="44"/>
      <c r="I985" s="45"/>
      <c r="J985" s="45"/>
    </row>
    <row r="986">
      <c r="B986" s="44"/>
      <c r="C986" s="45"/>
      <c r="D986" s="45"/>
      <c r="H986" s="44"/>
      <c r="I986" s="45"/>
      <c r="J986" s="45"/>
    </row>
    <row r="987">
      <c r="B987" s="44"/>
      <c r="C987" s="45"/>
      <c r="D987" s="45"/>
      <c r="H987" s="44"/>
      <c r="I987" s="45"/>
      <c r="J987" s="45"/>
    </row>
    <row r="988">
      <c r="B988" s="44"/>
      <c r="C988" s="45"/>
      <c r="D988" s="45"/>
      <c r="H988" s="44"/>
      <c r="I988" s="45"/>
      <c r="J988" s="45"/>
    </row>
    <row r="989">
      <c r="B989" s="44"/>
      <c r="C989" s="45"/>
      <c r="D989" s="45"/>
      <c r="H989" s="44"/>
      <c r="I989" s="45"/>
      <c r="J989" s="45"/>
    </row>
    <row r="990">
      <c r="B990" s="44"/>
      <c r="C990" s="45"/>
      <c r="D990" s="45"/>
      <c r="H990" s="44"/>
      <c r="I990" s="45"/>
      <c r="J990" s="45"/>
    </row>
    <row r="991">
      <c r="B991" s="44"/>
      <c r="C991" s="45"/>
      <c r="D991" s="45"/>
      <c r="H991" s="44"/>
      <c r="I991" s="45"/>
      <c r="J991" s="45"/>
    </row>
    <row r="992">
      <c r="B992" s="44"/>
      <c r="C992" s="45"/>
      <c r="D992" s="45"/>
      <c r="H992" s="44"/>
      <c r="I992" s="45"/>
      <c r="J992" s="45"/>
    </row>
    <row r="993">
      <c r="B993" s="44"/>
      <c r="C993" s="45"/>
      <c r="D993" s="45"/>
      <c r="H993" s="44"/>
      <c r="I993" s="45"/>
      <c r="J993" s="45"/>
    </row>
    <row r="994">
      <c r="B994" s="44"/>
      <c r="C994" s="45"/>
      <c r="D994" s="45"/>
      <c r="H994" s="44"/>
      <c r="I994" s="45"/>
      <c r="J994" s="45"/>
    </row>
    <row r="995">
      <c r="B995" s="44"/>
      <c r="C995" s="45"/>
      <c r="D995" s="45"/>
      <c r="H995" s="44"/>
      <c r="I995" s="45"/>
      <c r="J995" s="45"/>
    </row>
    <row r="996">
      <c r="B996" s="44"/>
      <c r="C996" s="45"/>
      <c r="D996" s="45"/>
      <c r="H996" s="44"/>
      <c r="I996" s="45"/>
      <c r="J996" s="45"/>
    </row>
    <row r="997">
      <c r="B997" s="44"/>
      <c r="C997" s="45"/>
      <c r="D997" s="45"/>
      <c r="H997" s="44"/>
      <c r="I997" s="45"/>
      <c r="J997" s="45"/>
    </row>
    <row r="998">
      <c r="B998" s="44"/>
      <c r="C998" s="45"/>
      <c r="D998" s="45"/>
      <c r="H998" s="44"/>
      <c r="I998" s="45"/>
      <c r="J998" s="45"/>
    </row>
    <row r="999">
      <c r="B999" s="44"/>
      <c r="C999" s="45"/>
      <c r="D999" s="45"/>
      <c r="H999" s="44"/>
      <c r="I999" s="45"/>
      <c r="J999" s="45"/>
    </row>
    <row r="1000">
      <c r="B1000" s="44"/>
      <c r="C1000" s="45"/>
      <c r="D1000" s="45"/>
      <c r="H1000" s="44"/>
      <c r="I1000" s="45"/>
      <c r="J1000" s="45"/>
    </row>
    <row r="1001">
      <c r="B1001" s="44"/>
      <c r="C1001" s="45"/>
      <c r="D1001" s="45"/>
      <c r="H1001" s="44"/>
      <c r="I1001" s="45"/>
      <c r="J1001" s="45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9.0"/>
    <col customWidth="1" min="3" max="11" width="11.88"/>
  </cols>
  <sheetData>
    <row r="1">
      <c r="A1" s="1" t="s">
        <v>13</v>
      </c>
    </row>
    <row r="2">
      <c r="A2" s="1">
        <v>1162.0</v>
      </c>
      <c r="C2" s="60" t="s">
        <v>377</v>
      </c>
      <c r="D2" s="60" t="s">
        <v>378</v>
      </c>
    </row>
    <row r="3">
      <c r="A3" s="1">
        <v>692.0</v>
      </c>
      <c r="C3" s="51">
        <v>400.0</v>
      </c>
      <c r="D3" s="61">
        <f t="array" ref="D3:D17">FREQUENCY(A:A,C3:C16)</f>
        <v>3</v>
      </c>
    </row>
    <row r="4">
      <c r="A4" s="1">
        <v>672.0</v>
      </c>
      <c r="C4" s="51">
        <v>600.0</v>
      </c>
      <c r="D4" s="51">
        <v>400.0</v>
      </c>
    </row>
    <row r="5">
      <c r="A5" s="1">
        <v>652.0</v>
      </c>
      <c r="C5" s="51">
        <v>800.0</v>
      </c>
      <c r="D5" s="51">
        <v>556.0</v>
      </c>
    </row>
    <row r="6">
      <c r="A6" s="1">
        <v>587.0</v>
      </c>
      <c r="C6" s="51">
        <v>1000.0</v>
      </c>
      <c r="D6" s="51">
        <v>265.0</v>
      </c>
    </row>
    <row r="7">
      <c r="A7" s="1">
        <v>1008.0</v>
      </c>
      <c r="C7" s="51">
        <v>1200.0</v>
      </c>
      <c r="D7" s="51">
        <v>133.0</v>
      </c>
    </row>
    <row r="8">
      <c r="A8" s="1">
        <v>630.0</v>
      </c>
      <c r="C8" s="51">
        <v>1400.0</v>
      </c>
      <c r="D8" s="51">
        <v>60.0</v>
      </c>
    </row>
    <row r="9">
      <c r="A9" s="1">
        <v>717.0</v>
      </c>
      <c r="C9" s="51">
        <v>1600.0</v>
      </c>
      <c r="D9" s="51">
        <v>27.0</v>
      </c>
    </row>
    <row r="10">
      <c r="A10" s="1">
        <v>690.0</v>
      </c>
      <c r="C10" s="51">
        <v>1800.0</v>
      </c>
      <c r="D10" s="51">
        <v>25.0</v>
      </c>
    </row>
    <row r="11">
      <c r="A11" s="1">
        <v>651.0</v>
      </c>
      <c r="C11" s="51">
        <v>2000.0</v>
      </c>
      <c r="D11" s="51">
        <v>17.0</v>
      </c>
    </row>
    <row r="12">
      <c r="A12" s="1">
        <v>579.0</v>
      </c>
      <c r="C12" s="51">
        <v>2200.0</v>
      </c>
      <c r="D12" s="51">
        <v>16.0</v>
      </c>
    </row>
    <row r="13">
      <c r="A13" s="1">
        <v>623.0</v>
      </c>
      <c r="C13" s="51">
        <v>2400.0</v>
      </c>
      <c r="D13" s="51">
        <v>5.0</v>
      </c>
    </row>
    <row r="14">
      <c r="A14" s="1">
        <v>630.0</v>
      </c>
      <c r="C14" s="51">
        <v>2600.0</v>
      </c>
      <c r="D14" s="51">
        <v>5.0</v>
      </c>
    </row>
    <row r="15">
      <c r="A15" s="1">
        <v>622.0</v>
      </c>
      <c r="C15" s="51">
        <v>2800.0</v>
      </c>
      <c r="D15" s="51">
        <v>8.0</v>
      </c>
    </row>
    <row r="16">
      <c r="A16" s="1">
        <v>616.0</v>
      </c>
      <c r="C16" s="51">
        <v>3000.0</v>
      </c>
      <c r="D16" s="51">
        <v>2.0</v>
      </c>
    </row>
    <row r="17">
      <c r="A17" s="1">
        <v>553.0</v>
      </c>
      <c r="C17" s="62" t="s">
        <v>379</v>
      </c>
      <c r="D17" s="62">
        <v>13.0</v>
      </c>
    </row>
    <row r="18">
      <c r="A18" s="1">
        <v>599.0</v>
      </c>
    </row>
    <row r="19">
      <c r="A19" s="1">
        <v>747.0</v>
      </c>
      <c r="B19" s="51"/>
      <c r="C19" s="51"/>
    </row>
    <row r="20">
      <c r="A20" s="1">
        <v>597.0</v>
      </c>
      <c r="B20" s="51"/>
      <c r="C20" s="63" t="s">
        <v>380</v>
      </c>
    </row>
    <row r="21">
      <c r="A21" s="1">
        <v>564.0</v>
      </c>
      <c r="B21" s="51"/>
      <c r="C21" s="64" t="s">
        <v>340</v>
      </c>
      <c r="D21" s="65">
        <f>AVERAGE(A:A)</f>
        <v>853.5504886</v>
      </c>
    </row>
    <row r="22">
      <c r="A22" s="1">
        <v>1138.0</v>
      </c>
      <c r="B22" s="51"/>
      <c r="C22" s="64" t="s">
        <v>381</v>
      </c>
      <c r="D22" s="65">
        <f>_xlfn.STDEV.S(A:A)</f>
        <v>504.6248854</v>
      </c>
    </row>
    <row r="23">
      <c r="A23" s="1">
        <v>587.0</v>
      </c>
      <c r="B23" s="51"/>
      <c r="C23" s="64" t="s">
        <v>382</v>
      </c>
      <c r="D23" s="65">
        <f>D22/SQRT(COUNT(A:A))</f>
        <v>12.8799588</v>
      </c>
    </row>
    <row r="24">
      <c r="A24" s="1">
        <v>711.0</v>
      </c>
      <c r="B24" s="51"/>
      <c r="C24" s="64" t="s">
        <v>383</v>
      </c>
      <c r="D24" s="65">
        <f>SKEW(A:A)</f>
        <v>4.984860554</v>
      </c>
    </row>
    <row r="25">
      <c r="A25" s="1">
        <v>587.0</v>
      </c>
      <c r="B25" s="51"/>
      <c r="C25" s="64" t="s">
        <v>384</v>
      </c>
      <c r="D25" s="65">
        <f>MIN(A:A)</f>
        <v>314</v>
      </c>
    </row>
    <row r="26">
      <c r="A26" s="1">
        <v>1013.0</v>
      </c>
      <c r="B26" s="51"/>
      <c r="C26" s="64" t="s">
        <v>385</v>
      </c>
      <c r="D26" s="65">
        <f>MAX(A:A)</f>
        <v>8028</v>
      </c>
    </row>
    <row r="27">
      <c r="A27" s="1">
        <v>700.0</v>
      </c>
      <c r="B27" s="51"/>
      <c r="C27" s="64" t="s">
        <v>345</v>
      </c>
      <c r="D27" s="65">
        <f>COUNT(A:A)</f>
        <v>1535</v>
      </c>
    </row>
    <row r="28">
      <c r="A28" s="1">
        <v>583.0</v>
      </c>
      <c r="B28" s="51"/>
    </row>
    <row r="29">
      <c r="A29" s="1">
        <v>630.0</v>
      </c>
      <c r="B29" s="51"/>
      <c r="C29" s="51"/>
    </row>
    <row r="30">
      <c r="A30" s="1">
        <v>639.0</v>
      </c>
      <c r="B30" s="51"/>
      <c r="C30" s="51"/>
    </row>
    <row r="31">
      <c r="A31" s="1">
        <v>653.0</v>
      </c>
      <c r="B31" s="51"/>
      <c r="C31" s="51"/>
    </row>
    <row r="32">
      <c r="A32" s="1">
        <v>708.0</v>
      </c>
      <c r="B32" s="51"/>
      <c r="C32" s="51"/>
    </row>
    <row r="33">
      <c r="A33" s="1">
        <v>579.0</v>
      </c>
      <c r="B33" s="51"/>
      <c r="C33" s="51"/>
    </row>
    <row r="34">
      <c r="A34" s="1">
        <v>564.0</v>
      </c>
      <c r="B34" s="51"/>
      <c r="C34" s="51"/>
    </row>
    <row r="35">
      <c r="A35" s="1">
        <v>586.0</v>
      </c>
      <c r="B35" s="51"/>
      <c r="C35" s="51"/>
    </row>
    <row r="36">
      <c r="A36" s="1">
        <v>634.0</v>
      </c>
      <c r="B36" s="51"/>
      <c r="C36" s="51"/>
    </row>
    <row r="37">
      <c r="A37" s="1">
        <v>1352.0</v>
      </c>
      <c r="B37" s="51"/>
      <c r="C37" s="51"/>
    </row>
    <row r="38">
      <c r="A38" s="1">
        <v>789.0</v>
      </c>
      <c r="B38" s="51"/>
      <c r="C38" s="51"/>
    </row>
    <row r="39">
      <c r="A39" s="1">
        <v>791.0</v>
      </c>
      <c r="B39" s="51"/>
      <c r="C39" s="51"/>
    </row>
    <row r="40">
      <c r="A40" s="1">
        <v>1050.0</v>
      </c>
    </row>
    <row r="41">
      <c r="A41" s="1">
        <v>985.0</v>
      </c>
    </row>
    <row r="42">
      <c r="A42" s="1">
        <v>996.0</v>
      </c>
    </row>
    <row r="43">
      <c r="A43" s="1">
        <v>981.0</v>
      </c>
    </row>
    <row r="44">
      <c r="A44" s="1">
        <v>705.0</v>
      </c>
    </row>
    <row r="45">
      <c r="A45" s="1">
        <v>1554.0</v>
      </c>
    </row>
    <row r="46">
      <c r="A46" s="1">
        <v>648.0</v>
      </c>
    </row>
    <row r="47">
      <c r="A47" s="1">
        <v>771.0</v>
      </c>
    </row>
    <row r="48">
      <c r="A48" s="1">
        <v>909.0</v>
      </c>
    </row>
    <row r="49">
      <c r="A49" s="1">
        <v>685.0</v>
      </c>
    </row>
    <row r="50">
      <c r="A50" s="1">
        <v>869.0</v>
      </c>
    </row>
    <row r="51">
      <c r="A51" s="1">
        <v>836.0</v>
      </c>
    </row>
    <row r="52">
      <c r="A52" s="1">
        <v>815.0</v>
      </c>
    </row>
    <row r="53">
      <c r="A53" s="1">
        <v>613.0</v>
      </c>
    </row>
    <row r="54">
      <c r="A54" s="1">
        <v>795.0</v>
      </c>
    </row>
    <row r="55">
      <c r="A55" s="1">
        <v>744.0</v>
      </c>
    </row>
    <row r="56">
      <c r="A56" s="1">
        <v>791.0</v>
      </c>
    </row>
    <row r="57">
      <c r="A57" s="1">
        <v>711.0</v>
      </c>
    </row>
    <row r="58">
      <c r="A58" s="1">
        <v>711.0</v>
      </c>
    </row>
    <row r="59">
      <c r="A59" s="1">
        <v>639.0</v>
      </c>
    </row>
    <row r="60">
      <c r="A60" s="1">
        <v>789.0</v>
      </c>
    </row>
    <row r="61">
      <c r="A61" s="1">
        <v>680.0</v>
      </c>
    </row>
    <row r="62">
      <c r="A62" s="1">
        <v>1044.0</v>
      </c>
    </row>
    <row r="63">
      <c r="A63" s="1">
        <v>709.0</v>
      </c>
    </row>
    <row r="64">
      <c r="A64" s="1">
        <v>908.0</v>
      </c>
    </row>
    <row r="65">
      <c r="A65" s="1">
        <v>689.0</v>
      </c>
    </row>
    <row r="66">
      <c r="A66" s="1">
        <v>921.0</v>
      </c>
    </row>
    <row r="67">
      <c r="A67" s="1">
        <v>850.0</v>
      </c>
    </row>
    <row r="68">
      <c r="A68" s="1">
        <v>613.0</v>
      </c>
    </row>
    <row r="69">
      <c r="A69" s="1">
        <v>698.0</v>
      </c>
    </row>
    <row r="70">
      <c r="A70" s="1">
        <v>595.0</v>
      </c>
    </row>
    <row r="71">
      <c r="A71" s="1">
        <v>589.0</v>
      </c>
    </row>
    <row r="72">
      <c r="A72" s="1">
        <v>637.0</v>
      </c>
    </row>
    <row r="73">
      <c r="A73" s="1">
        <v>534.0</v>
      </c>
    </row>
    <row r="74">
      <c r="A74" s="1">
        <v>556.0</v>
      </c>
    </row>
    <row r="75">
      <c r="A75" s="1">
        <v>661.0</v>
      </c>
    </row>
    <row r="76">
      <c r="A76" s="1">
        <v>539.0</v>
      </c>
    </row>
    <row r="77">
      <c r="A77" s="1">
        <v>511.0</v>
      </c>
    </row>
    <row r="78">
      <c r="A78" s="1">
        <v>473.0</v>
      </c>
    </row>
    <row r="79">
      <c r="A79" s="1">
        <v>479.0</v>
      </c>
    </row>
    <row r="80">
      <c r="A80" s="1">
        <v>545.0</v>
      </c>
    </row>
    <row r="81">
      <c r="A81" s="1">
        <v>624.0</v>
      </c>
    </row>
    <row r="82">
      <c r="A82" s="1">
        <v>490.0</v>
      </c>
    </row>
    <row r="83">
      <c r="A83" s="1">
        <v>476.0</v>
      </c>
    </row>
    <row r="84">
      <c r="A84" s="1">
        <v>548.0</v>
      </c>
    </row>
    <row r="85">
      <c r="A85" s="1">
        <v>586.0</v>
      </c>
    </row>
    <row r="86">
      <c r="A86" s="1">
        <v>438.0</v>
      </c>
    </row>
    <row r="87">
      <c r="A87" s="1">
        <v>438.0</v>
      </c>
    </row>
    <row r="88">
      <c r="A88" s="1">
        <v>489.0</v>
      </c>
    </row>
    <row r="89">
      <c r="A89" s="1">
        <v>546.0</v>
      </c>
    </row>
    <row r="90">
      <c r="A90" s="1">
        <v>533.0</v>
      </c>
    </row>
    <row r="91">
      <c r="A91" s="1">
        <v>621.0</v>
      </c>
    </row>
    <row r="92">
      <c r="A92" s="1">
        <v>468.0</v>
      </c>
    </row>
    <row r="93">
      <c r="A93" s="1">
        <v>531.0</v>
      </c>
    </row>
    <row r="94">
      <c r="A94" s="1">
        <v>537.0</v>
      </c>
    </row>
    <row r="95">
      <c r="A95" s="1">
        <v>537.0</v>
      </c>
    </row>
    <row r="96">
      <c r="A96" s="1">
        <v>560.0</v>
      </c>
    </row>
    <row r="97">
      <c r="A97" s="1">
        <v>628.0</v>
      </c>
    </row>
    <row r="98">
      <c r="A98" s="1">
        <v>609.0</v>
      </c>
    </row>
    <row r="99">
      <c r="A99" s="1">
        <v>574.0</v>
      </c>
    </row>
    <row r="100">
      <c r="A100" s="1">
        <v>508.0</v>
      </c>
    </row>
    <row r="101">
      <c r="A101" s="1">
        <v>585.0</v>
      </c>
    </row>
    <row r="102">
      <c r="A102" s="1">
        <v>1770.0</v>
      </c>
    </row>
    <row r="103">
      <c r="A103" s="1">
        <v>960.0</v>
      </c>
    </row>
    <row r="104">
      <c r="A104" s="1">
        <v>922.0</v>
      </c>
    </row>
    <row r="105">
      <c r="A105" s="1">
        <v>757.0</v>
      </c>
    </row>
    <row r="106">
      <c r="A106" s="1">
        <v>865.0</v>
      </c>
    </row>
    <row r="107">
      <c r="A107" s="1">
        <v>1284.0</v>
      </c>
    </row>
    <row r="108">
      <c r="A108" s="1">
        <v>970.0</v>
      </c>
    </row>
    <row r="109">
      <c r="A109" s="1">
        <v>932.0</v>
      </c>
    </row>
    <row r="110">
      <c r="A110" s="1">
        <v>911.0</v>
      </c>
    </row>
    <row r="111">
      <c r="A111" s="1">
        <v>993.0</v>
      </c>
    </row>
    <row r="112">
      <c r="A112" s="1">
        <v>756.0</v>
      </c>
    </row>
    <row r="113">
      <c r="A113" s="1">
        <v>685.0</v>
      </c>
    </row>
    <row r="114">
      <c r="A114" s="1">
        <v>773.0</v>
      </c>
    </row>
    <row r="115">
      <c r="A115" s="1">
        <v>1067.0</v>
      </c>
    </row>
    <row r="116">
      <c r="A116" s="1">
        <v>785.0</v>
      </c>
    </row>
    <row r="117">
      <c r="A117" s="1">
        <v>790.0</v>
      </c>
    </row>
    <row r="118">
      <c r="A118" s="1">
        <v>758.0</v>
      </c>
    </row>
    <row r="119">
      <c r="A119" s="1">
        <v>649.0</v>
      </c>
    </row>
    <row r="120">
      <c r="A120" s="1">
        <v>615.0</v>
      </c>
    </row>
    <row r="121">
      <c r="A121" s="1">
        <v>647.0</v>
      </c>
    </row>
    <row r="122">
      <c r="A122" s="1">
        <v>720.0</v>
      </c>
    </row>
    <row r="123">
      <c r="A123" s="1">
        <v>691.0</v>
      </c>
    </row>
    <row r="124">
      <c r="A124" s="1">
        <v>798.0</v>
      </c>
    </row>
    <row r="125">
      <c r="A125" s="1">
        <v>879.0</v>
      </c>
    </row>
    <row r="126">
      <c r="A126" s="1">
        <v>677.0</v>
      </c>
    </row>
    <row r="127">
      <c r="A127" s="1">
        <v>773.0</v>
      </c>
    </row>
    <row r="128">
      <c r="A128" s="1">
        <v>717.0</v>
      </c>
    </row>
    <row r="129">
      <c r="A129" s="1">
        <v>578.0</v>
      </c>
    </row>
    <row r="130">
      <c r="A130" s="1">
        <v>832.0</v>
      </c>
    </row>
    <row r="131">
      <c r="A131" s="1">
        <v>750.0</v>
      </c>
    </row>
    <row r="132">
      <c r="A132" s="1">
        <v>882.0</v>
      </c>
    </row>
    <row r="133">
      <c r="A133" s="1">
        <v>2044.0</v>
      </c>
    </row>
    <row r="134">
      <c r="A134" s="1">
        <v>874.0</v>
      </c>
    </row>
    <row r="135">
      <c r="A135" s="1">
        <v>1087.0</v>
      </c>
    </row>
    <row r="136">
      <c r="A136" s="1">
        <v>750.0</v>
      </c>
    </row>
    <row r="137">
      <c r="A137" s="1">
        <v>606.0</v>
      </c>
    </row>
    <row r="138">
      <c r="A138" s="1">
        <v>510.0</v>
      </c>
    </row>
    <row r="139">
      <c r="A139" s="1">
        <v>605.0</v>
      </c>
    </row>
    <row r="140">
      <c r="A140" s="1">
        <v>554.0</v>
      </c>
    </row>
    <row r="141">
      <c r="A141" s="1">
        <v>516.0</v>
      </c>
    </row>
    <row r="142">
      <c r="A142" s="1">
        <v>470.0</v>
      </c>
    </row>
    <row r="143">
      <c r="A143" s="1">
        <v>526.0</v>
      </c>
    </row>
    <row r="144">
      <c r="A144" s="1">
        <v>568.0</v>
      </c>
    </row>
    <row r="145">
      <c r="A145" s="1">
        <v>1660.0</v>
      </c>
    </row>
    <row r="146">
      <c r="A146" s="1">
        <v>677.0</v>
      </c>
    </row>
    <row r="147">
      <c r="A147" s="1">
        <v>594.0</v>
      </c>
    </row>
    <row r="148">
      <c r="A148" s="1">
        <v>547.0</v>
      </c>
    </row>
    <row r="149">
      <c r="A149" s="1">
        <v>496.0</v>
      </c>
    </row>
    <row r="150">
      <c r="A150" s="1">
        <v>563.0</v>
      </c>
    </row>
    <row r="151">
      <c r="A151" s="1">
        <v>611.0</v>
      </c>
    </row>
    <row r="152">
      <c r="A152" s="1">
        <v>559.0</v>
      </c>
    </row>
    <row r="153">
      <c r="A153" s="1">
        <v>545.0</v>
      </c>
    </row>
    <row r="154">
      <c r="A154" s="1">
        <v>595.0</v>
      </c>
    </row>
    <row r="155">
      <c r="A155" s="1">
        <v>495.0</v>
      </c>
    </row>
    <row r="156">
      <c r="A156" s="1">
        <v>470.0</v>
      </c>
    </row>
    <row r="157">
      <c r="A157" s="1">
        <v>454.0</v>
      </c>
    </row>
    <row r="158">
      <c r="A158" s="1">
        <v>482.0</v>
      </c>
    </row>
    <row r="159">
      <c r="A159" s="1">
        <v>511.0</v>
      </c>
    </row>
    <row r="160">
      <c r="A160" s="1">
        <v>470.0</v>
      </c>
    </row>
    <row r="161">
      <c r="A161" s="1">
        <v>630.0</v>
      </c>
    </row>
    <row r="162">
      <c r="A162" s="1">
        <v>641.0</v>
      </c>
    </row>
    <row r="163">
      <c r="A163" s="1">
        <v>683.0</v>
      </c>
    </row>
    <row r="164">
      <c r="A164" s="1">
        <v>494.0</v>
      </c>
    </row>
    <row r="165">
      <c r="A165" s="1">
        <v>504.0</v>
      </c>
    </row>
    <row r="166">
      <c r="A166" s="1">
        <v>587.0</v>
      </c>
    </row>
    <row r="167">
      <c r="A167" s="1">
        <v>674.0</v>
      </c>
    </row>
    <row r="168">
      <c r="A168" s="1">
        <v>601.0</v>
      </c>
    </row>
    <row r="169">
      <c r="A169" s="1">
        <v>612.0</v>
      </c>
    </row>
    <row r="170">
      <c r="A170" s="1">
        <v>615.0</v>
      </c>
    </row>
    <row r="171">
      <c r="A171" s="1">
        <v>630.0</v>
      </c>
    </row>
    <row r="172">
      <c r="A172" s="1">
        <v>962.0</v>
      </c>
    </row>
    <row r="173">
      <c r="A173" s="1">
        <v>808.0</v>
      </c>
    </row>
    <row r="174">
      <c r="A174" s="1">
        <v>823.0</v>
      </c>
    </row>
    <row r="175">
      <c r="A175" s="1">
        <v>841.0</v>
      </c>
    </row>
    <row r="176">
      <c r="A176" s="1">
        <v>869.0</v>
      </c>
    </row>
    <row r="177">
      <c r="A177" s="1">
        <v>763.0</v>
      </c>
    </row>
    <row r="178">
      <c r="A178" s="1">
        <v>558.0</v>
      </c>
    </row>
    <row r="179">
      <c r="A179" s="1">
        <v>666.0</v>
      </c>
    </row>
    <row r="180">
      <c r="A180" s="1">
        <v>605.0</v>
      </c>
    </row>
    <row r="181">
      <c r="A181" s="1">
        <v>688.0</v>
      </c>
    </row>
    <row r="182">
      <c r="A182" s="1">
        <v>628.0</v>
      </c>
    </row>
    <row r="183">
      <c r="A183" s="1">
        <v>681.0</v>
      </c>
    </row>
    <row r="184">
      <c r="A184" s="1">
        <v>612.0</v>
      </c>
    </row>
    <row r="185">
      <c r="A185" s="1">
        <v>721.0</v>
      </c>
    </row>
    <row r="186">
      <c r="A186" s="1">
        <v>632.0</v>
      </c>
    </row>
    <row r="187">
      <c r="A187" s="1">
        <v>647.0</v>
      </c>
    </row>
    <row r="188">
      <c r="A188" s="1">
        <v>605.0</v>
      </c>
    </row>
    <row r="189">
      <c r="A189" s="1">
        <v>752.0</v>
      </c>
    </row>
    <row r="190">
      <c r="A190" s="1">
        <v>666.0</v>
      </c>
    </row>
    <row r="191">
      <c r="A191" s="1">
        <v>772.0</v>
      </c>
    </row>
    <row r="192">
      <c r="A192" s="1">
        <v>651.0</v>
      </c>
    </row>
    <row r="193">
      <c r="A193" s="1">
        <v>648.0</v>
      </c>
    </row>
    <row r="194">
      <c r="A194" s="1">
        <v>630.0</v>
      </c>
    </row>
    <row r="195">
      <c r="A195" s="1">
        <v>1031.0</v>
      </c>
    </row>
    <row r="196">
      <c r="A196" s="1">
        <v>728.0</v>
      </c>
    </row>
    <row r="197">
      <c r="A197" s="1">
        <v>758.0</v>
      </c>
    </row>
    <row r="198">
      <c r="A198" s="1">
        <v>696.0</v>
      </c>
    </row>
    <row r="199">
      <c r="A199" s="1">
        <v>745.0</v>
      </c>
    </row>
    <row r="200">
      <c r="A200" s="1">
        <v>762.0</v>
      </c>
    </row>
    <row r="201">
      <c r="A201" s="1">
        <v>727.0</v>
      </c>
    </row>
    <row r="202">
      <c r="A202" s="1">
        <v>619.0</v>
      </c>
    </row>
    <row r="203">
      <c r="A203" s="1">
        <v>665.0</v>
      </c>
    </row>
    <row r="204">
      <c r="A204" s="1">
        <v>729.0</v>
      </c>
    </row>
    <row r="205">
      <c r="A205" s="1">
        <v>548.0</v>
      </c>
    </row>
    <row r="206">
      <c r="A206" s="1">
        <v>663.0</v>
      </c>
    </row>
    <row r="207">
      <c r="A207" s="1">
        <v>541.0</v>
      </c>
    </row>
    <row r="208">
      <c r="A208" s="1">
        <v>415.0</v>
      </c>
    </row>
    <row r="209">
      <c r="A209" s="1">
        <v>535.0</v>
      </c>
    </row>
    <row r="210">
      <c r="A210" s="1">
        <v>443.0</v>
      </c>
    </row>
    <row r="211">
      <c r="A211" s="1">
        <v>438.0</v>
      </c>
    </row>
    <row r="212">
      <c r="A212" s="1">
        <v>508.0</v>
      </c>
    </row>
    <row r="213">
      <c r="A213" s="1">
        <v>460.0</v>
      </c>
    </row>
    <row r="214">
      <c r="A214" s="1">
        <v>450.0</v>
      </c>
    </row>
    <row r="215">
      <c r="A215" s="1">
        <v>465.0</v>
      </c>
    </row>
    <row r="216">
      <c r="A216" s="1">
        <v>463.0</v>
      </c>
    </row>
    <row r="217">
      <c r="A217" s="1">
        <v>465.0</v>
      </c>
    </row>
    <row r="218">
      <c r="A218" s="1">
        <v>387.0</v>
      </c>
    </row>
    <row r="219">
      <c r="A219" s="1">
        <v>436.0</v>
      </c>
    </row>
    <row r="220">
      <c r="A220" s="1">
        <v>1984.0</v>
      </c>
    </row>
    <row r="221">
      <c r="A221" s="1">
        <v>672.0</v>
      </c>
    </row>
    <row r="222">
      <c r="A222" s="1">
        <v>529.0</v>
      </c>
    </row>
    <row r="223">
      <c r="A223" s="1">
        <v>471.0</v>
      </c>
    </row>
    <row r="224">
      <c r="A224" s="1">
        <v>471.0</v>
      </c>
    </row>
    <row r="225">
      <c r="A225" s="1">
        <v>466.0</v>
      </c>
    </row>
    <row r="226">
      <c r="A226" s="1">
        <v>401.0</v>
      </c>
    </row>
    <row r="227">
      <c r="A227" s="1">
        <v>480.0</v>
      </c>
    </row>
    <row r="228">
      <c r="A228" s="1">
        <v>414.0</v>
      </c>
    </row>
    <row r="229">
      <c r="A229" s="1">
        <v>427.0</v>
      </c>
    </row>
    <row r="230">
      <c r="A230" s="1">
        <v>471.0</v>
      </c>
    </row>
    <row r="231">
      <c r="A231" s="1">
        <v>407.0</v>
      </c>
    </row>
    <row r="232">
      <c r="A232" s="1">
        <v>481.0</v>
      </c>
    </row>
    <row r="233">
      <c r="A233" s="1">
        <v>450.0</v>
      </c>
    </row>
    <row r="234">
      <c r="A234" s="1">
        <v>518.0</v>
      </c>
    </row>
    <row r="235">
      <c r="A235" s="1">
        <v>425.0</v>
      </c>
    </row>
    <row r="236">
      <c r="A236" s="1">
        <v>415.0</v>
      </c>
    </row>
    <row r="237">
      <c r="A237" s="1">
        <v>455.0</v>
      </c>
    </row>
    <row r="238">
      <c r="A238" s="1">
        <v>453.0</v>
      </c>
    </row>
    <row r="239">
      <c r="A239" s="1">
        <v>470.0</v>
      </c>
    </row>
    <row r="240">
      <c r="A240" s="1">
        <v>401.0</v>
      </c>
    </row>
    <row r="241">
      <c r="A241" s="1">
        <v>410.0</v>
      </c>
    </row>
    <row r="242">
      <c r="A242" s="1">
        <v>1673.0</v>
      </c>
    </row>
    <row r="243">
      <c r="A243" s="1">
        <v>1110.0</v>
      </c>
    </row>
    <row r="244">
      <c r="A244" s="1">
        <v>963.0</v>
      </c>
    </row>
    <row r="245">
      <c r="A245" s="1">
        <v>648.0</v>
      </c>
    </row>
    <row r="246">
      <c r="A246" s="1">
        <v>767.0</v>
      </c>
    </row>
    <row r="247">
      <c r="A247" s="1">
        <v>797.0</v>
      </c>
    </row>
    <row r="248">
      <c r="A248" s="1">
        <v>548.0</v>
      </c>
    </row>
    <row r="249">
      <c r="A249" s="1">
        <v>696.0</v>
      </c>
    </row>
    <row r="250">
      <c r="A250" s="1">
        <v>584.0</v>
      </c>
    </row>
    <row r="251">
      <c r="A251" s="1">
        <v>556.0</v>
      </c>
    </row>
    <row r="252">
      <c r="A252" s="1">
        <v>559.0</v>
      </c>
    </row>
    <row r="253">
      <c r="A253" s="1">
        <v>624.0</v>
      </c>
    </row>
    <row r="254">
      <c r="A254" s="1">
        <v>566.0</v>
      </c>
    </row>
    <row r="255">
      <c r="A255" s="1">
        <v>514.0</v>
      </c>
    </row>
    <row r="256">
      <c r="A256" s="1">
        <v>514.0</v>
      </c>
    </row>
    <row r="257">
      <c r="A257" s="1">
        <v>1081.0</v>
      </c>
    </row>
    <row r="258">
      <c r="A258" s="1">
        <v>626.0</v>
      </c>
    </row>
    <row r="259">
      <c r="A259" s="1">
        <v>880.0</v>
      </c>
    </row>
    <row r="260">
      <c r="A260" s="1">
        <v>769.0</v>
      </c>
    </row>
    <row r="261">
      <c r="A261" s="1">
        <v>1232.0</v>
      </c>
    </row>
    <row r="262">
      <c r="A262" s="1">
        <v>1054.0</v>
      </c>
    </row>
    <row r="263">
      <c r="A263" s="1">
        <v>791.0</v>
      </c>
    </row>
    <row r="264">
      <c r="A264" s="1">
        <v>498.0</v>
      </c>
    </row>
    <row r="265">
      <c r="A265" s="1">
        <v>481.0</v>
      </c>
    </row>
    <row r="266">
      <c r="A266" s="1">
        <v>600.0</v>
      </c>
    </row>
    <row r="267">
      <c r="A267" s="1">
        <v>561.0</v>
      </c>
    </row>
    <row r="268">
      <c r="A268" s="1">
        <v>825.0</v>
      </c>
    </row>
    <row r="269">
      <c r="A269" s="1">
        <v>603.0</v>
      </c>
    </row>
    <row r="270">
      <c r="A270" s="1">
        <v>1369.0</v>
      </c>
    </row>
    <row r="271">
      <c r="A271" s="1">
        <v>1174.0</v>
      </c>
    </row>
    <row r="272">
      <c r="A272" s="1">
        <v>739.0</v>
      </c>
    </row>
    <row r="273">
      <c r="A273" s="1">
        <v>583.0</v>
      </c>
    </row>
    <row r="274">
      <c r="A274" s="1">
        <v>889.0</v>
      </c>
    </row>
    <row r="275">
      <c r="A275" s="1">
        <v>599.0</v>
      </c>
    </row>
    <row r="276">
      <c r="A276" s="1">
        <v>748.0</v>
      </c>
    </row>
    <row r="277">
      <c r="A277" s="1">
        <v>863.0</v>
      </c>
    </row>
    <row r="278">
      <c r="A278" s="1">
        <v>684.0</v>
      </c>
    </row>
    <row r="279">
      <c r="A279" s="1">
        <v>769.0</v>
      </c>
    </row>
    <row r="280">
      <c r="A280" s="1">
        <v>702.0</v>
      </c>
    </row>
    <row r="281">
      <c r="A281" s="1">
        <v>690.0</v>
      </c>
    </row>
    <row r="282">
      <c r="A282" s="1">
        <v>673.0</v>
      </c>
    </row>
    <row r="283">
      <c r="A283" s="1">
        <v>652.0</v>
      </c>
    </row>
    <row r="284">
      <c r="A284" s="1">
        <v>681.0</v>
      </c>
    </row>
    <row r="285">
      <c r="A285" s="1">
        <v>754.0</v>
      </c>
    </row>
    <row r="286">
      <c r="A286" s="1">
        <v>690.0</v>
      </c>
    </row>
    <row r="287">
      <c r="A287" s="1">
        <v>671.0</v>
      </c>
    </row>
    <row r="288">
      <c r="A288" s="1">
        <v>717.0</v>
      </c>
    </row>
    <row r="289">
      <c r="A289" s="1">
        <v>700.0</v>
      </c>
    </row>
    <row r="290">
      <c r="A290" s="1">
        <v>745.0</v>
      </c>
    </row>
    <row r="291">
      <c r="A291" s="1">
        <v>613.0</v>
      </c>
    </row>
    <row r="292">
      <c r="A292" s="1">
        <v>731.0</v>
      </c>
    </row>
    <row r="293">
      <c r="A293" s="1">
        <v>737.0</v>
      </c>
    </row>
    <row r="294">
      <c r="A294" s="1">
        <v>658.0</v>
      </c>
    </row>
    <row r="295">
      <c r="A295" s="1">
        <v>624.0</v>
      </c>
    </row>
    <row r="296">
      <c r="A296" s="1">
        <v>605.0</v>
      </c>
    </row>
    <row r="297">
      <c r="A297" s="1">
        <v>614.0</v>
      </c>
    </row>
    <row r="298">
      <c r="A298" s="1">
        <v>725.0</v>
      </c>
    </row>
    <row r="299">
      <c r="A299" s="1">
        <v>768.0</v>
      </c>
    </row>
    <row r="300">
      <c r="A300" s="1">
        <v>671.0</v>
      </c>
    </row>
    <row r="301">
      <c r="A301" s="1">
        <v>649.0</v>
      </c>
    </row>
    <row r="302">
      <c r="A302" s="1">
        <v>758.0</v>
      </c>
    </row>
    <row r="303">
      <c r="A303" s="1">
        <v>686.0</v>
      </c>
    </row>
    <row r="304">
      <c r="A304" s="1">
        <v>2197.0</v>
      </c>
    </row>
    <row r="305">
      <c r="A305" s="1">
        <v>1743.0</v>
      </c>
    </row>
    <row r="306">
      <c r="A306" s="1">
        <v>1200.0</v>
      </c>
    </row>
    <row r="307">
      <c r="A307" s="1">
        <v>1054.0</v>
      </c>
    </row>
    <row r="308">
      <c r="A308" s="1">
        <v>856.0</v>
      </c>
    </row>
    <row r="309">
      <c r="A309" s="1">
        <v>686.0</v>
      </c>
    </row>
    <row r="310">
      <c r="A310" s="1">
        <v>781.0</v>
      </c>
    </row>
    <row r="311">
      <c r="A311" s="1">
        <v>742.0</v>
      </c>
    </row>
    <row r="312">
      <c r="A312" s="1">
        <v>1472.0</v>
      </c>
    </row>
    <row r="313">
      <c r="A313" s="1">
        <v>1183.0</v>
      </c>
    </row>
    <row r="314">
      <c r="A314" s="1">
        <v>1012.0</v>
      </c>
    </row>
    <row r="315">
      <c r="A315" s="1">
        <v>997.0</v>
      </c>
    </row>
    <row r="316">
      <c r="A316" s="1">
        <v>991.0</v>
      </c>
    </row>
    <row r="317">
      <c r="A317" s="1">
        <v>933.0</v>
      </c>
    </row>
    <row r="318">
      <c r="A318" s="1">
        <v>771.0</v>
      </c>
    </row>
    <row r="319">
      <c r="A319" s="1">
        <v>802.0</v>
      </c>
    </row>
    <row r="320">
      <c r="A320" s="1">
        <v>832.0</v>
      </c>
    </row>
    <row r="321">
      <c r="A321" s="1">
        <v>1064.0</v>
      </c>
    </row>
    <row r="322">
      <c r="A322" s="1">
        <v>935.0</v>
      </c>
    </row>
    <row r="323">
      <c r="A323" s="1">
        <v>881.0</v>
      </c>
    </row>
    <row r="324">
      <c r="A324" s="1">
        <v>1325.0</v>
      </c>
    </row>
    <row r="325">
      <c r="A325" s="1">
        <v>792.0</v>
      </c>
    </row>
    <row r="326">
      <c r="A326" s="1">
        <v>1366.0</v>
      </c>
    </row>
    <row r="327">
      <c r="A327" s="1">
        <v>1363.0</v>
      </c>
    </row>
    <row r="328">
      <c r="A328" s="1">
        <v>746.0</v>
      </c>
    </row>
    <row r="329">
      <c r="A329" s="1">
        <v>639.0</v>
      </c>
    </row>
    <row r="330">
      <c r="A330" s="1">
        <v>878.0</v>
      </c>
    </row>
    <row r="331">
      <c r="A331" s="1">
        <v>727.0</v>
      </c>
    </row>
    <row r="332">
      <c r="A332" s="1">
        <v>1179.0</v>
      </c>
    </row>
    <row r="333">
      <c r="A333" s="1">
        <v>1116.0</v>
      </c>
    </row>
    <row r="334">
      <c r="A334" s="1">
        <v>1410.0</v>
      </c>
    </row>
    <row r="335">
      <c r="A335" s="1">
        <v>778.0</v>
      </c>
    </row>
    <row r="336">
      <c r="A336" s="1">
        <v>900.0</v>
      </c>
    </row>
    <row r="337">
      <c r="A337" s="1">
        <v>1219.0</v>
      </c>
    </row>
    <row r="338">
      <c r="A338" s="1">
        <v>1159.0</v>
      </c>
    </row>
    <row r="339">
      <c r="A339" s="1">
        <v>1023.0</v>
      </c>
    </row>
    <row r="340">
      <c r="A340" s="1">
        <v>885.0</v>
      </c>
    </row>
    <row r="341">
      <c r="A341" s="1">
        <v>692.0</v>
      </c>
    </row>
    <row r="342">
      <c r="A342" s="1">
        <v>774.0</v>
      </c>
    </row>
    <row r="343">
      <c r="A343" s="1">
        <v>1132.0</v>
      </c>
    </row>
    <row r="344">
      <c r="A344" s="1">
        <v>738.0</v>
      </c>
    </row>
    <row r="345">
      <c r="A345" s="1">
        <v>810.0</v>
      </c>
    </row>
    <row r="346">
      <c r="A346" s="1">
        <v>1008.0</v>
      </c>
    </row>
    <row r="347">
      <c r="A347" s="1">
        <v>1052.0</v>
      </c>
    </row>
    <row r="348">
      <c r="A348" s="1">
        <v>604.0</v>
      </c>
    </row>
    <row r="349">
      <c r="A349" s="1">
        <v>616.0</v>
      </c>
    </row>
    <row r="350">
      <c r="A350" s="1">
        <v>659.0</v>
      </c>
    </row>
    <row r="351">
      <c r="A351" s="1">
        <v>692.0</v>
      </c>
    </row>
    <row r="352">
      <c r="A352" s="1">
        <v>699.0</v>
      </c>
    </row>
    <row r="353">
      <c r="A353" s="1">
        <v>665.0</v>
      </c>
    </row>
    <row r="354">
      <c r="A354" s="1">
        <v>614.0</v>
      </c>
    </row>
    <row r="355">
      <c r="A355" s="1">
        <v>749.0</v>
      </c>
    </row>
    <row r="356">
      <c r="A356" s="1">
        <v>647.0</v>
      </c>
    </row>
    <row r="357">
      <c r="A357" s="1">
        <v>764.0</v>
      </c>
    </row>
    <row r="358">
      <c r="A358" s="1">
        <v>615.0</v>
      </c>
    </row>
    <row r="359">
      <c r="A359" s="1">
        <v>657.0</v>
      </c>
    </row>
    <row r="360">
      <c r="A360" s="1">
        <v>714.0</v>
      </c>
    </row>
    <row r="361">
      <c r="A361" s="1">
        <v>638.0</v>
      </c>
    </row>
    <row r="362">
      <c r="A362" s="1">
        <v>570.0</v>
      </c>
    </row>
    <row r="363">
      <c r="A363" s="1">
        <v>579.0</v>
      </c>
    </row>
    <row r="364">
      <c r="A364" s="1">
        <v>554.0</v>
      </c>
    </row>
    <row r="365">
      <c r="A365" s="1">
        <v>564.0</v>
      </c>
    </row>
    <row r="366">
      <c r="A366" s="1">
        <v>638.0</v>
      </c>
    </row>
    <row r="367">
      <c r="A367" s="1">
        <v>557.0</v>
      </c>
    </row>
    <row r="368">
      <c r="A368" s="1">
        <v>527.0</v>
      </c>
    </row>
    <row r="369">
      <c r="A369" s="1">
        <v>540.0</v>
      </c>
    </row>
    <row r="370">
      <c r="A370" s="1">
        <v>582.0</v>
      </c>
    </row>
    <row r="371">
      <c r="A371" s="1">
        <v>591.0</v>
      </c>
    </row>
    <row r="372">
      <c r="A372" s="1">
        <v>729.0</v>
      </c>
    </row>
    <row r="373">
      <c r="A373" s="1">
        <v>511.0</v>
      </c>
    </row>
    <row r="374">
      <c r="A374" s="1">
        <v>612.0</v>
      </c>
    </row>
    <row r="375">
      <c r="A375" s="1">
        <v>631.0</v>
      </c>
    </row>
    <row r="376">
      <c r="A376" s="1">
        <v>641.0</v>
      </c>
    </row>
    <row r="377">
      <c r="A377" s="1">
        <v>579.0</v>
      </c>
    </row>
    <row r="378">
      <c r="A378" s="1">
        <v>550.0</v>
      </c>
    </row>
    <row r="379">
      <c r="A379" s="1">
        <v>546.0</v>
      </c>
    </row>
    <row r="380">
      <c r="A380" s="1">
        <v>649.0</v>
      </c>
    </row>
    <row r="381">
      <c r="A381" s="1">
        <v>609.0</v>
      </c>
    </row>
    <row r="382">
      <c r="A382" s="1">
        <v>1575.0</v>
      </c>
    </row>
    <row r="383">
      <c r="A383" s="1">
        <v>798.0</v>
      </c>
    </row>
    <row r="384">
      <c r="A384" s="1">
        <v>904.0</v>
      </c>
    </row>
    <row r="385">
      <c r="A385" s="1">
        <v>1768.0</v>
      </c>
    </row>
    <row r="386">
      <c r="A386" s="1">
        <v>790.0</v>
      </c>
    </row>
    <row r="387">
      <c r="A387" s="1">
        <v>1266.0</v>
      </c>
    </row>
    <row r="388">
      <c r="A388" s="1">
        <v>674.0</v>
      </c>
    </row>
    <row r="389">
      <c r="A389" s="1">
        <v>1115.0</v>
      </c>
    </row>
    <row r="390">
      <c r="A390" s="1">
        <v>836.0</v>
      </c>
    </row>
    <row r="391">
      <c r="A391" s="1">
        <v>1098.0</v>
      </c>
    </row>
    <row r="392">
      <c r="A392" s="1">
        <v>1083.0</v>
      </c>
    </row>
    <row r="393">
      <c r="A393" s="1">
        <v>1013.0</v>
      </c>
    </row>
    <row r="394">
      <c r="A394" s="1">
        <v>1040.0</v>
      </c>
    </row>
    <row r="395">
      <c r="A395" s="1">
        <v>1815.0</v>
      </c>
    </row>
    <row r="396">
      <c r="A396" s="1">
        <v>758.0</v>
      </c>
    </row>
    <row r="397">
      <c r="A397" s="1">
        <v>609.0</v>
      </c>
    </row>
    <row r="398">
      <c r="A398" s="1">
        <v>784.0</v>
      </c>
    </row>
    <row r="399">
      <c r="A399" s="1">
        <v>851.0</v>
      </c>
    </row>
    <row r="400">
      <c r="A400" s="1">
        <v>830.0</v>
      </c>
    </row>
    <row r="401">
      <c r="A401" s="1">
        <v>918.0</v>
      </c>
    </row>
    <row r="402">
      <c r="A402" s="1">
        <v>1199.0</v>
      </c>
    </row>
    <row r="403">
      <c r="A403" s="1">
        <v>744.0</v>
      </c>
    </row>
    <row r="404">
      <c r="A404" s="1">
        <v>719.0</v>
      </c>
    </row>
    <row r="405">
      <c r="A405" s="1">
        <v>803.0</v>
      </c>
    </row>
    <row r="406">
      <c r="A406" s="1">
        <v>683.0</v>
      </c>
    </row>
    <row r="407">
      <c r="A407" s="1">
        <v>709.0</v>
      </c>
    </row>
    <row r="408">
      <c r="A408" s="1">
        <v>730.0</v>
      </c>
    </row>
    <row r="409">
      <c r="A409" s="1">
        <v>782.0</v>
      </c>
    </row>
    <row r="410">
      <c r="A410" s="1">
        <v>916.0</v>
      </c>
    </row>
    <row r="411">
      <c r="A411" s="1">
        <v>1028.0</v>
      </c>
    </row>
    <row r="412">
      <c r="A412" s="1">
        <v>698.0</v>
      </c>
    </row>
    <row r="413">
      <c r="A413" s="1">
        <v>813.0</v>
      </c>
    </row>
    <row r="414">
      <c r="A414" s="1">
        <v>681.0</v>
      </c>
    </row>
    <row r="415">
      <c r="A415" s="1">
        <v>709.0</v>
      </c>
    </row>
    <row r="416">
      <c r="A416" s="1">
        <v>805.0</v>
      </c>
    </row>
    <row r="417">
      <c r="A417" s="1">
        <v>762.0</v>
      </c>
    </row>
    <row r="418">
      <c r="A418" s="1">
        <v>515.0</v>
      </c>
    </row>
    <row r="419">
      <c r="A419" s="1">
        <v>543.0</v>
      </c>
    </row>
    <row r="420">
      <c r="A420" s="1">
        <v>449.0</v>
      </c>
    </row>
    <row r="421">
      <c r="A421" s="1">
        <v>529.0</v>
      </c>
    </row>
    <row r="422">
      <c r="A422" s="1">
        <v>479.0</v>
      </c>
    </row>
    <row r="423">
      <c r="A423" s="1">
        <v>471.0</v>
      </c>
    </row>
    <row r="424">
      <c r="A424" s="1">
        <v>397.0</v>
      </c>
    </row>
    <row r="425">
      <c r="A425" s="1">
        <v>433.0</v>
      </c>
    </row>
    <row r="426">
      <c r="A426" s="1">
        <v>485.0</v>
      </c>
    </row>
    <row r="427">
      <c r="A427" s="1">
        <v>1663.0</v>
      </c>
    </row>
    <row r="428">
      <c r="A428" s="1">
        <v>592.0</v>
      </c>
    </row>
    <row r="429">
      <c r="A429" s="1">
        <v>556.0</v>
      </c>
    </row>
    <row r="430">
      <c r="A430" s="1">
        <v>526.0</v>
      </c>
    </row>
    <row r="431">
      <c r="A431" s="1">
        <v>847.0</v>
      </c>
    </row>
    <row r="432">
      <c r="A432" s="1">
        <v>763.0</v>
      </c>
    </row>
    <row r="433">
      <c r="A433" s="1">
        <v>580.0</v>
      </c>
    </row>
    <row r="434">
      <c r="A434" s="1">
        <v>591.0</v>
      </c>
    </row>
    <row r="435">
      <c r="A435" s="1">
        <v>567.0</v>
      </c>
    </row>
    <row r="436">
      <c r="A436" s="1">
        <v>481.0</v>
      </c>
    </row>
    <row r="437">
      <c r="A437" s="1">
        <v>425.0</v>
      </c>
    </row>
    <row r="438">
      <c r="A438" s="1">
        <v>444.0</v>
      </c>
    </row>
    <row r="439">
      <c r="A439" s="1">
        <v>512.0</v>
      </c>
    </row>
    <row r="440">
      <c r="A440" s="1">
        <v>426.0</v>
      </c>
    </row>
    <row r="441">
      <c r="A441" s="1">
        <v>541.0</v>
      </c>
    </row>
    <row r="442">
      <c r="A442" s="1">
        <v>630.0</v>
      </c>
    </row>
    <row r="443">
      <c r="A443" s="1">
        <v>688.0</v>
      </c>
    </row>
    <row r="444">
      <c r="A444" s="1">
        <v>470.0</v>
      </c>
    </row>
    <row r="445">
      <c r="A445" s="1">
        <v>450.0</v>
      </c>
    </row>
    <row r="446">
      <c r="A446" s="1">
        <v>468.0</v>
      </c>
    </row>
    <row r="447">
      <c r="A447" s="1">
        <v>489.0</v>
      </c>
    </row>
    <row r="448">
      <c r="A448" s="1">
        <v>443.0</v>
      </c>
    </row>
    <row r="449">
      <c r="A449" s="1">
        <v>406.0</v>
      </c>
    </row>
    <row r="450">
      <c r="A450" s="1">
        <v>475.0</v>
      </c>
    </row>
    <row r="451">
      <c r="A451" s="1">
        <v>659.0</v>
      </c>
    </row>
    <row r="452">
      <c r="A452" s="1">
        <v>1139.0</v>
      </c>
    </row>
    <row r="453">
      <c r="A453" s="1">
        <v>1197.0</v>
      </c>
    </row>
    <row r="454">
      <c r="A454" s="1">
        <v>1200.0</v>
      </c>
    </row>
    <row r="455">
      <c r="A455" s="1">
        <v>922.0</v>
      </c>
    </row>
    <row r="456">
      <c r="A456" s="1">
        <v>617.0</v>
      </c>
    </row>
    <row r="457">
      <c r="A457" s="1">
        <v>821.0</v>
      </c>
    </row>
    <row r="458">
      <c r="A458" s="1">
        <v>682.0</v>
      </c>
    </row>
    <row r="459">
      <c r="A459" s="1">
        <v>1533.0</v>
      </c>
    </row>
    <row r="460">
      <c r="A460" s="1">
        <v>956.0</v>
      </c>
    </row>
    <row r="461">
      <c r="A461" s="1">
        <v>809.0</v>
      </c>
    </row>
    <row r="462">
      <c r="A462" s="1">
        <v>706.0</v>
      </c>
    </row>
    <row r="463">
      <c r="A463" s="1">
        <v>792.0</v>
      </c>
    </row>
    <row r="464">
      <c r="A464" s="1">
        <v>575.0</v>
      </c>
    </row>
    <row r="465">
      <c r="A465" s="1">
        <v>773.0</v>
      </c>
    </row>
    <row r="466">
      <c r="A466" s="1">
        <v>692.0</v>
      </c>
    </row>
    <row r="467">
      <c r="A467" s="1">
        <v>887.0</v>
      </c>
    </row>
    <row r="468">
      <c r="A468" s="1">
        <v>724.0</v>
      </c>
    </row>
    <row r="469">
      <c r="A469" s="1">
        <v>940.0</v>
      </c>
    </row>
    <row r="470">
      <c r="A470" s="1">
        <v>838.0</v>
      </c>
    </row>
    <row r="471">
      <c r="A471" s="1">
        <v>614.0</v>
      </c>
    </row>
    <row r="472">
      <c r="A472" s="1">
        <v>775.0</v>
      </c>
    </row>
    <row r="473">
      <c r="A473" s="1">
        <v>738.0</v>
      </c>
    </row>
    <row r="474">
      <c r="A474" s="1">
        <v>667.0</v>
      </c>
    </row>
    <row r="475">
      <c r="A475" s="1">
        <v>784.0</v>
      </c>
    </row>
    <row r="476">
      <c r="A476" s="1">
        <v>715.0</v>
      </c>
    </row>
    <row r="477">
      <c r="A477" s="1">
        <v>784.0</v>
      </c>
    </row>
    <row r="478">
      <c r="A478" s="1">
        <v>765.0</v>
      </c>
    </row>
    <row r="479">
      <c r="A479" s="1">
        <v>691.0</v>
      </c>
    </row>
    <row r="480">
      <c r="A480" s="1">
        <v>706.0</v>
      </c>
    </row>
    <row r="481">
      <c r="A481" s="1">
        <v>630.0</v>
      </c>
    </row>
    <row r="482">
      <c r="A482" s="1">
        <v>686.0</v>
      </c>
    </row>
    <row r="483">
      <c r="A483" s="1">
        <v>719.0</v>
      </c>
    </row>
    <row r="484">
      <c r="A484" s="1">
        <v>630.0</v>
      </c>
    </row>
    <row r="485">
      <c r="A485" s="1">
        <v>694.0</v>
      </c>
    </row>
    <row r="486">
      <c r="A486" s="1">
        <v>1023.0</v>
      </c>
    </row>
    <row r="487">
      <c r="A487" s="1">
        <v>1266.0</v>
      </c>
    </row>
    <row r="488">
      <c r="A488" s="1">
        <v>715.0</v>
      </c>
    </row>
    <row r="489">
      <c r="A489" s="1">
        <v>652.0</v>
      </c>
    </row>
    <row r="490">
      <c r="A490" s="1">
        <v>542.0</v>
      </c>
    </row>
    <row r="491">
      <c r="A491" s="1">
        <v>565.0</v>
      </c>
    </row>
    <row r="492">
      <c r="A492" s="1">
        <v>536.0</v>
      </c>
    </row>
    <row r="493">
      <c r="A493" s="1">
        <v>596.0</v>
      </c>
    </row>
    <row r="494">
      <c r="A494" s="1">
        <v>841.0</v>
      </c>
    </row>
    <row r="495">
      <c r="A495" s="1">
        <v>587.0</v>
      </c>
    </row>
    <row r="496">
      <c r="A496" s="1">
        <v>788.0</v>
      </c>
    </row>
    <row r="497">
      <c r="A497" s="1">
        <v>737.0</v>
      </c>
    </row>
    <row r="498">
      <c r="A498" s="1">
        <v>557.0</v>
      </c>
    </row>
    <row r="499">
      <c r="A499" s="1">
        <v>494.0</v>
      </c>
    </row>
    <row r="500">
      <c r="A500" s="1">
        <v>559.0</v>
      </c>
    </row>
    <row r="501">
      <c r="A501" s="1">
        <v>546.0</v>
      </c>
    </row>
    <row r="502">
      <c r="A502" s="1">
        <v>560.0</v>
      </c>
    </row>
    <row r="503">
      <c r="A503" s="1">
        <v>527.0</v>
      </c>
    </row>
    <row r="504">
      <c r="A504" s="1">
        <v>513.0</v>
      </c>
    </row>
    <row r="505">
      <c r="A505" s="1">
        <v>474.0</v>
      </c>
    </row>
    <row r="506">
      <c r="A506" s="1">
        <v>510.0</v>
      </c>
    </row>
    <row r="507">
      <c r="A507" s="1">
        <v>541.0</v>
      </c>
    </row>
    <row r="508">
      <c r="A508" s="1">
        <v>565.0</v>
      </c>
    </row>
    <row r="509">
      <c r="A509" s="1">
        <v>579.0</v>
      </c>
    </row>
    <row r="510">
      <c r="A510" s="1">
        <v>774.0</v>
      </c>
    </row>
    <row r="511">
      <c r="A511" s="1">
        <v>632.0</v>
      </c>
    </row>
    <row r="512">
      <c r="A512" s="1">
        <v>570.0</v>
      </c>
    </row>
    <row r="513">
      <c r="A513" s="1">
        <v>563.0</v>
      </c>
    </row>
    <row r="514">
      <c r="A514" s="1">
        <v>510.0</v>
      </c>
    </row>
    <row r="515">
      <c r="A515" s="1">
        <v>465.0</v>
      </c>
    </row>
    <row r="516">
      <c r="A516" s="1">
        <v>511.0</v>
      </c>
    </row>
    <row r="517">
      <c r="A517" s="1">
        <v>699.0</v>
      </c>
    </row>
    <row r="518">
      <c r="A518" s="1">
        <v>537.0</v>
      </c>
    </row>
    <row r="519">
      <c r="A519" s="1">
        <v>2193.0</v>
      </c>
    </row>
    <row r="520">
      <c r="A520" s="1">
        <v>598.0</v>
      </c>
    </row>
    <row r="521">
      <c r="A521" s="1">
        <v>585.0</v>
      </c>
    </row>
    <row r="522">
      <c r="A522" s="1">
        <v>2197.0</v>
      </c>
    </row>
    <row r="523">
      <c r="A523" s="1">
        <v>1757.0</v>
      </c>
    </row>
    <row r="524">
      <c r="A524" s="1">
        <v>1140.0</v>
      </c>
    </row>
    <row r="525">
      <c r="A525" s="1">
        <v>816.0</v>
      </c>
    </row>
    <row r="526">
      <c r="A526" s="1">
        <v>1197.0</v>
      </c>
    </row>
    <row r="527">
      <c r="A527" s="1">
        <v>1165.0</v>
      </c>
    </row>
    <row r="528">
      <c r="A528" s="1">
        <v>651.0</v>
      </c>
    </row>
    <row r="529">
      <c r="A529" s="1">
        <v>678.0</v>
      </c>
    </row>
    <row r="530">
      <c r="A530" s="1">
        <v>657.0</v>
      </c>
    </row>
    <row r="531">
      <c r="A531" s="1">
        <v>620.0</v>
      </c>
    </row>
    <row r="532">
      <c r="A532" s="1">
        <v>721.0</v>
      </c>
    </row>
    <row r="533">
      <c r="A533" s="1">
        <v>621.0</v>
      </c>
    </row>
    <row r="534">
      <c r="A534" s="1">
        <v>684.0</v>
      </c>
    </row>
    <row r="535">
      <c r="A535" s="1">
        <v>714.0</v>
      </c>
    </row>
    <row r="536">
      <c r="A536" s="1">
        <v>653.0</v>
      </c>
    </row>
    <row r="537">
      <c r="A537" s="1">
        <v>763.0</v>
      </c>
    </row>
    <row r="538">
      <c r="A538" s="1">
        <v>821.0</v>
      </c>
    </row>
    <row r="539">
      <c r="A539" s="1">
        <v>969.0</v>
      </c>
    </row>
    <row r="540">
      <c r="A540" s="1">
        <v>741.0</v>
      </c>
    </row>
    <row r="541">
      <c r="A541" s="1">
        <v>491.0</v>
      </c>
    </row>
    <row r="542">
      <c r="A542" s="1">
        <v>523.0</v>
      </c>
    </row>
    <row r="543">
      <c r="A543" s="1">
        <v>1634.0</v>
      </c>
    </row>
    <row r="544">
      <c r="A544" s="1">
        <v>569.0</v>
      </c>
    </row>
    <row r="545">
      <c r="A545" s="1">
        <v>1659.0</v>
      </c>
    </row>
    <row r="546">
      <c r="A546" s="1">
        <v>906.0</v>
      </c>
    </row>
    <row r="547">
      <c r="A547" s="1">
        <v>1006.0</v>
      </c>
    </row>
    <row r="548">
      <c r="A548" s="1">
        <v>2015.0</v>
      </c>
    </row>
    <row r="549">
      <c r="A549" s="1">
        <v>1026.0</v>
      </c>
    </row>
    <row r="550">
      <c r="A550" s="1">
        <v>2331.0</v>
      </c>
    </row>
    <row r="551">
      <c r="A551" s="1">
        <v>653.0</v>
      </c>
    </row>
    <row r="552">
      <c r="A552" s="1">
        <v>1034.0</v>
      </c>
    </row>
    <row r="553">
      <c r="A553" s="1">
        <v>641.0</v>
      </c>
    </row>
    <row r="554">
      <c r="A554" s="1">
        <v>812.0</v>
      </c>
    </row>
    <row r="555">
      <c r="A555" s="1">
        <v>722.0</v>
      </c>
    </row>
    <row r="556">
      <c r="A556" s="1">
        <v>882.0</v>
      </c>
    </row>
    <row r="557">
      <c r="A557" s="1">
        <v>1493.0</v>
      </c>
    </row>
    <row r="558">
      <c r="A558" s="1">
        <v>1209.0</v>
      </c>
    </row>
    <row r="559">
      <c r="A559" s="1">
        <v>1061.0</v>
      </c>
    </row>
    <row r="560">
      <c r="A560" s="1">
        <v>615.0</v>
      </c>
    </row>
    <row r="561">
      <c r="A561" s="1">
        <v>868.0</v>
      </c>
    </row>
    <row r="562">
      <c r="A562" s="1">
        <v>866.0</v>
      </c>
    </row>
    <row r="563">
      <c r="A563" s="1">
        <v>1390.0</v>
      </c>
    </row>
    <row r="564">
      <c r="A564" s="1">
        <v>1234.0</v>
      </c>
    </row>
    <row r="565">
      <c r="A565" s="1">
        <v>1549.0</v>
      </c>
    </row>
    <row r="566">
      <c r="A566" s="1">
        <v>1306.0</v>
      </c>
    </row>
    <row r="567">
      <c r="A567" s="1">
        <v>818.0</v>
      </c>
    </row>
    <row r="568">
      <c r="A568" s="1">
        <v>1299.0</v>
      </c>
    </row>
    <row r="569">
      <c r="A569" s="1">
        <v>1264.0</v>
      </c>
    </row>
    <row r="570">
      <c r="A570" s="1">
        <v>1034.0</v>
      </c>
    </row>
    <row r="571">
      <c r="A571" s="1">
        <v>562.0</v>
      </c>
    </row>
    <row r="572">
      <c r="A572" s="1">
        <v>1088.0</v>
      </c>
    </row>
    <row r="573">
      <c r="A573" s="1">
        <v>1182.0</v>
      </c>
    </row>
    <row r="574">
      <c r="A574" s="1">
        <v>1348.0</v>
      </c>
    </row>
    <row r="575">
      <c r="A575" s="1">
        <v>1314.0</v>
      </c>
    </row>
    <row r="576">
      <c r="A576" s="1">
        <v>1428.0</v>
      </c>
    </row>
    <row r="577">
      <c r="A577" s="1">
        <v>1083.0</v>
      </c>
    </row>
    <row r="578">
      <c r="A578" s="1">
        <v>1208.0</v>
      </c>
    </row>
    <row r="579">
      <c r="A579" s="1">
        <v>1113.0</v>
      </c>
    </row>
    <row r="580">
      <c r="A580" s="1">
        <v>1763.0</v>
      </c>
    </row>
    <row r="581">
      <c r="A581" s="1">
        <v>716.0</v>
      </c>
    </row>
    <row r="582">
      <c r="A582" s="1">
        <v>1067.0</v>
      </c>
    </row>
    <row r="583">
      <c r="A583" s="1">
        <v>836.0</v>
      </c>
    </row>
    <row r="584">
      <c r="A584" s="1">
        <v>996.0</v>
      </c>
    </row>
    <row r="585">
      <c r="A585" s="1">
        <v>1193.0</v>
      </c>
    </row>
    <row r="586">
      <c r="A586" s="1">
        <v>1047.0</v>
      </c>
    </row>
    <row r="587">
      <c r="A587" s="1">
        <v>1966.0</v>
      </c>
    </row>
    <row r="588">
      <c r="A588" s="1">
        <v>933.0</v>
      </c>
    </row>
    <row r="589">
      <c r="A589" s="1">
        <v>476.0</v>
      </c>
    </row>
    <row r="590">
      <c r="A590" s="1">
        <v>904.0</v>
      </c>
    </row>
    <row r="591">
      <c r="A591" s="1">
        <v>925.0</v>
      </c>
    </row>
    <row r="592">
      <c r="A592" s="1">
        <v>5991.0</v>
      </c>
    </row>
    <row r="593">
      <c r="A593" s="1">
        <v>1329.0</v>
      </c>
    </row>
    <row r="594">
      <c r="A594" s="1">
        <v>1564.0</v>
      </c>
    </row>
    <row r="595">
      <c r="A595" s="1">
        <v>1264.0</v>
      </c>
    </row>
    <row r="596">
      <c r="A596" s="1">
        <v>1175.0</v>
      </c>
    </row>
    <row r="597">
      <c r="A597" s="1">
        <v>1165.0</v>
      </c>
    </row>
    <row r="598">
      <c r="A598" s="1">
        <v>1770.0</v>
      </c>
    </row>
    <row r="599">
      <c r="A599" s="1">
        <v>977.0</v>
      </c>
    </row>
    <row r="600">
      <c r="A600" s="1">
        <v>4735.0</v>
      </c>
    </row>
    <row r="601">
      <c r="A601" s="1">
        <v>1791.0</v>
      </c>
    </row>
    <row r="602">
      <c r="A602" s="1">
        <v>4763.0</v>
      </c>
    </row>
    <row r="603">
      <c r="A603" s="1">
        <v>1386.0</v>
      </c>
    </row>
    <row r="604">
      <c r="A604" s="1">
        <v>1222.0</v>
      </c>
    </row>
    <row r="605">
      <c r="A605" s="1">
        <v>3418.0</v>
      </c>
    </row>
    <row r="606">
      <c r="A606" s="1">
        <v>1073.0</v>
      </c>
    </row>
    <row r="607">
      <c r="A607" s="1">
        <v>885.0</v>
      </c>
    </row>
    <row r="608">
      <c r="A608" s="1">
        <v>857.0</v>
      </c>
    </row>
    <row r="609">
      <c r="A609" s="1">
        <v>3563.0</v>
      </c>
    </row>
    <row r="610">
      <c r="A610" s="1">
        <v>1118.0</v>
      </c>
    </row>
    <row r="611">
      <c r="A611" s="1">
        <v>1909.0</v>
      </c>
    </row>
    <row r="612">
      <c r="A612" s="1">
        <v>8028.0</v>
      </c>
    </row>
    <row r="613">
      <c r="A613" s="1">
        <v>1092.0</v>
      </c>
    </row>
    <row r="614">
      <c r="A614" s="1">
        <v>946.0</v>
      </c>
    </row>
    <row r="615">
      <c r="A615" s="1">
        <v>1775.0</v>
      </c>
    </row>
    <row r="616">
      <c r="A616" s="1">
        <v>938.0</v>
      </c>
    </row>
    <row r="617">
      <c r="A617" s="1">
        <v>2415.0</v>
      </c>
    </row>
    <row r="618">
      <c r="A618" s="1">
        <v>2622.0</v>
      </c>
    </row>
    <row r="619">
      <c r="A619" s="1">
        <v>1596.0</v>
      </c>
    </row>
    <row r="620">
      <c r="A620" s="1">
        <v>2671.0</v>
      </c>
    </row>
    <row r="621">
      <c r="A621" s="1">
        <v>902.0</v>
      </c>
    </row>
    <row r="622">
      <c r="A622" s="1">
        <v>1212.0</v>
      </c>
    </row>
    <row r="623">
      <c r="A623" s="1">
        <v>2090.0</v>
      </c>
    </row>
    <row r="624">
      <c r="A624" s="1">
        <v>2654.0</v>
      </c>
    </row>
    <row r="625">
      <c r="A625" s="1">
        <v>3307.0</v>
      </c>
    </row>
    <row r="626">
      <c r="A626" s="1">
        <v>1022.0</v>
      </c>
    </row>
    <row r="627">
      <c r="A627" s="1">
        <v>1519.0</v>
      </c>
    </row>
    <row r="628">
      <c r="A628" s="1">
        <v>829.0</v>
      </c>
    </row>
    <row r="629">
      <c r="A629" s="1">
        <v>783.0</v>
      </c>
    </row>
    <row r="630">
      <c r="A630" s="1">
        <v>864.0</v>
      </c>
    </row>
    <row r="631">
      <c r="A631" s="1">
        <v>805.0</v>
      </c>
    </row>
    <row r="632">
      <c r="A632" s="1">
        <v>1084.0</v>
      </c>
    </row>
    <row r="633">
      <c r="A633" s="1">
        <v>667.0</v>
      </c>
    </row>
    <row r="634">
      <c r="A634" s="1">
        <v>550.0</v>
      </c>
    </row>
    <row r="635">
      <c r="A635" s="1">
        <v>783.0</v>
      </c>
    </row>
    <row r="636">
      <c r="A636" s="1">
        <v>831.0</v>
      </c>
    </row>
    <row r="637">
      <c r="A637" s="1">
        <v>518.0</v>
      </c>
    </row>
    <row r="638">
      <c r="A638" s="1">
        <v>858.0</v>
      </c>
    </row>
    <row r="639">
      <c r="A639" s="1">
        <v>725.0</v>
      </c>
    </row>
    <row r="640">
      <c r="A640" s="1">
        <v>772.0</v>
      </c>
    </row>
    <row r="641">
      <c r="A641" s="1">
        <v>581.0</v>
      </c>
    </row>
    <row r="642">
      <c r="A642" s="1">
        <v>765.0</v>
      </c>
    </row>
    <row r="643">
      <c r="A643" s="1">
        <v>845.0</v>
      </c>
    </row>
    <row r="644">
      <c r="A644" s="1">
        <v>1001.0</v>
      </c>
    </row>
    <row r="645">
      <c r="A645" s="1">
        <v>711.0</v>
      </c>
    </row>
    <row r="646">
      <c r="A646" s="1">
        <v>717.0</v>
      </c>
    </row>
    <row r="647">
      <c r="A647" s="1">
        <v>712.0</v>
      </c>
    </row>
    <row r="648">
      <c r="A648" s="1">
        <v>1471.0</v>
      </c>
    </row>
    <row r="649">
      <c r="A649" s="1">
        <v>644.0</v>
      </c>
    </row>
    <row r="650">
      <c r="A650" s="1">
        <v>548.0</v>
      </c>
    </row>
    <row r="651">
      <c r="A651" s="1">
        <v>511.0</v>
      </c>
    </row>
    <row r="652">
      <c r="A652" s="1">
        <v>820.0</v>
      </c>
    </row>
    <row r="653">
      <c r="A653" s="1">
        <v>793.0</v>
      </c>
    </row>
    <row r="654">
      <c r="A654" s="1">
        <v>785.0</v>
      </c>
    </row>
    <row r="655">
      <c r="A655" s="1">
        <v>803.0</v>
      </c>
    </row>
    <row r="656">
      <c r="A656" s="1">
        <v>497.0</v>
      </c>
    </row>
    <row r="657">
      <c r="A657" s="1">
        <v>911.0</v>
      </c>
    </row>
    <row r="658">
      <c r="A658" s="1">
        <v>670.0</v>
      </c>
    </row>
    <row r="659">
      <c r="A659" s="1">
        <v>923.0</v>
      </c>
    </row>
    <row r="660">
      <c r="A660" s="1">
        <v>806.0</v>
      </c>
    </row>
    <row r="661">
      <c r="A661" s="1">
        <v>698.0</v>
      </c>
    </row>
    <row r="662">
      <c r="A662" s="1">
        <v>1581.0</v>
      </c>
    </row>
    <row r="663">
      <c r="A663" s="1">
        <v>2040.0</v>
      </c>
    </row>
    <row r="664">
      <c r="A664" s="1">
        <v>1167.0</v>
      </c>
    </row>
    <row r="665">
      <c r="A665" s="1">
        <v>865.0</v>
      </c>
    </row>
    <row r="666">
      <c r="A666" s="1">
        <v>731.0</v>
      </c>
    </row>
    <row r="667">
      <c r="A667" s="1">
        <v>860.0</v>
      </c>
    </row>
    <row r="668">
      <c r="A668" s="1">
        <v>852.0</v>
      </c>
    </row>
    <row r="669">
      <c r="A669" s="1">
        <v>1119.0</v>
      </c>
    </row>
    <row r="670">
      <c r="A670" s="1">
        <v>634.0</v>
      </c>
    </row>
    <row r="671">
      <c r="A671" s="1">
        <v>858.0</v>
      </c>
    </row>
    <row r="672">
      <c r="A672" s="1">
        <v>823.0</v>
      </c>
    </row>
    <row r="673">
      <c r="A673" s="1">
        <v>1057.0</v>
      </c>
    </row>
    <row r="674">
      <c r="A674" s="1">
        <v>817.0</v>
      </c>
    </row>
    <row r="675">
      <c r="A675" s="1">
        <v>815.0</v>
      </c>
    </row>
    <row r="676">
      <c r="A676" s="1">
        <v>948.0</v>
      </c>
    </row>
    <row r="677">
      <c r="A677" s="1">
        <v>881.0</v>
      </c>
    </row>
    <row r="678">
      <c r="A678" s="1">
        <v>942.0</v>
      </c>
    </row>
    <row r="679">
      <c r="A679" s="1">
        <v>663.0</v>
      </c>
    </row>
    <row r="680">
      <c r="A680" s="1">
        <v>660.0</v>
      </c>
    </row>
    <row r="681">
      <c r="A681" s="1">
        <v>785.0</v>
      </c>
    </row>
    <row r="682">
      <c r="A682" s="1">
        <v>772.0</v>
      </c>
    </row>
    <row r="683">
      <c r="A683" s="1">
        <v>646.0</v>
      </c>
    </row>
    <row r="684">
      <c r="A684" s="1">
        <v>734.0</v>
      </c>
    </row>
    <row r="685">
      <c r="A685" s="1">
        <v>712.0</v>
      </c>
    </row>
    <row r="686">
      <c r="A686" s="1">
        <v>672.0</v>
      </c>
    </row>
    <row r="687">
      <c r="A687" s="1">
        <v>689.0</v>
      </c>
    </row>
    <row r="688">
      <c r="A688" s="1">
        <v>635.0</v>
      </c>
    </row>
    <row r="689">
      <c r="A689" s="1">
        <v>901.0</v>
      </c>
    </row>
    <row r="690">
      <c r="A690" s="1">
        <v>796.0</v>
      </c>
    </row>
    <row r="691">
      <c r="A691" s="1">
        <v>694.0</v>
      </c>
    </row>
    <row r="692">
      <c r="A692" s="1">
        <v>1017.0</v>
      </c>
    </row>
    <row r="693">
      <c r="A693" s="1">
        <v>799.0</v>
      </c>
    </row>
    <row r="694">
      <c r="A694" s="1">
        <v>764.0</v>
      </c>
    </row>
    <row r="695">
      <c r="A695" s="1">
        <v>681.0</v>
      </c>
    </row>
    <row r="696">
      <c r="A696" s="1">
        <v>784.0</v>
      </c>
    </row>
    <row r="697">
      <c r="A697" s="1">
        <v>1067.0</v>
      </c>
    </row>
    <row r="698">
      <c r="A698" s="1">
        <v>738.0</v>
      </c>
    </row>
    <row r="699">
      <c r="A699" s="1">
        <v>884.0</v>
      </c>
    </row>
    <row r="700">
      <c r="A700" s="1">
        <v>738.0</v>
      </c>
    </row>
    <row r="701">
      <c r="A701" s="1">
        <v>749.0</v>
      </c>
    </row>
    <row r="702">
      <c r="A702" s="1">
        <v>653.0</v>
      </c>
    </row>
    <row r="703">
      <c r="A703" s="1">
        <v>694.0</v>
      </c>
    </row>
    <row r="704">
      <c r="A704" s="1">
        <v>670.0</v>
      </c>
    </row>
    <row r="705">
      <c r="A705" s="1">
        <v>530.0</v>
      </c>
    </row>
    <row r="706">
      <c r="A706" s="1">
        <v>485.0</v>
      </c>
    </row>
    <row r="707">
      <c r="A707" s="1">
        <v>732.0</v>
      </c>
    </row>
    <row r="708">
      <c r="A708" s="1">
        <v>490.0</v>
      </c>
    </row>
    <row r="709">
      <c r="A709" s="1">
        <v>809.0</v>
      </c>
    </row>
    <row r="710">
      <c r="A710" s="1">
        <v>847.0</v>
      </c>
    </row>
    <row r="711">
      <c r="A711" s="1">
        <v>530.0</v>
      </c>
    </row>
    <row r="712">
      <c r="A712" s="1">
        <v>491.0</v>
      </c>
    </row>
    <row r="713">
      <c r="A713" s="1">
        <v>418.0</v>
      </c>
    </row>
    <row r="714">
      <c r="A714" s="1">
        <v>599.0</v>
      </c>
    </row>
    <row r="715">
      <c r="A715" s="1">
        <v>446.0</v>
      </c>
    </row>
    <row r="716">
      <c r="A716" s="1">
        <v>465.0</v>
      </c>
    </row>
    <row r="717">
      <c r="A717" s="1">
        <v>465.0</v>
      </c>
    </row>
    <row r="718">
      <c r="A718" s="1">
        <v>438.0</v>
      </c>
    </row>
    <row r="719">
      <c r="A719" s="1">
        <v>446.0</v>
      </c>
    </row>
    <row r="720">
      <c r="A720" s="1">
        <v>460.0</v>
      </c>
    </row>
    <row r="721">
      <c r="A721" s="1">
        <v>490.0</v>
      </c>
    </row>
    <row r="722">
      <c r="A722" s="1">
        <v>460.0</v>
      </c>
    </row>
    <row r="723">
      <c r="A723" s="1">
        <v>467.0</v>
      </c>
    </row>
    <row r="724">
      <c r="A724" s="1">
        <v>1842.0</v>
      </c>
    </row>
    <row r="725">
      <c r="A725" s="1">
        <v>698.0</v>
      </c>
    </row>
    <row r="726">
      <c r="A726" s="1">
        <v>639.0</v>
      </c>
    </row>
    <row r="727">
      <c r="A727" s="1">
        <v>488.0</v>
      </c>
    </row>
    <row r="728">
      <c r="A728" s="1">
        <v>460.0</v>
      </c>
    </row>
    <row r="729">
      <c r="A729" s="1">
        <v>540.0</v>
      </c>
    </row>
    <row r="730">
      <c r="A730" s="1">
        <v>465.0</v>
      </c>
    </row>
    <row r="731">
      <c r="A731" s="1">
        <v>528.0</v>
      </c>
    </row>
    <row r="732">
      <c r="A732" s="1">
        <v>1265.0</v>
      </c>
    </row>
    <row r="733">
      <c r="A733" s="1">
        <v>1039.0</v>
      </c>
    </row>
    <row r="734">
      <c r="A734" s="1">
        <v>1345.0</v>
      </c>
    </row>
    <row r="735">
      <c r="A735" s="1">
        <v>969.0</v>
      </c>
    </row>
    <row r="736">
      <c r="A736" s="1">
        <v>953.0</v>
      </c>
    </row>
    <row r="737">
      <c r="A737" s="1">
        <v>1323.0</v>
      </c>
    </row>
    <row r="738">
      <c r="A738" s="1">
        <v>944.0</v>
      </c>
    </row>
    <row r="739">
      <c r="A739" s="1">
        <v>616.0</v>
      </c>
    </row>
    <row r="740">
      <c r="A740" s="1">
        <v>716.0</v>
      </c>
    </row>
    <row r="741">
      <c r="A741" s="1">
        <v>688.0</v>
      </c>
    </row>
    <row r="742">
      <c r="A742" s="1">
        <v>1080.0</v>
      </c>
    </row>
    <row r="743">
      <c r="A743" s="1">
        <v>831.0</v>
      </c>
    </row>
    <row r="744">
      <c r="A744" s="1">
        <v>770.0</v>
      </c>
    </row>
    <row r="745">
      <c r="A745" s="1">
        <v>689.0</v>
      </c>
    </row>
    <row r="746">
      <c r="A746" s="1">
        <v>553.0</v>
      </c>
    </row>
    <row r="747">
      <c r="A747" s="1">
        <v>657.0</v>
      </c>
    </row>
    <row r="748">
      <c r="A748" s="1">
        <v>572.0</v>
      </c>
    </row>
    <row r="749">
      <c r="A749" s="1">
        <v>1120.0</v>
      </c>
    </row>
    <row r="750">
      <c r="A750" s="1">
        <v>646.0</v>
      </c>
    </row>
    <row r="751">
      <c r="A751" s="1">
        <v>1018.0</v>
      </c>
    </row>
    <row r="752">
      <c r="A752" s="1">
        <v>509.0</v>
      </c>
    </row>
    <row r="753">
      <c r="A753" s="1">
        <v>1373.0</v>
      </c>
    </row>
    <row r="754">
      <c r="A754" s="1">
        <v>1009.0</v>
      </c>
    </row>
    <row r="755">
      <c r="A755" s="1">
        <v>1807.0</v>
      </c>
    </row>
    <row r="756">
      <c r="A756" s="1">
        <v>705.0</v>
      </c>
    </row>
    <row r="757">
      <c r="A757" s="1">
        <v>602.0</v>
      </c>
    </row>
    <row r="758">
      <c r="A758" s="1">
        <v>584.0</v>
      </c>
    </row>
    <row r="759">
      <c r="A759" s="1">
        <v>667.0</v>
      </c>
    </row>
    <row r="760">
      <c r="A760" s="1">
        <v>681.0</v>
      </c>
    </row>
    <row r="761">
      <c r="A761" s="1">
        <v>679.0</v>
      </c>
    </row>
    <row r="762">
      <c r="A762" s="1">
        <v>952.0</v>
      </c>
    </row>
    <row r="763">
      <c r="A763" s="1">
        <v>625.0</v>
      </c>
    </row>
    <row r="764">
      <c r="A764" s="1">
        <v>666.0</v>
      </c>
    </row>
    <row r="765">
      <c r="A765" s="1">
        <v>1313.0</v>
      </c>
    </row>
    <row r="766">
      <c r="A766" s="1">
        <v>3359.0</v>
      </c>
    </row>
    <row r="767">
      <c r="A767" s="1">
        <v>967.0</v>
      </c>
    </row>
    <row r="768">
      <c r="A768" s="1">
        <v>877.0</v>
      </c>
    </row>
    <row r="769">
      <c r="A769" s="1">
        <v>782.0</v>
      </c>
    </row>
    <row r="770">
      <c r="A770" s="1">
        <v>903.0</v>
      </c>
    </row>
    <row r="771">
      <c r="A771" s="1">
        <v>776.0</v>
      </c>
    </row>
    <row r="772">
      <c r="A772" s="1">
        <v>747.0</v>
      </c>
    </row>
    <row r="773">
      <c r="A773" s="1">
        <v>793.0</v>
      </c>
    </row>
    <row r="774">
      <c r="A774" s="1">
        <v>773.0</v>
      </c>
    </row>
    <row r="775">
      <c r="A775" s="1">
        <v>772.0</v>
      </c>
    </row>
    <row r="776">
      <c r="A776" s="1">
        <v>785.0</v>
      </c>
    </row>
    <row r="777">
      <c r="A777" s="1">
        <v>860.0</v>
      </c>
    </row>
    <row r="778">
      <c r="A778" s="1">
        <v>771.0</v>
      </c>
    </row>
    <row r="779">
      <c r="A779" s="1">
        <v>692.0</v>
      </c>
    </row>
    <row r="780">
      <c r="A780" s="1">
        <v>687.0</v>
      </c>
    </row>
    <row r="781">
      <c r="A781" s="1">
        <v>749.0</v>
      </c>
    </row>
    <row r="782">
      <c r="A782" s="1">
        <v>786.0</v>
      </c>
    </row>
    <row r="783">
      <c r="A783" s="1">
        <v>779.0</v>
      </c>
    </row>
    <row r="784">
      <c r="A784" s="1">
        <v>753.0</v>
      </c>
    </row>
    <row r="785">
      <c r="A785" s="1">
        <v>743.0</v>
      </c>
    </row>
    <row r="786">
      <c r="A786" s="1">
        <v>1033.0</v>
      </c>
    </row>
    <row r="787">
      <c r="A787" s="1">
        <v>859.0</v>
      </c>
    </row>
    <row r="788">
      <c r="A788" s="1">
        <v>775.0</v>
      </c>
    </row>
    <row r="789">
      <c r="A789" s="1">
        <v>791.0</v>
      </c>
    </row>
    <row r="790">
      <c r="A790" s="1">
        <v>742.0</v>
      </c>
    </row>
    <row r="791">
      <c r="A791" s="1">
        <v>734.0</v>
      </c>
    </row>
    <row r="792">
      <c r="A792" s="1">
        <v>782.0</v>
      </c>
    </row>
    <row r="793">
      <c r="A793" s="1">
        <v>701.0</v>
      </c>
    </row>
    <row r="794">
      <c r="A794" s="1">
        <v>741.0</v>
      </c>
    </row>
    <row r="795">
      <c r="A795" s="1">
        <v>788.0</v>
      </c>
    </row>
    <row r="796">
      <c r="A796" s="1">
        <v>615.0</v>
      </c>
    </row>
    <row r="797">
      <c r="A797" s="1">
        <v>678.0</v>
      </c>
    </row>
    <row r="798">
      <c r="A798" s="1">
        <v>620.0</v>
      </c>
    </row>
    <row r="799">
      <c r="A799" s="1">
        <v>736.0</v>
      </c>
    </row>
    <row r="800">
      <c r="A800" s="1">
        <v>701.0</v>
      </c>
    </row>
    <row r="801">
      <c r="A801" s="1">
        <v>709.0</v>
      </c>
    </row>
    <row r="802">
      <c r="A802" s="1">
        <v>885.0</v>
      </c>
    </row>
    <row r="803">
      <c r="A803" s="1">
        <v>810.0</v>
      </c>
    </row>
    <row r="804">
      <c r="A804" s="1">
        <v>747.0</v>
      </c>
    </row>
    <row r="805">
      <c r="A805" s="1">
        <v>888.0</v>
      </c>
    </row>
    <row r="806">
      <c r="A806" s="1">
        <v>821.0</v>
      </c>
    </row>
    <row r="807">
      <c r="A807" s="1">
        <v>1870.0</v>
      </c>
    </row>
    <row r="808">
      <c r="A808" s="1">
        <v>955.0</v>
      </c>
    </row>
    <row r="809">
      <c r="A809" s="1">
        <v>933.0</v>
      </c>
    </row>
    <row r="810">
      <c r="A810" s="1">
        <v>852.0</v>
      </c>
    </row>
    <row r="811">
      <c r="A811" s="1">
        <v>766.0</v>
      </c>
    </row>
    <row r="812">
      <c r="A812" s="1">
        <v>696.0</v>
      </c>
    </row>
    <row r="813">
      <c r="A813" s="1">
        <v>728.0</v>
      </c>
    </row>
    <row r="814">
      <c r="A814" s="1">
        <v>697.0</v>
      </c>
    </row>
    <row r="815">
      <c r="A815" s="1">
        <v>788.0</v>
      </c>
    </row>
    <row r="816">
      <c r="A816" s="1">
        <v>744.0</v>
      </c>
    </row>
    <row r="817">
      <c r="A817" s="1">
        <v>2095.0</v>
      </c>
    </row>
    <row r="818">
      <c r="A818" s="1">
        <v>750.0</v>
      </c>
    </row>
    <row r="819">
      <c r="A819" s="1">
        <v>1051.0</v>
      </c>
    </row>
    <row r="820">
      <c r="A820" s="1">
        <v>779.0</v>
      </c>
    </row>
    <row r="821">
      <c r="A821" s="1">
        <v>865.0</v>
      </c>
    </row>
    <row r="822">
      <c r="A822" s="1">
        <v>799.0</v>
      </c>
    </row>
    <row r="823">
      <c r="A823" s="1">
        <v>806.0</v>
      </c>
    </row>
    <row r="824">
      <c r="A824" s="1">
        <v>837.0</v>
      </c>
    </row>
    <row r="825">
      <c r="A825" s="1">
        <v>899.0</v>
      </c>
    </row>
    <row r="826">
      <c r="A826" s="1">
        <v>846.0</v>
      </c>
    </row>
    <row r="827">
      <c r="A827" s="1">
        <v>852.0</v>
      </c>
    </row>
    <row r="828">
      <c r="A828" s="1">
        <v>835.0</v>
      </c>
    </row>
    <row r="829">
      <c r="A829" s="1">
        <v>855.0</v>
      </c>
    </row>
    <row r="830">
      <c r="A830" s="1">
        <v>831.0</v>
      </c>
    </row>
    <row r="831">
      <c r="A831" s="1">
        <v>844.0</v>
      </c>
    </row>
    <row r="832">
      <c r="A832" s="1">
        <v>1040.0</v>
      </c>
    </row>
    <row r="833">
      <c r="A833" s="1">
        <v>854.0</v>
      </c>
    </row>
    <row r="834">
      <c r="A834" s="1">
        <v>930.0</v>
      </c>
    </row>
    <row r="835">
      <c r="A835" s="1">
        <v>872.0</v>
      </c>
    </row>
    <row r="836">
      <c r="A836" s="1">
        <v>957.0</v>
      </c>
    </row>
    <row r="837">
      <c r="A837" s="1">
        <v>1018.0</v>
      </c>
    </row>
    <row r="838">
      <c r="A838" s="1">
        <v>883.0</v>
      </c>
    </row>
    <row r="839">
      <c r="A839" s="1">
        <v>697.0</v>
      </c>
    </row>
    <row r="840">
      <c r="A840" s="1">
        <v>548.0</v>
      </c>
    </row>
    <row r="841">
      <c r="A841" s="1">
        <v>843.0</v>
      </c>
    </row>
    <row r="842">
      <c r="A842" s="1">
        <v>587.0</v>
      </c>
    </row>
    <row r="843">
      <c r="A843" s="1">
        <v>552.0</v>
      </c>
    </row>
    <row r="844">
      <c r="A844" s="1">
        <v>462.0</v>
      </c>
    </row>
    <row r="845">
      <c r="A845" s="1">
        <v>645.0</v>
      </c>
    </row>
    <row r="846">
      <c r="A846" s="1">
        <v>544.0</v>
      </c>
    </row>
    <row r="847">
      <c r="A847" s="1">
        <v>677.0</v>
      </c>
    </row>
    <row r="848">
      <c r="A848" s="1">
        <v>606.0</v>
      </c>
    </row>
    <row r="849">
      <c r="A849" s="1">
        <v>621.0</v>
      </c>
    </row>
    <row r="850">
      <c r="A850" s="1">
        <v>569.0</v>
      </c>
    </row>
    <row r="851">
      <c r="A851" s="1">
        <v>475.0</v>
      </c>
    </row>
    <row r="852">
      <c r="A852" s="1">
        <v>558.0</v>
      </c>
    </row>
    <row r="853">
      <c r="A853" s="1">
        <v>523.0</v>
      </c>
    </row>
    <row r="854">
      <c r="A854" s="1">
        <v>644.0</v>
      </c>
    </row>
    <row r="855">
      <c r="A855" s="1">
        <v>541.0</v>
      </c>
    </row>
    <row r="856">
      <c r="A856" s="1">
        <v>543.0</v>
      </c>
    </row>
    <row r="857">
      <c r="A857" s="1">
        <v>806.0</v>
      </c>
    </row>
    <row r="858">
      <c r="A858" s="1">
        <v>528.0</v>
      </c>
    </row>
    <row r="859">
      <c r="A859" s="1">
        <v>518.0</v>
      </c>
    </row>
    <row r="860">
      <c r="A860" s="1">
        <v>606.0</v>
      </c>
    </row>
    <row r="861">
      <c r="A861" s="1">
        <v>589.0</v>
      </c>
    </row>
    <row r="862">
      <c r="A862" s="1">
        <v>564.0</v>
      </c>
    </row>
    <row r="863">
      <c r="A863" s="1">
        <v>492.0</v>
      </c>
    </row>
    <row r="864">
      <c r="A864" s="1">
        <v>575.0</v>
      </c>
    </row>
    <row r="865">
      <c r="A865" s="1">
        <v>461.0</v>
      </c>
    </row>
    <row r="866">
      <c r="A866" s="1">
        <v>532.0</v>
      </c>
    </row>
    <row r="867">
      <c r="A867" s="1">
        <v>533.0</v>
      </c>
    </row>
    <row r="868">
      <c r="A868" s="1">
        <v>648.0</v>
      </c>
    </row>
    <row r="869">
      <c r="A869" s="1">
        <v>537.0</v>
      </c>
    </row>
    <row r="870">
      <c r="A870" s="1">
        <v>609.0</v>
      </c>
    </row>
    <row r="871">
      <c r="A871" s="1">
        <v>484.0</v>
      </c>
    </row>
    <row r="872">
      <c r="A872" s="1">
        <v>1166.0</v>
      </c>
    </row>
    <row r="873">
      <c r="A873" s="1">
        <v>1793.0</v>
      </c>
    </row>
    <row r="874">
      <c r="A874" s="1">
        <v>1146.0</v>
      </c>
    </row>
    <row r="875">
      <c r="A875" s="1">
        <v>823.0</v>
      </c>
    </row>
    <row r="876">
      <c r="A876" s="1">
        <v>1632.0</v>
      </c>
    </row>
    <row r="877">
      <c r="A877" s="1">
        <v>1104.0</v>
      </c>
    </row>
    <row r="878">
      <c r="A878" s="1">
        <v>849.0</v>
      </c>
    </row>
    <row r="879">
      <c r="A879" s="1">
        <v>1596.0</v>
      </c>
    </row>
    <row r="880">
      <c r="A880" s="1">
        <v>919.0</v>
      </c>
    </row>
    <row r="881">
      <c r="A881" s="1">
        <v>755.0</v>
      </c>
    </row>
    <row r="882">
      <c r="A882" s="1">
        <v>646.0</v>
      </c>
    </row>
    <row r="883">
      <c r="A883" s="1">
        <v>668.0</v>
      </c>
    </row>
    <row r="884">
      <c r="A884" s="1">
        <v>574.0</v>
      </c>
    </row>
    <row r="885">
      <c r="A885" s="1">
        <v>708.0</v>
      </c>
    </row>
    <row r="886">
      <c r="A886" s="1">
        <v>615.0</v>
      </c>
    </row>
    <row r="887">
      <c r="A887" s="1">
        <v>796.0</v>
      </c>
    </row>
    <row r="888">
      <c r="A888" s="1">
        <v>690.0</v>
      </c>
    </row>
    <row r="889">
      <c r="A889" s="1">
        <v>693.0</v>
      </c>
    </row>
    <row r="890">
      <c r="A890" s="1">
        <v>810.0</v>
      </c>
    </row>
    <row r="891">
      <c r="A891" s="1">
        <v>722.0</v>
      </c>
    </row>
    <row r="892">
      <c r="A892" s="1">
        <v>675.0</v>
      </c>
    </row>
    <row r="893">
      <c r="A893" s="1">
        <v>1047.0</v>
      </c>
    </row>
    <row r="894">
      <c r="A894" s="1">
        <v>937.0</v>
      </c>
    </row>
    <row r="895">
      <c r="A895" s="1">
        <v>605.0</v>
      </c>
    </row>
    <row r="896">
      <c r="A896" s="1">
        <v>478.0</v>
      </c>
    </row>
    <row r="897">
      <c r="A897" s="1">
        <v>733.0</v>
      </c>
    </row>
    <row r="898">
      <c r="A898" s="1">
        <v>744.0</v>
      </c>
    </row>
    <row r="899">
      <c r="A899" s="1">
        <v>913.0</v>
      </c>
    </row>
    <row r="900">
      <c r="A900" s="1">
        <v>688.0</v>
      </c>
    </row>
    <row r="901">
      <c r="A901" s="1">
        <v>675.0</v>
      </c>
    </row>
    <row r="902">
      <c r="A902" s="1">
        <v>722.0</v>
      </c>
    </row>
    <row r="903">
      <c r="A903" s="1">
        <v>802.0</v>
      </c>
    </row>
    <row r="904">
      <c r="A904" s="1">
        <v>1154.0</v>
      </c>
    </row>
    <row r="905">
      <c r="A905" s="1">
        <v>743.0</v>
      </c>
    </row>
    <row r="906">
      <c r="A906" s="1">
        <v>959.0</v>
      </c>
    </row>
    <row r="907">
      <c r="A907" s="1">
        <v>1045.0</v>
      </c>
    </row>
    <row r="908">
      <c r="A908" s="1">
        <v>592.0</v>
      </c>
    </row>
    <row r="909">
      <c r="A909" s="1">
        <v>611.0</v>
      </c>
    </row>
    <row r="910">
      <c r="A910" s="1">
        <v>563.0</v>
      </c>
    </row>
    <row r="911">
      <c r="A911" s="1">
        <v>560.0</v>
      </c>
    </row>
    <row r="912">
      <c r="A912" s="1">
        <v>591.0</v>
      </c>
    </row>
    <row r="913">
      <c r="A913" s="1">
        <v>611.0</v>
      </c>
    </row>
    <row r="914">
      <c r="A914" s="1">
        <v>650.0</v>
      </c>
    </row>
    <row r="915">
      <c r="A915" s="1">
        <v>615.0</v>
      </c>
    </row>
    <row r="916">
      <c r="A916" s="1">
        <v>680.0</v>
      </c>
    </row>
    <row r="917">
      <c r="A917" s="1">
        <v>687.0</v>
      </c>
    </row>
    <row r="918">
      <c r="A918" s="1">
        <v>1770.0</v>
      </c>
    </row>
    <row r="919">
      <c r="A919" s="1">
        <v>652.0</v>
      </c>
    </row>
    <row r="920">
      <c r="A920" s="1">
        <v>561.0</v>
      </c>
    </row>
    <row r="921">
      <c r="A921" s="1">
        <v>539.0</v>
      </c>
    </row>
    <row r="922">
      <c r="A922" s="1">
        <v>665.0</v>
      </c>
    </row>
    <row r="923">
      <c r="A923" s="1">
        <v>610.0</v>
      </c>
    </row>
    <row r="924">
      <c r="A924" s="1">
        <v>530.0</v>
      </c>
    </row>
    <row r="925">
      <c r="A925" s="1">
        <v>462.0</v>
      </c>
    </row>
    <row r="926">
      <c r="A926" s="1">
        <v>518.0</v>
      </c>
    </row>
    <row r="927">
      <c r="A927" s="1">
        <v>493.0</v>
      </c>
    </row>
    <row r="928">
      <c r="A928" s="1">
        <v>455.0</v>
      </c>
    </row>
    <row r="929">
      <c r="A929" s="1">
        <v>440.0</v>
      </c>
    </row>
    <row r="930">
      <c r="A930" s="1">
        <v>519.0</v>
      </c>
    </row>
    <row r="931">
      <c r="A931" s="1">
        <v>533.0</v>
      </c>
    </row>
    <row r="932">
      <c r="A932" s="1">
        <v>654.0</v>
      </c>
    </row>
    <row r="933">
      <c r="A933" s="1">
        <v>669.0</v>
      </c>
    </row>
    <row r="934">
      <c r="A934" s="1">
        <v>3433.0</v>
      </c>
    </row>
    <row r="935">
      <c r="A935" s="1">
        <v>614.0</v>
      </c>
    </row>
    <row r="936">
      <c r="A936" s="1">
        <v>634.0</v>
      </c>
    </row>
    <row r="937">
      <c r="A937" s="1">
        <v>511.0</v>
      </c>
    </row>
    <row r="938">
      <c r="A938" s="1">
        <v>602.0</v>
      </c>
    </row>
    <row r="939">
      <c r="A939" s="1">
        <v>508.0</v>
      </c>
    </row>
    <row r="940">
      <c r="A940" s="1">
        <v>567.0</v>
      </c>
    </row>
    <row r="941">
      <c r="A941" s="1">
        <v>670.0</v>
      </c>
    </row>
    <row r="942">
      <c r="A942" s="1">
        <v>1913.0</v>
      </c>
    </row>
    <row r="943">
      <c r="A943" s="1">
        <v>898.0</v>
      </c>
    </row>
    <row r="944">
      <c r="A944" s="1">
        <v>2520.0</v>
      </c>
    </row>
    <row r="945">
      <c r="A945" s="1">
        <v>1309.0</v>
      </c>
    </row>
    <row r="946">
      <c r="A946" s="1">
        <v>751.0</v>
      </c>
    </row>
    <row r="947">
      <c r="A947" s="1">
        <v>1581.0</v>
      </c>
    </row>
    <row r="948">
      <c r="A948" s="1">
        <v>1280.0</v>
      </c>
    </row>
    <row r="949">
      <c r="A949" s="1">
        <v>950.0</v>
      </c>
    </row>
    <row r="950">
      <c r="A950" s="1">
        <v>762.0</v>
      </c>
    </row>
    <row r="951">
      <c r="A951" s="1">
        <v>999.0</v>
      </c>
    </row>
    <row r="952">
      <c r="A952" s="1">
        <v>913.0</v>
      </c>
    </row>
    <row r="953">
      <c r="A953" s="1">
        <v>1180.0</v>
      </c>
    </row>
    <row r="954">
      <c r="A954" s="1">
        <v>890.0</v>
      </c>
    </row>
    <row r="955">
      <c r="A955" s="1">
        <v>991.0</v>
      </c>
    </row>
    <row r="956">
      <c r="A956" s="1">
        <v>826.0</v>
      </c>
    </row>
    <row r="957">
      <c r="A957" s="1">
        <v>1343.0</v>
      </c>
    </row>
    <row r="958">
      <c r="A958" s="1">
        <v>1289.0</v>
      </c>
    </row>
    <row r="959">
      <c r="A959" s="1">
        <v>1249.0</v>
      </c>
    </row>
    <row r="960">
      <c r="A960" s="1">
        <v>897.0</v>
      </c>
    </row>
    <row r="961">
      <c r="A961" s="1">
        <v>786.0</v>
      </c>
    </row>
    <row r="962">
      <c r="A962" s="1">
        <v>798.0</v>
      </c>
    </row>
    <row r="963">
      <c r="A963" s="1">
        <v>964.0</v>
      </c>
    </row>
    <row r="964">
      <c r="A964" s="1">
        <v>1188.0</v>
      </c>
    </row>
    <row r="965">
      <c r="A965" s="1">
        <v>1086.0</v>
      </c>
    </row>
    <row r="966">
      <c r="A966" s="1">
        <v>834.0</v>
      </c>
    </row>
    <row r="967">
      <c r="A967" s="1">
        <v>782.0</v>
      </c>
    </row>
    <row r="968">
      <c r="A968" s="1">
        <v>750.0</v>
      </c>
    </row>
    <row r="969">
      <c r="A969" s="1">
        <v>1310.0</v>
      </c>
    </row>
    <row r="970">
      <c r="A970" s="1">
        <v>938.0</v>
      </c>
    </row>
    <row r="971">
      <c r="A971" s="1">
        <v>1270.0</v>
      </c>
    </row>
    <row r="972">
      <c r="A972" s="1">
        <v>1383.0</v>
      </c>
    </row>
    <row r="973">
      <c r="A973" s="1">
        <v>862.0</v>
      </c>
    </row>
    <row r="974">
      <c r="A974" s="1">
        <v>813.0</v>
      </c>
    </row>
    <row r="975">
      <c r="A975" s="1">
        <v>715.0</v>
      </c>
    </row>
    <row r="976">
      <c r="A976" s="1">
        <v>981.0</v>
      </c>
    </row>
    <row r="977">
      <c r="A977" s="1">
        <v>1254.0</v>
      </c>
    </row>
    <row r="978">
      <c r="A978" s="1">
        <v>975.0</v>
      </c>
    </row>
    <row r="979">
      <c r="A979" s="1">
        <v>722.0</v>
      </c>
    </row>
    <row r="980">
      <c r="A980" s="1">
        <v>632.0</v>
      </c>
    </row>
    <row r="981">
      <c r="A981" s="1">
        <v>665.0</v>
      </c>
    </row>
    <row r="982">
      <c r="A982" s="1">
        <v>644.0</v>
      </c>
    </row>
    <row r="983">
      <c r="A983" s="1">
        <v>825.0</v>
      </c>
    </row>
    <row r="984">
      <c r="A984" s="1">
        <v>1448.0</v>
      </c>
    </row>
    <row r="985">
      <c r="A985" s="1">
        <v>590.0</v>
      </c>
    </row>
    <row r="986">
      <c r="A986" s="1">
        <v>708.0</v>
      </c>
    </row>
    <row r="987">
      <c r="A987" s="1">
        <v>811.0</v>
      </c>
    </row>
    <row r="988">
      <c r="A988" s="1">
        <v>588.0</v>
      </c>
    </row>
    <row r="989">
      <c r="A989" s="1">
        <v>589.0</v>
      </c>
    </row>
    <row r="990">
      <c r="A990" s="1">
        <v>572.0</v>
      </c>
    </row>
    <row r="991">
      <c r="A991" s="1">
        <v>558.0</v>
      </c>
    </row>
    <row r="992">
      <c r="A992" s="1">
        <v>601.0</v>
      </c>
    </row>
    <row r="993">
      <c r="A993" s="1">
        <v>766.0</v>
      </c>
    </row>
    <row r="994">
      <c r="A994" s="1">
        <v>621.0</v>
      </c>
    </row>
    <row r="995">
      <c r="A995" s="1">
        <v>598.0</v>
      </c>
    </row>
    <row r="996">
      <c r="A996" s="1">
        <v>559.0</v>
      </c>
    </row>
    <row r="997">
      <c r="A997" s="1">
        <v>628.0</v>
      </c>
    </row>
    <row r="998">
      <c r="A998" s="1">
        <v>630.0</v>
      </c>
    </row>
    <row r="999">
      <c r="A999" s="1">
        <v>712.0</v>
      </c>
    </row>
    <row r="1000">
      <c r="A1000" s="1">
        <v>609.0</v>
      </c>
    </row>
    <row r="1001">
      <c r="A1001" s="1">
        <v>977.0</v>
      </c>
    </row>
    <row r="1002">
      <c r="A1002" s="1">
        <v>894.0</v>
      </c>
    </row>
    <row r="1003">
      <c r="A1003" s="1">
        <v>571.0</v>
      </c>
    </row>
    <row r="1004">
      <c r="A1004" s="1">
        <v>648.0</v>
      </c>
    </row>
    <row r="1005">
      <c r="A1005" s="1">
        <v>4101.0</v>
      </c>
    </row>
    <row r="1006">
      <c r="A1006" s="1">
        <v>1346.0</v>
      </c>
    </row>
    <row r="1007">
      <c r="A1007" s="1">
        <v>936.0</v>
      </c>
    </row>
    <row r="1008">
      <c r="A1008" s="1">
        <v>793.0</v>
      </c>
    </row>
    <row r="1009">
      <c r="A1009" s="1">
        <v>1006.0</v>
      </c>
    </row>
    <row r="1010">
      <c r="A1010" s="1">
        <v>556.0</v>
      </c>
    </row>
    <row r="1011">
      <c r="A1011" s="1">
        <v>697.0</v>
      </c>
    </row>
    <row r="1012">
      <c r="A1012" s="1">
        <v>1891.0</v>
      </c>
    </row>
    <row r="1013">
      <c r="A1013" s="1">
        <v>1079.0</v>
      </c>
    </row>
    <row r="1014">
      <c r="A1014" s="1">
        <v>732.0</v>
      </c>
    </row>
    <row r="1015">
      <c r="A1015" s="1">
        <v>973.0</v>
      </c>
    </row>
    <row r="1016">
      <c r="A1016" s="1">
        <v>1121.0</v>
      </c>
    </row>
    <row r="1017">
      <c r="A1017" s="1">
        <v>1025.0</v>
      </c>
    </row>
    <row r="1018">
      <c r="A1018" s="1">
        <v>794.0</v>
      </c>
    </row>
    <row r="1019">
      <c r="A1019" s="1">
        <v>731.0</v>
      </c>
    </row>
    <row r="1020">
      <c r="A1020" s="1">
        <v>661.0</v>
      </c>
    </row>
    <row r="1021">
      <c r="A1021" s="1">
        <v>713.0</v>
      </c>
    </row>
    <row r="1022">
      <c r="A1022" s="1">
        <v>704.0</v>
      </c>
    </row>
    <row r="1023">
      <c r="A1023" s="1">
        <v>994.0</v>
      </c>
    </row>
    <row r="1024">
      <c r="A1024" s="1">
        <v>793.0</v>
      </c>
    </row>
    <row r="1025">
      <c r="A1025" s="1">
        <v>827.0</v>
      </c>
    </row>
    <row r="1026">
      <c r="A1026" s="1">
        <v>1137.0</v>
      </c>
    </row>
    <row r="1027">
      <c r="A1027" s="1">
        <v>1664.0</v>
      </c>
    </row>
    <row r="1028">
      <c r="A1028" s="1">
        <v>1100.0</v>
      </c>
    </row>
    <row r="1029">
      <c r="A1029" s="1">
        <v>2665.0</v>
      </c>
    </row>
    <row r="1030">
      <c r="A1030" s="1">
        <v>1773.0</v>
      </c>
    </row>
    <row r="1031">
      <c r="A1031" s="1">
        <v>2347.0</v>
      </c>
    </row>
    <row r="1032">
      <c r="A1032" s="1">
        <v>804.0</v>
      </c>
    </row>
    <row r="1033">
      <c r="A1033" s="1">
        <v>876.0</v>
      </c>
    </row>
    <row r="1034">
      <c r="A1034" s="1">
        <v>734.0</v>
      </c>
    </row>
    <row r="1035">
      <c r="A1035" s="1">
        <v>739.0</v>
      </c>
    </row>
    <row r="1036">
      <c r="A1036" s="1">
        <v>1100.0</v>
      </c>
    </row>
    <row r="1037">
      <c r="A1037" s="1">
        <v>1411.0</v>
      </c>
    </row>
    <row r="1038">
      <c r="A1038" s="1">
        <v>880.0</v>
      </c>
    </row>
    <row r="1039">
      <c r="A1039" s="1">
        <v>1116.0</v>
      </c>
    </row>
    <row r="1040">
      <c r="A1040" s="1">
        <v>1003.0</v>
      </c>
    </row>
    <row r="1041">
      <c r="A1041" s="1">
        <v>534.0</v>
      </c>
    </row>
    <row r="1042">
      <c r="A1042" s="1">
        <v>779.0</v>
      </c>
    </row>
    <row r="1043">
      <c r="A1043" s="1">
        <v>649.0</v>
      </c>
    </row>
    <row r="1044">
      <c r="A1044" s="1">
        <v>770.0</v>
      </c>
    </row>
    <row r="1045">
      <c r="A1045" s="1">
        <v>757.0</v>
      </c>
    </row>
    <row r="1046">
      <c r="A1046" s="1">
        <v>1058.0</v>
      </c>
    </row>
    <row r="1047">
      <c r="A1047" s="1">
        <v>1061.0</v>
      </c>
    </row>
    <row r="1048">
      <c r="A1048" s="1">
        <v>1092.0</v>
      </c>
    </row>
    <row r="1049">
      <c r="A1049" s="1">
        <v>1074.0</v>
      </c>
    </row>
    <row r="1050">
      <c r="A1050" s="1">
        <v>971.0</v>
      </c>
    </row>
    <row r="1051">
      <c r="A1051" s="1">
        <v>799.0</v>
      </c>
    </row>
    <row r="1052">
      <c r="A1052" s="1">
        <v>880.0</v>
      </c>
    </row>
    <row r="1053">
      <c r="A1053" s="1">
        <v>928.0</v>
      </c>
    </row>
    <row r="1054">
      <c r="A1054" s="1">
        <v>722.0</v>
      </c>
    </row>
    <row r="1055">
      <c r="A1055" s="1">
        <v>747.0</v>
      </c>
    </row>
    <row r="1056">
      <c r="A1056" s="1">
        <v>928.0</v>
      </c>
    </row>
    <row r="1057">
      <c r="A1057" s="1">
        <v>687.0</v>
      </c>
    </row>
    <row r="1058">
      <c r="A1058" s="1">
        <v>710.0</v>
      </c>
    </row>
    <row r="1059">
      <c r="A1059" s="1">
        <v>1103.0</v>
      </c>
    </row>
    <row r="1060">
      <c r="A1060" s="1">
        <v>781.0</v>
      </c>
    </row>
    <row r="1061">
      <c r="A1061" s="1">
        <v>977.0</v>
      </c>
    </row>
    <row r="1062">
      <c r="A1062" s="1">
        <v>931.0</v>
      </c>
    </row>
    <row r="1063">
      <c r="A1063" s="1">
        <v>915.0</v>
      </c>
    </row>
    <row r="1064">
      <c r="A1064" s="1">
        <v>893.0</v>
      </c>
    </row>
    <row r="1065">
      <c r="A1065" s="1">
        <v>1291.0</v>
      </c>
    </row>
    <row r="1066">
      <c r="A1066" s="1">
        <v>846.0</v>
      </c>
    </row>
    <row r="1067">
      <c r="A1067" s="1">
        <v>1821.0</v>
      </c>
    </row>
    <row r="1068">
      <c r="A1068" s="1">
        <v>996.0</v>
      </c>
    </row>
    <row r="1069">
      <c r="A1069" s="1">
        <v>2328.0</v>
      </c>
    </row>
    <row r="1070">
      <c r="A1070" s="1">
        <v>1140.0</v>
      </c>
    </row>
    <row r="1071">
      <c r="A1071" s="1">
        <v>925.0</v>
      </c>
    </row>
    <row r="1072">
      <c r="A1072" s="1">
        <v>859.0</v>
      </c>
    </row>
    <row r="1073">
      <c r="A1073" s="1">
        <v>891.0</v>
      </c>
    </row>
    <row r="1074">
      <c r="A1074" s="1">
        <v>889.0</v>
      </c>
    </row>
    <row r="1075">
      <c r="A1075" s="1">
        <v>623.0</v>
      </c>
    </row>
    <row r="1076">
      <c r="A1076" s="1">
        <v>946.0</v>
      </c>
    </row>
    <row r="1077">
      <c r="A1077" s="1">
        <v>1254.0</v>
      </c>
    </row>
    <row r="1078">
      <c r="A1078" s="1">
        <v>807.0</v>
      </c>
    </row>
    <row r="1079">
      <c r="A1079" s="1">
        <v>656.0</v>
      </c>
    </row>
    <row r="1080">
      <c r="A1080" s="1">
        <v>735.0</v>
      </c>
    </row>
    <row r="1081">
      <c r="A1081" s="1">
        <v>777.0</v>
      </c>
    </row>
    <row r="1082">
      <c r="A1082" s="1">
        <v>3188.0</v>
      </c>
    </row>
    <row r="1083">
      <c r="A1083" s="1">
        <v>1461.0</v>
      </c>
    </row>
    <row r="1084">
      <c r="A1084" s="1">
        <v>1452.0</v>
      </c>
    </row>
    <row r="1085">
      <c r="A1085" s="1">
        <v>1117.0</v>
      </c>
    </row>
    <row r="1086">
      <c r="A1086" s="1">
        <v>1401.0</v>
      </c>
    </row>
    <row r="1087">
      <c r="A1087" s="1">
        <v>1131.0</v>
      </c>
    </row>
    <row r="1088">
      <c r="A1088" s="1">
        <v>1867.0</v>
      </c>
    </row>
    <row r="1089">
      <c r="A1089" s="1">
        <v>1182.0</v>
      </c>
    </row>
    <row r="1090">
      <c r="A1090" s="1">
        <v>1793.0</v>
      </c>
    </row>
    <row r="1091">
      <c r="A1091" s="1">
        <v>2037.0</v>
      </c>
    </row>
    <row r="1092">
      <c r="A1092" s="1">
        <v>2676.0</v>
      </c>
    </row>
    <row r="1093">
      <c r="A1093" s="1">
        <v>2159.0</v>
      </c>
    </row>
    <row r="1094">
      <c r="A1094" s="1">
        <v>2361.0</v>
      </c>
    </row>
    <row r="1095">
      <c r="A1095" s="1">
        <v>1630.0</v>
      </c>
    </row>
    <row r="1096">
      <c r="A1096" s="1">
        <v>1909.0</v>
      </c>
    </row>
    <row r="1097">
      <c r="A1097" s="1">
        <v>1326.0</v>
      </c>
    </row>
    <row r="1098">
      <c r="A1098" s="1">
        <v>2679.0</v>
      </c>
    </row>
    <row r="1099">
      <c r="A1099" s="1">
        <v>1501.0</v>
      </c>
    </row>
    <row r="1100">
      <c r="A1100" s="1">
        <v>1826.0</v>
      </c>
    </row>
    <row r="1101">
      <c r="A1101" s="1">
        <v>2414.0</v>
      </c>
    </row>
    <row r="1102">
      <c r="A1102" s="1">
        <v>1319.0</v>
      </c>
    </row>
    <row r="1103">
      <c r="A1103" s="1">
        <v>996.0</v>
      </c>
    </row>
    <row r="1104">
      <c r="A1104" s="1">
        <v>971.0</v>
      </c>
    </row>
    <row r="1105">
      <c r="A1105" s="1">
        <v>844.0</v>
      </c>
    </row>
    <row r="1106">
      <c r="A1106" s="1">
        <v>857.0</v>
      </c>
    </row>
    <row r="1107">
      <c r="A1107" s="1">
        <v>839.0</v>
      </c>
    </row>
    <row r="1108">
      <c r="A1108" s="1">
        <v>1712.0</v>
      </c>
    </row>
    <row r="1109">
      <c r="A1109" s="1">
        <v>804.0</v>
      </c>
    </row>
    <row r="1110">
      <c r="A1110" s="1">
        <v>850.0</v>
      </c>
    </row>
    <row r="1111">
      <c r="A1111" s="1">
        <v>842.0</v>
      </c>
    </row>
    <row r="1112">
      <c r="A1112" s="1">
        <v>990.0</v>
      </c>
    </row>
    <row r="1113">
      <c r="A1113" s="1">
        <v>876.0</v>
      </c>
    </row>
    <row r="1114">
      <c r="A1114" s="1">
        <v>1101.0</v>
      </c>
    </row>
    <row r="1115">
      <c r="A1115" s="1">
        <v>997.0</v>
      </c>
    </row>
    <row r="1116">
      <c r="A1116" s="1">
        <v>921.0</v>
      </c>
    </row>
    <row r="1117">
      <c r="A1117" s="1">
        <v>1096.0</v>
      </c>
    </row>
    <row r="1118">
      <c r="A1118" s="1">
        <v>575.0</v>
      </c>
    </row>
    <row r="1119">
      <c r="A1119" s="1">
        <v>538.0</v>
      </c>
    </row>
    <row r="1120">
      <c r="A1120" s="1">
        <v>445.0</v>
      </c>
    </row>
    <row r="1121">
      <c r="A1121" s="1">
        <v>469.0</v>
      </c>
    </row>
    <row r="1122">
      <c r="A1122" s="1">
        <v>570.0</v>
      </c>
    </row>
    <row r="1123">
      <c r="A1123" s="1">
        <v>563.0</v>
      </c>
    </row>
    <row r="1124">
      <c r="A1124" s="1">
        <v>436.0</v>
      </c>
    </row>
    <row r="1125">
      <c r="A1125" s="1">
        <v>434.0</v>
      </c>
    </row>
    <row r="1126">
      <c r="A1126" s="1">
        <v>440.0</v>
      </c>
    </row>
    <row r="1127">
      <c r="A1127" s="1">
        <v>522.0</v>
      </c>
    </row>
    <row r="1128">
      <c r="A1128" s="1">
        <v>420.0</v>
      </c>
    </row>
    <row r="1129">
      <c r="A1129" s="1">
        <v>512.0</v>
      </c>
    </row>
    <row r="1130">
      <c r="A1130" s="1">
        <v>493.0</v>
      </c>
    </row>
    <row r="1131">
      <c r="A1131" s="1">
        <v>449.0</v>
      </c>
    </row>
    <row r="1132">
      <c r="A1132" s="1">
        <v>516.0</v>
      </c>
    </row>
    <row r="1133">
      <c r="A1133" s="1">
        <v>447.0</v>
      </c>
    </row>
    <row r="1134">
      <c r="A1134" s="1">
        <v>476.0</v>
      </c>
    </row>
    <row r="1135">
      <c r="A1135" s="1">
        <v>531.0</v>
      </c>
    </row>
    <row r="1136">
      <c r="A1136" s="1">
        <v>490.0</v>
      </c>
    </row>
    <row r="1137">
      <c r="A1137" s="1">
        <v>513.0</v>
      </c>
    </row>
    <row r="1138">
      <c r="A1138" s="1">
        <v>463.0</v>
      </c>
    </row>
    <row r="1139">
      <c r="A1139" s="1">
        <v>561.0</v>
      </c>
    </row>
    <row r="1140">
      <c r="A1140" s="1">
        <v>478.0</v>
      </c>
    </row>
    <row r="1141">
      <c r="A1141" s="1">
        <v>535.0</v>
      </c>
    </row>
    <row r="1142">
      <c r="A1142" s="1">
        <v>537.0</v>
      </c>
    </row>
    <row r="1143">
      <c r="A1143" s="1">
        <v>631.0</v>
      </c>
    </row>
    <row r="1144">
      <c r="A1144" s="1">
        <v>502.0</v>
      </c>
    </row>
    <row r="1145">
      <c r="A1145" s="1">
        <v>610.0</v>
      </c>
    </row>
    <row r="1146">
      <c r="A1146" s="1">
        <v>472.0</v>
      </c>
    </row>
    <row r="1147">
      <c r="A1147" s="1">
        <v>530.0</v>
      </c>
    </row>
    <row r="1148">
      <c r="A1148" s="1">
        <v>439.0</v>
      </c>
    </row>
    <row r="1149">
      <c r="A1149" s="1">
        <v>439.0</v>
      </c>
    </row>
    <row r="1150">
      <c r="A1150" s="1">
        <v>600.0</v>
      </c>
    </row>
    <row r="1151">
      <c r="A1151" s="1">
        <v>478.0</v>
      </c>
    </row>
    <row r="1152">
      <c r="A1152" s="1">
        <v>2938.0</v>
      </c>
    </row>
    <row r="1153">
      <c r="A1153" s="1">
        <v>1228.0</v>
      </c>
    </row>
    <row r="1154">
      <c r="A1154" s="1">
        <v>930.0</v>
      </c>
    </row>
    <row r="1155">
      <c r="A1155" s="1">
        <v>1201.0</v>
      </c>
    </row>
    <row r="1156">
      <c r="A1156" s="1">
        <v>1295.0</v>
      </c>
    </row>
    <row r="1157">
      <c r="A1157" s="1">
        <v>4163.0</v>
      </c>
    </row>
    <row r="1158">
      <c r="A1158" s="1">
        <v>828.0</v>
      </c>
    </row>
    <row r="1159">
      <c r="A1159" s="1">
        <v>1016.0</v>
      </c>
    </row>
    <row r="1160">
      <c r="A1160" s="1">
        <v>838.0</v>
      </c>
    </row>
    <row r="1161">
      <c r="A1161" s="1">
        <v>760.0</v>
      </c>
    </row>
    <row r="1162">
      <c r="A1162" s="1">
        <v>1070.0</v>
      </c>
    </row>
    <row r="1163">
      <c r="A1163" s="1">
        <v>780.0</v>
      </c>
    </row>
    <row r="1164">
      <c r="A1164" s="1">
        <v>758.0</v>
      </c>
    </row>
    <row r="1165">
      <c r="A1165" s="1">
        <v>685.0</v>
      </c>
    </row>
    <row r="1166">
      <c r="A1166" s="1">
        <v>958.0</v>
      </c>
    </row>
    <row r="1167">
      <c r="A1167" s="1">
        <v>1154.0</v>
      </c>
    </row>
    <row r="1168">
      <c r="A1168" s="1">
        <v>2008.0</v>
      </c>
    </row>
    <row r="1169">
      <c r="A1169" s="1">
        <v>1045.0</v>
      </c>
    </row>
    <row r="1170">
      <c r="A1170" s="1">
        <v>708.0</v>
      </c>
    </row>
    <row r="1171">
      <c r="A1171" s="1">
        <v>807.0</v>
      </c>
    </row>
    <row r="1172">
      <c r="A1172" s="1">
        <v>971.0</v>
      </c>
    </row>
    <row r="1173">
      <c r="A1173" s="1">
        <v>876.0</v>
      </c>
    </row>
    <row r="1174">
      <c r="A1174" s="1">
        <v>760.0</v>
      </c>
    </row>
    <row r="1175">
      <c r="A1175" s="1">
        <v>725.0</v>
      </c>
    </row>
    <row r="1176">
      <c r="A1176" s="1">
        <v>696.0</v>
      </c>
    </row>
    <row r="1177">
      <c r="A1177" s="1">
        <v>779.0</v>
      </c>
    </row>
    <row r="1178">
      <c r="A1178" s="1">
        <v>1001.0</v>
      </c>
    </row>
    <row r="1179">
      <c r="A1179" s="1">
        <v>687.0</v>
      </c>
    </row>
    <row r="1180">
      <c r="A1180" s="1">
        <v>875.0</v>
      </c>
    </row>
    <row r="1181">
      <c r="A1181" s="1">
        <v>693.0</v>
      </c>
    </row>
    <row r="1182">
      <c r="A1182" s="1">
        <v>698.0</v>
      </c>
    </row>
    <row r="1183">
      <c r="A1183" s="1">
        <v>782.0</v>
      </c>
    </row>
    <row r="1184">
      <c r="A1184" s="1">
        <v>688.0</v>
      </c>
    </row>
    <row r="1185">
      <c r="A1185" s="1">
        <v>2245.0</v>
      </c>
    </row>
    <row r="1186">
      <c r="A1186" s="1">
        <v>723.0</v>
      </c>
    </row>
    <row r="1187">
      <c r="A1187" s="1">
        <v>802.0</v>
      </c>
    </row>
    <row r="1188">
      <c r="A1188" s="1">
        <v>506.0</v>
      </c>
    </row>
    <row r="1189">
      <c r="A1189" s="1">
        <v>470.0</v>
      </c>
    </row>
    <row r="1190">
      <c r="A1190" s="1">
        <v>460.0</v>
      </c>
    </row>
    <row r="1191">
      <c r="A1191" s="1">
        <v>449.0</v>
      </c>
    </row>
    <row r="1192">
      <c r="A1192" s="1">
        <v>491.0</v>
      </c>
    </row>
    <row r="1193">
      <c r="A1193" s="1">
        <v>448.0</v>
      </c>
    </row>
    <row r="1194">
      <c r="A1194" s="1">
        <v>535.0</v>
      </c>
    </row>
    <row r="1195">
      <c r="A1195" s="1">
        <v>617.0</v>
      </c>
    </row>
    <row r="1196">
      <c r="A1196" s="1">
        <v>504.0</v>
      </c>
    </row>
    <row r="1197">
      <c r="A1197" s="1">
        <v>475.0</v>
      </c>
    </row>
    <row r="1198">
      <c r="A1198" s="1">
        <v>442.0</v>
      </c>
    </row>
    <row r="1199">
      <c r="A1199" s="1">
        <v>539.0</v>
      </c>
    </row>
    <row r="1200">
      <c r="A1200" s="1">
        <v>481.0</v>
      </c>
    </row>
    <row r="1201">
      <c r="A1201" s="1">
        <v>516.0</v>
      </c>
    </row>
    <row r="1202">
      <c r="A1202" s="1">
        <v>561.0</v>
      </c>
    </row>
    <row r="1203">
      <c r="A1203" s="1">
        <v>498.0</v>
      </c>
    </row>
    <row r="1204">
      <c r="A1204" s="1">
        <v>534.0</v>
      </c>
    </row>
    <row r="1205">
      <c r="A1205" s="1">
        <v>541.0</v>
      </c>
    </row>
    <row r="1206">
      <c r="A1206" s="1">
        <v>460.0</v>
      </c>
    </row>
    <row r="1207">
      <c r="A1207" s="1">
        <v>432.0</v>
      </c>
    </row>
    <row r="1208">
      <c r="A1208" s="1">
        <v>485.0</v>
      </c>
    </row>
    <row r="1209">
      <c r="A1209" s="1">
        <v>456.0</v>
      </c>
    </row>
    <row r="1210">
      <c r="A1210" s="1">
        <v>540.0</v>
      </c>
    </row>
    <row r="1211">
      <c r="A1211" s="1">
        <v>647.0</v>
      </c>
    </row>
    <row r="1212">
      <c r="A1212" s="1">
        <v>583.0</v>
      </c>
    </row>
    <row r="1213">
      <c r="A1213" s="1">
        <v>655.0</v>
      </c>
    </row>
    <row r="1214">
      <c r="A1214" s="1">
        <v>519.0</v>
      </c>
    </row>
    <row r="1215">
      <c r="A1215" s="1">
        <v>557.0</v>
      </c>
    </row>
    <row r="1216">
      <c r="A1216" s="1">
        <v>547.0</v>
      </c>
    </row>
    <row r="1217">
      <c r="A1217" s="1">
        <v>547.0</v>
      </c>
    </row>
    <row r="1218">
      <c r="A1218" s="1">
        <v>502.0</v>
      </c>
    </row>
    <row r="1219">
      <c r="A1219" s="1">
        <v>428.0</v>
      </c>
    </row>
    <row r="1220">
      <c r="A1220" s="1">
        <v>566.0</v>
      </c>
    </row>
    <row r="1221">
      <c r="A1221" s="1">
        <v>821.0</v>
      </c>
    </row>
    <row r="1222">
      <c r="A1222" s="1">
        <v>2076.0</v>
      </c>
    </row>
    <row r="1223">
      <c r="A1223" s="1">
        <v>2022.0</v>
      </c>
    </row>
    <row r="1224">
      <c r="A1224" s="1">
        <v>1070.0</v>
      </c>
    </row>
    <row r="1225">
      <c r="A1225" s="1">
        <v>960.0</v>
      </c>
    </row>
    <row r="1226">
      <c r="A1226" s="1">
        <v>848.0</v>
      </c>
    </row>
    <row r="1227">
      <c r="A1227" s="1">
        <v>929.0</v>
      </c>
    </row>
    <row r="1228">
      <c r="A1228" s="1">
        <v>900.0</v>
      </c>
    </row>
    <row r="1229">
      <c r="A1229" s="1">
        <v>896.0</v>
      </c>
    </row>
    <row r="1230">
      <c r="A1230" s="1">
        <v>1095.0</v>
      </c>
    </row>
    <row r="1231">
      <c r="A1231" s="1">
        <v>705.0</v>
      </c>
    </row>
    <row r="1232">
      <c r="A1232" s="1">
        <v>596.0</v>
      </c>
    </row>
    <row r="1233">
      <c r="A1233" s="1">
        <v>700.0</v>
      </c>
    </row>
    <row r="1234">
      <c r="A1234" s="1">
        <v>1656.0</v>
      </c>
    </row>
    <row r="1235">
      <c r="A1235" s="1">
        <v>943.0</v>
      </c>
    </row>
    <row r="1236">
      <c r="A1236" s="1">
        <v>618.0</v>
      </c>
    </row>
    <row r="1237">
      <c r="A1237" s="1">
        <v>716.0</v>
      </c>
    </row>
    <row r="1238">
      <c r="A1238" s="1">
        <v>717.0</v>
      </c>
    </row>
    <row r="1239">
      <c r="A1239" s="1">
        <v>583.0</v>
      </c>
    </row>
    <row r="1240">
      <c r="A1240" s="1">
        <v>610.0</v>
      </c>
    </row>
    <row r="1241">
      <c r="A1241" s="1">
        <v>693.0</v>
      </c>
    </row>
    <row r="1242">
      <c r="A1242" s="1">
        <v>720.0</v>
      </c>
    </row>
    <row r="1243">
      <c r="A1243" s="1">
        <v>1168.0</v>
      </c>
    </row>
    <row r="1244">
      <c r="A1244" s="1">
        <v>2147.0</v>
      </c>
    </row>
    <row r="1245">
      <c r="A1245" s="1">
        <v>1662.0</v>
      </c>
    </row>
    <row r="1246">
      <c r="A1246" s="1">
        <v>816.0</v>
      </c>
    </row>
    <row r="1247">
      <c r="A1247" s="1">
        <v>748.0</v>
      </c>
    </row>
    <row r="1248">
      <c r="A1248" s="1">
        <v>1023.0</v>
      </c>
    </row>
    <row r="1249">
      <c r="A1249" s="1">
        <v>660.0</v>
      </c>
    </row>
    <row r="1250">
      <c r="A1250" s="1">
        <v>708.0</v>
      </c>
    </row>
    <row r="1251">
      <c r="A1251" s="1">
        <v>853.0</v>
      </c>
    </row>
    <row r="1252">
      <c r="A1252" s="1">
        <v>593.0</v>
      </c>
    </row>
    <row r="1253">
      <c r="A1253" s="1">
        <v>1157.0</v>
      </c>
    </row>
    <row r="1254">
      <c r="A1254" s="1">
        <v>662.0</v>
      </c>
    </row>
    <row r="1255">
      <c r="A1255" s="1">
        <v>645.0</v>
      </c>
    </row>
    <row r="1256">
      <c r="A1256" s="1">
        <v>675.0</v>
      </c>
    </row>
    <row r="1257">
      <c r="A1257" s="1">
        <v>875.0</v>
      </c>
    </row>
    <row r="1258">
      <c r="A1258" s="1">
        <v>682.0</v>
      </c>
    </row>
    <row r="1259">
      <c r="A1259" s="1">
        <v>667.0</v>
      </c>
    </row>
    <row r="1260">
      <c r="A1260" s="1">
        <v>612.0</v>
      </c>
    </row>
    <row r="1261">
      <c r="A1261" s="1">
        <v>543.0</v>
      </c>
    </row>
    <row r="1262">
      <c r="A1262" s="1">
        <v>570.0</v>
      </c>
    </row>
    <row r="1263">
      <c r="A1263" s="1">
        <v>552.0</v>
      </c>
    </row>
    <row r="1264">
      <c r="A1264" s="1">
        <v>535.0</v>
      </c>
    </row>
    <row r="1265">
      <c r="A1265" s="1">
        <v>464.0</v>
      </c>
    </row>
    <row r="1266">
      <c r="A1266" s="1">
        <v>461.0</v>
      </c>
    </row>
    <row r="1267">
      <c r="A1267" s="1">
        <v>486.0</v>
      </c>
    </row>
    <row r="1268">
      <c r="A1268" s="1">
        <v>563.0</v>
      </c>
    </row>
    <row r="1269">
      <c r="A1269" s="1">
        <v>455.0</v>
      </c>
    </row>
    <row r="1270">
      <c r="A1270" s="1">
        <v>586.0</v>
      </c>
    </row>
    <row r="1271">
      <c r="A1271" s="1">
        <v>738.0</v>
      </c>
    </row>
    <row r="1272">
      <c r="A1272" s="1">
        <v>2467.0</v>
      </c>
    </row>
    <row r="1273">
      <c r="A1273" s="1">
        <v>1985.0</v>
      </c>
    </row>
    <row r="1274">
      <c r="A1274" s="1">
        <v>1003.0</v>
      </c>
    </row>
    <row r="1275">
      <c r="A1275" s="1">
        <v>687.0</v>
      </c>
    </row>
    <row r="1276">
      <c r="A1276" s="1">
        <v>514.0</v>
      </c>
    </row>
    <row r="1277">
      <c r="A1277" s="1">
        <v>602.0</v>
      </c>
    </row>
    <row r="1278">
      <c r="A1278" s="1">
        <v>631.0</v>
      </c>
    </row>
    <row r="1279">
      <c r="A1279" s="1">
        <v>638.0</v>
      </c>
    </row>
    <row r="1280">
      <c r="A1280" s="1">
        <v>586.0</v>
      </c>
    </row>
    <row r="1281">
      <c r="A1281" s="1">
        <v>589.0</v>
      </c>
    </row>
    <row r="1282">
      <c r="A1282" s="1">
        <v>470.0</v>
      </c>
    </row>
    <row r="1283">
      <c r="A1283" s="1">
        <v>717.0</v>
      </c>
    </row>
    <row r="1284">
      <c r="A1284" s="1">
        <v>609.0</v>
      </c>
    </row>
    <row r="1285">
      <c r="A1285" s="1">
        <v>618.0</v>
      </c>
    </row>
    <row r="1286">
      <c r="A1286" s="1">
        <v>613.0</v>
      </c>
    </row>
    <row r="1287">
      <c r="A1287" s="1">
        <v>693.0</v>
      </c>
    </row>
    <row r="1288">
      <c r="A1288" s="1">
        <v>507.0</v>
      </c>
    </row>
    <row r="1289">
      <c r="A1289" s="1">
        <v>551.0</v>
      </c>
    </row>
    <row r="1290">
      <c r="A1290" s="1">
        <v>700.0</v>
      </c>
    </row>
    <row r="1291">
      <c r="A1291" s="1">
        <v>1242.0</v>
      </c>
    </row>
    <row r="1292">
      <c r="A1292" s="1">
        <v>1801.0</v>
      </c>
    </row>
    <row r="1293">
      <c r="A1293" s="1">
        <v>1391.0</v>
      </c>
    </row>
    <row r="1294">
      <c r="A1294" s="1">
        <v>813.0</v>
      </c>
    </row>
    <row r="1295">
      <c r="A1295" s="1">
        <v>3811.0</v>
      </c>
    </row>
    <row r="1296">
      <c r="A1296" s="1">
        <v>2754.0</v>
      </c>
    </row>
    <row r="1297">
      <c r="A1297" s="1">
        <v>1585.0</v>
      </c>
    </row>
    <row r="1298">
      <c r="A1298" s="1">
        <v>1002.0</v>
      </c>
    </row>
    <row r="1299">
      <c r="A1299" s="1">
        <v>985.0</v>
      </c>
    </row>
    <row r="1300">
      <c r="A1300" s="1">
        <v>1047.0</v>
      </c>
    </row>
    <row r="1301">
      <c r="A1301" s="1">
        <v>1279.0</v>
      </c>
    </row>
    <row r="1302">
      <c r="A1302" s="1">
        <v>947.0</v>
      </c>
    </row>
    <row r="1303">
      <c r="A1303" s="1">
        <v>907.0</v>
      </c>
    </row>
    <row r="1304">
      <c r="A1304" s="1">
        <v>995.0</v>
      </c>
    </row>
    <row r="1305">
      <c r="A1305" s="1">
        <v>1986.0</v>
      </c>
    </row>
    <row r="1306">
      <c r="A1306" s="1">
        <v>2985.0</v>
      </c>
    </row>
    <row r="1307">
      <c r="A1307" s="1">
        <v>815.0</v>
      </c>
    </row>
    <row r="1308">
      <c r="A1308" s="1">
        <v>1202.0</v>
      </c>
    </row>
    <row r="1309">
      <c r="A1309" s="1">
        <v>1555.0</v>
      </c>
    </row>
    <row r="1310">
      <c r="A1310" s="1">
        <v>1144.0</v>
      </c>
    </row>
    <row r="1311">
      <c r="A1311" s="1">
        <v>1124.0</v>
      </c>
    </row>
    <row r="1312">
      <c r="A1312" s="1">
        <v>809.0</v>
      </c>
    </row>
    <row r="1313">
      <c r="A1313" s="1">
        <v>842.0</v>
      </c>
    </row>
    <row r="1314">
      <c r="A1314" s="1">
        <v>1191.0</v>
      </c>
    </row>
    <row r="1315">
      <c r="A1315" s="1">
        <v>2015.0</v>
      </c>
    </row>
    <row r="1316">
      <c r="A1316" s="1">
        <v>1312.0</v>
      </c>
    </row>
    <row r="1317">
      <c r="A1317" s="1">
        <v>1034.0</v>
      </c>
    </row>
    <row r="1318">
      <c r="A1318" s="1">
        <v>1005.0</v>
      </c>
    </row>
    <row r="1319">
      <c r="A1319" s="1">
        <v>1097.0</v>
      </c>
    </row>
    <row r="1320">
      <c r="A1320" s="1">
        <v>1057.0</v>
      </c>
    </row>
    <row r="1321">
      <c r="A1321" s="1">
        <v>973.0</v>
      </c>
    </row>
    <row r="1322">
      <c r="A1322" s="1">
        <v>873.0</v>
      </c>
    </row>
    <row r="1323">
      <c r="A1323" s="1">
        <v>829.0</v>
      </c>
    </row>
    <row r="1324">
      <c r="A1324" s="1">
        <v>1146.0</v>
      </c>
    </row>
    <row r="1325">
      <c r="A1325" s="1">
        <v>1261.0</v>
      </c>
    </row>
    <row r="1326">
      <c r="A1326" s="1">
        <v>1038.0</v>
      </c>
    </row>
    <row r="1327">
      <c r="A1327" s="1">
        <v>898.0</v>
      </c>
    </row>
    <row r="1328">
      <c r="A1328" s="1">
        <v>790.0</v>
      </c>
    </row>
    <row r="1329">
      <c r="A1329" s="1">
        <v>566.0</v>
      </c>
    </row>
    <row r="1330">
      <c r="A1330" s="1">
        <v>549.0</v>
      </c>
    </row>
    <row r="1331">
      <c r="A1331" s="1">
        <v>607.0</v>
      </c>
    </row>
    <row r="1332">
      <c r="A1332" s="1">
        <v>673.0</v>
      </c>
    </row>
    <row r="1333">
      <c r="A1333" s="1">
        <v>761.0</v>
      </c>
    </row>
    <row r="1334">
      <c r="A1334" s="1">
        <v>782.0</v>
      </c>
    </row>
    <row r="1335">
      <c r="A1335" s="1">
        <v>671.0</v>
      </c>
    </row>
    <row r="1336">
      <c r="A1336" s="1">
        <v>576.0</v>
      </c>
    </row>
    <row r="1337">
      <c r="A1337" s="1">
        <v>733.0</v>
      </c>
    </row>
    <row r="1338">
      <c r="A1338" s="1">
        <v>766.0</v>
      </c>
    </row>
    <row r="1339">
      <c r="A1339" s="1">
        <v>592.0</v>
      </c>
    </row>
    <row r="1340">
      <c r="A1340" s="1">
        <v>742.0</v>
      </c>
    </row>
    <row r="1341">
      <c r="A1341" s="1">
        <v>682.0</v>
      </c>
    </row>
    <row r="1342">
      <c r="A1342" s="1">
        <v>501.0</v>
      </c>
    </row>
    <row r="1343">
      <c r="A1343" s="1">
        <v>614.0</v>
      </c>
    </row>
    <row r="1344">
      <c r="A1344" s="1">
        <v>620.0</v>
      </c>
    </row>
    <row r="1345">
      <c r="A1345" s="1">
        <v>524.0</v>
      </c>
    </row>
    <row r="1346">
      <c r="A1346" s="1">
        <v>463.0</v>
      </c>
    </row>
    <row r="1347">
      <c r="A1347" s="1">
        <v>624.0</v>
      </c>
    </row>
    <row r="1348">
      <c r="A1348" s="1">
        <v>538.0</v>
      </c>
    </row>
    <row r="1349">
      <c r="A1349" s="1">
        <v>551.0</v>
      </c>
    </row>
    <row r="1350">
      <c r="A1350" s="1">
        <v>509.0</v>
      </c>
    </row>
    <row r="1351">
      <c r="A1351" s="1">
        <v>498.0</v>
      </c>
    </row>
    <row r="1352">
      <c r="A1352" s="1">
        <v>548.0</v>
      </c>
    </row>
    <row r="1353">
      <c r="A1353" s="1">
        <v>558.0</v>
      </c>
    </row>
    <row r="1354">
      <c r="A1354" s="1">
        <v>507.0</v>
      </c>
    </row>
    <row r="1355">
      <c r="A1355" s="1">
        <v>476.0</v>
      </c>
    </row>
    <row r="1356">
      <c r="A1356" s="1">
        <v>563.0</v>
      </c>
    </row>
    <row r="1357">
      <c r="A1357" s="1">
        <v>823.0</v>
      </c>
    </row>
    <row r="1358">
      <c r="A1358" s="1">
        <v>581.0</v>
      </c>
    </row>
    <row r="1359">
      <c r="A1359" s="1">
        <v>652.0</v>
      </c>
    </row>
    <row r="1360">
      <c r="A1360" s="1">
        <v>679.0</v>
      </c>
    </row>
    <row r="1361">
      <c r="A1361" s="1">
        <v>671.0</v>
      </c>
    </row>
    <row r="1362">
      <c r="A1362" s="1">
        <v>1044.0</v>
      </c>
    </row>
    <row r="1363">
      <c r="A1363" s="1">
        <v>1251.0</v>
      </c>
    </row>
    <row r="1364">
      <c r="A1364" s="1">
        <v>2612.0</v>
      </c>
    </row>
    <row r="1365">
      <c r="A1365" s="1">
        <v>1486.0</v>
      </c>
    </row>
    <row r="1366">
      <c r="A1366" s="1">
        <v>1276.0</v>
      </c>
    </row>
    <row r="1367">
      <c r="A1367" s="1">
        <v>1085.0</v>
      </c>
    </row>
    <row r="1368">
      <c r="A1368" s="1">
        <v>1038.0</v>
      </c>
    </row>
    <row r="1369">
      <c r="A1369" s="1">
        <v>631.0</v>
      </c>
    </row>
    <row r="1370">
      <c r="A1370" s="1">
        <v>730.0</v>
      </c>
    </row>
    <row r="1371">
      <c r="A1371" s="1">
        <v>600.0</v>
      </c>
    </row>
    <row r="1372">
      <c r="A1372" s="1">
        <v>1359.0</v>
      </c>
    </row>
    <row r="1373">
      <c r="A1373" s="1">
        <v>577.0</v>
      </c>
    </row>
    <row r="1374">
      <c r="A1374" s="1">
        <v>984.0</v>
      </c>
    </row>
    <row r="1375">
      <c r="A1375" s="1">
        <v>706.0</v>
      </c>
    </row>
    <row r="1376">
      <c r="A1376" s="1">
        <v>677.0</v>
      </c>
    </row>
    <row r="1377">
      <c r="A1377" s="1">
        <v>734.0</v>
      </c>
    </row>
    <row r="1378">
      <c r="A1378" s="1">
        <v>705.0</v>
      </c>
    </row>
    <row r="1379">
      <c r="A1379" s="1">
        <v>623.0</v>
      </c>
    </row>
    <row r="1380">
      <c r="A1380" s="1">
        <v>679.0</v>
      </c>
    </row>
    <row r="1381">
      <c r="A1381" s="1">
        <v>644.0</v>
      </c>
    </row>
    <row r="1382">
      <c r="A1382" s="1">
        <v>712.0</v>
      </c>
    </row>
    <row r="1383">
      <c r="A1383" s="1">
        <v>685.0</v>
      </c>
    </row>
    <row r="1384">
      <c r="A1384" s="1">
        <v>518.0</v>
      </c>
    </row>
    <row r="1385">
      <c r="A1385" s="1">
        <v>864.0</v>
      </c>
    </row>
    <row r="1386">
      <c r="A1386" s="1">
        <v>877.0</v>
      </c>
    </row>
    <row r="1387">
      <c r="A1387" s="1">
        <v>314.0</v>
      </c>
    </row>
    <row r="1388">
      <c r="A1388" s="1">
        <v>983.0</v>
      </c>
    </row>
    <row r="1389">
      <c r="A1389" s="1">
        <v>944.0</v>
      </c>
    </row>
    <row r="1390">
      <c r="A1390" s="1">
        <v>1374.0</v>
      </c>
    </row>
    <row r="1391">
      <c r="A1391" s="1">
        <v>890.0</v>
      </c>
    </row>
    <row r="1392">
      <c r="A1392" s="1">
        <v>981.0</v>
      </c>
    </row>
    <row r="1393">
      <c r="A1393" s="1">
        <v>840.0</v>
      </c>
    </row>
    <row r="1394">
      <c r="A1394" s="1">
        <v>1341.0</v>
      </c>
    </row>
    <row r="1395">
      <c r="A1395" s="1">
        <v>737.0</v>
      </c>
    </row>
    <row r="1396">
      <c r="A1396" s="1">
        <v>1424.0</v>
      </c>
    </row>
    <row r="1397">
      <c r="A1397" s="1">
        <v>758.0</v>
      </c>
    </row>
    <row r="1398">
      <c r="A1398" s="1">
        <v>738.0</v>
      </c>
    </row>
    <row r="1399">
      <c r="A1399" s="1">
        <v>607.0</v>
      </c>
    </row>
    <row r="1400">
      <c r="A1400" s="1">
        <v>572.0</v>
      </c>
    </row>
    <row r="1401">
      <c r="A1401" s="1">
        <v>503.0</v>
      </c>
    </row>
    <row r="1402">
      <c r="A1402" s="1">
        <v>592.0</v>
      </c>
    </row>
    <row r="1403">
      <c r="A1403" s="1">
        <v>1482.0</v>
      </c>
    </row>
    <row r="1404">
      <c r="A1404" s="1">
        <v>1946.0</v>
      </c>
    </row>
    <row r="1405">
      <c r="A1405" s="1">
        <v>608.0</v>
      </c>
    </row>
    <row r="1406">
      <c r="A1406" s="1">
        <v>610.0</v>
      </c>
    </row>
    <row r="1407">
      <c r="A1407" s="1">
        <v>742.0</v>
      </c>
    </row>
    <row r="1408">
      <c r="A1408" s="1">
        <v>514.0</v>
      </c>
    </row>
    <row r="1409">
      <c r="A1409" s="1">
        <v>517.0</v>
      </c>
    </row>
    <row r="1410">
      <c r="A1410" s="1">
        <v>595.0</v>
      </c>
    </row>
    <row r="1411">
      <c r="A1411" s="1">
        <v>594.0</v>
      </c>
    </row>
    <row r="1412">
      <c r="A1412" s="1">
        <v>508.0</v>
      </c>
    </row>
    <row r="1413">
      <c r="A1413" s="1">
        <v>556.0</v>
      </c>
    </row>
    <row r="1414">
      <c r="A1414" s="1">
        <v>496.0</v>
      </c>
    </row>
    <row r="1415">
      <c r="A1415" s="1">
        <v>599.0</v>
      </c>
    </row>
    <row r="1416">
      <c r="A1416" s="1">
        <v>452.0</v>
      </c>
    </row>
    <row r="1417">
      <c r="A1417" s="1">
        <v>510.0</v>
      </c>
    </row>
    <row r="1418">
      <c r="A1418" s="1">
        <v>609.0</v>
      </c>
    </row>
    <row r="1419">
      <c r="A1419" s="1">
        <v>610.0</v>
      </c>
    </row>
    <row r="1420">
      <c r="A1420" s="1">
        <v>562.0</v>
      </c>
    </row>
    <row r="1421">
      <c r="A1421" s="1">
        <v>630.0</v>
      </c>
    </row>
    <row r="1422">
      <c r="A1422" s="1">
        <v>767.0</v>
      </c>
    </row>
    <row r="1423">
      <c r="A1423" s="1">
        <v>696.0</v>
      </c>
    </row>
    <row r="1424">
      <c r="A1424" s="1">
        <v>926.0</v>
      </c>
    </row>
    <row r="1425">
      <c r="A1425" s="1">
        <v>597.0</v>
      </c>
    </row>
    <row r="1426">
      <c r="A1426" s="1">
        <v>537.0</v>
      </c>
    </row>
    <row r="1427">
      <c r="A1427" s="1">
        <v>594.0</v>
      </c>
    </row>
    <row r="1428">
      <c r="A1428" s="1">
        <v>547.0</v>
      </c>
    </row>
    <row r="1429">
      <c r="A1429" s="1">
        <v>735.0</v>
      </c>
    </row>
    <row r="1430">
      <c r="A1430" s="1">
        <v>559.0</v>
      </c>
    </row>
    <row r="1431">
      <c r="A1431" s="1">
        <v>735.0</v>
      </c>
    </row>
    <row r="1432">
      <c r="A1432" s="1">
        <v>832.0</v>
      </c>
    </row>
    <row r="1433">
      <c r="A1433" s="1">
        <v>1118.0</v>
      </c>
    </row>
    <row r="1434">
      <c r="A1434" s="1">
        <v>2462.0</v>
      </c>
    </row>
    <row r="1435">
      <c r="A1435" s="1">
        <v>1068.0</v>
      </c>
    </row>
    <row r="1436">
      <c r="A1436" s="1">
        <v>998.0</v>
      </c>
    </row>
    <row r="1437">
      <c r="A1437" s="1">
        <v>1019.0</v>
      </c>
    </row>
    <row r="1438">
      <c r="A1438" s="1">
        <v>804.0</v>
      </c>
    </row>
    <row r="1439">
      <c r="A1439" s="1">
        <v>739.0</v>
      </c>
    </row>
    <row r="1440">
      <c r="A1440" s="1">
        <v>724.0</v>
      </c>
    </row>
    <row r="1441">
      <c r="A1441" s="1">
        <v>714.0</v>
      </c>
    </row>
    <row r="1442">
      <c r="A1442" s="1">
        <v>697.0</v>
      </c>
    </row>
    <row r="1443">
      <c r="A1443" s="1">
        <v>788.0</v>
      </c>
    </row>
    <row r="1444">
      <c r="A1444" s="1">
        <v>841.0</v>
      </c>
    </row>
    <row r="1445">
      <c r="A1445" s="1">
        <v>844.0</v>
      </c>
    </row>
    <row r="1446">
      <c r="A1446" s="1">
        <v>653.0</v>
      </c>
    </row>
    <row r="1447">
      <c r="A1447" s="1">
        <v>630.0</v>
      </c>
    </row>
    <row r="1448">
      <c r="A1448" s="1">
        <v>629.0</v>
      </c>
    </row>
    <row r="1449">
      <c r="A1449" s="1">
        <v>674.0</v>
      </c>
    </row>
    <row r="1450">
      <c r="A1450" s="1">
        <v>746.0</v>
      </c>
    </row>
    <row r="1451">
      <c r="A1451" s="1">
        <v>760.0</v>
      </c>
    </row>
    <row r="1452">
      <c r="A1452" s="1">
        <v>833.0</v>
      </c>
    </row>
    <row r="1453">
      <c r="A1453" s="1">
        <v>733.0</v>
      </c>
    </row>
    <row r="1454">
      <c r="A1454" s="1">
        <v>791.0</v>
      </c>
    </row>
    <row r="1455">
      <c r="A1455" s="1">
        <v>903.0</v>
      </c>
    </row>
    <row r="1456">
      <c r="A1456" s="1">
        <v>612.0</v>
      </c>
    </row>
    <row r="1457">
      <c r="A1457" s="1">
        <v>668.0</v>
      </c>
    </row>
    <row r="1458">
      <c r="A1458" s="1">
        <v>693.0</v>
      </c>
    </row>
    <row r="1459">
      <c r="A1459" s="1">
        <v>800.0</v>
      </c>
    </row>
    <row r="1460">
      <c r="A1460" s="1">
        <v>621.0</v>
      </c>
    </row>
    <row r="1461">
      <c r="A1461" s="1">
        <v>736.0</v>
      </c>
    </row>
    <row r="1462">
      <c r="A1462" s="1">
        <v>668.0</v>
      </c>
    </row>
    <row r="1463">
      <c r="A1463" s="1">
        <v>690.0</v>
      </c>
    </row>
    <row r="1464">
      <c r="A1464" s="1">
        <v>737.0</v>
      </c>
    </row>
    <row r="1465">
      <c r="A1465" s="1">
        <v>674.0</v>
      </c>
    </row>
    <row r="1466">
      <c r="A1466" s="1">
        <v>620.0</v>
      </c>
    </row>
    <row r="1467">
      <c r="A1467" s="1">
        <v>906.0</v>
      </c>
    </row>
    <row r="1468">
      <c r="A1468" s="1">
        <v>756.0</v>
      </c>
    </row>
    <row r="1469">
      <c r="A1469" s="1">
        <v>716.0</v>
      </c>
    </row>
    <row r="1470">
      <c r="A1470" s="1">
        <v>584.0</v>
      </c>
    </row>
    <row r="1471">
      <c r="A1471" s="1">
        <v>597.0</v>
      </c>
    </row>
    <row r="1472">
      <c r="A1472" s="1">
        <v>538.0</v>
      </c>
    </row>
    <row r="1473">
      <c r="A1473" s="1">
        <v>583.0</v>
      </c>
    </row>
    <row r="1474">
      <c r="A1474" s="1">
        <v>577.0</v>
      </c>
    </row>
    <row r="1475">
      <c r="A1475" s="1">
        <v>571.0</v>
      </c>
    </row>
    <row r="1476">
      <c r="A1476" s="1">
        <v>639.0</v>
      </c>
    </row>
    <row r="1477">
      <c r="A1477" s="1">
        <v>521.0</v>
      </c>
    </row>
    <row r="1478">
      <c r="A1478" s="1">
        <v>533.0</v>
      </c>
    </row>
    <row r="1479">
      <c r="A1479" s="1">
        <v>527.0</v>
      </c>
    </row>
    <row r="1480">
      <c r="A1480" s="1">
        <v>573.0</v>
      </c>
    </row>
    <row r="1481">
      <c r="A1481" s="1">
        <v>596.0</v>
      </c>
    </row>
    <row r="1482">
      <c r="A1482" s="1">
        <v>573.0</v>
      </c>
    </row>
    <row r="1483">
      <c r="A1483" s="1">
        <v>509.0</v>
      </c>
    </row>
    <row r="1484">
      <c r="A1484" s="1">
        <v>482.0</v>
      </c>
    </row>
    <row r="1485">
      <c r="A1485" s="1">
        <v>489.0</v>
      </c>
    </row>
    <row r="1486">
      <c r="A1486" s="1">
        <v>609.0</v>
      </c>
    </row>
    <row r="1487">
      <c r="A1487" s="1">
        <v>650.0</v>
      </c>
    </row>
    <row r="1488">
      <c r="A1488" s="1">
        <v>632.0</v>
      </c>
    </row>
    <row r="1489">
      <c r="A1489" s="1">
        <v>666.0</v>
      </c>
    </row>
    <row r="1490">
      <c r="A1490" s="1">
        <v>644.0</v>
      </c>
    </row>
    <row r="1491">
      <c r="A1491" s="1">
        <v>521.0</v>
      </c>
    </row>
    <row r="1492">
      <c r="A1492" s="1">
        <v>650.0</v>
      </c>
    </row>
    <row r="1493">
      <c r="A1493" s="1">
        <v>603.0</v>
      </c>
    </row>
    <row r="1494">
      <c r="A1494" s="1">
        <v>523.0</v>
      </c>
    </row>
    <row r="1495">
      <c r="A1495" s="1">
        <v>755.0</v>
      </c>
    </row>
    <row r="1496">
      <c r="A1496" s="1">
        <v>884.0</v>
      </c>
    </row>
    <row r="1497">
      <c r="A1497" s="1">
        <v>698.0</v>
      </c>
    </row>
    <row r="1498">
      <c r="A1498" s="1">
        <v>790.0</v>
      </c>
    </row>
    <row r="1499">
      <c r="A1499" s="1">
        <v>608.0</v>
      </c>
    </row>
    <row r="1500">
      <c r="A1500" s="1">
        <v>522.0</v>
      </c>
    </row>
    <row r="1501">
      <c r="A1501" s="1">
        <v>521.0</v>
      </c>
    </row>
    <row r="1502">
      <c r="A1502" s="1">
        <v>1384.0</v>
      </c>
    </row>
    <row r="1503">
      <c r="A1503" s="1">
        <v>1402.0</v>
      </c>
    </row>
    <row r="1504">
      <c r="A1504" s="1">
        <v>872.0</v>
      </c>
    </row>
    <row r="1505">
      <c r="A1505" s="1">
        <v>987.0</v>
      </c>
    </row>
    <row r="1506">
      <c r="A1506" s="1">
        <v>833.0</v>
      </c>
    </row>
    <row r="1507">
      <c r="A1507" s="1">
        <v>1055.0</v>
      </c>
    </row>
    <row r="1508">
      <c r="A1508" s="1">
        <v>2055.0</v>
      </c>
    </row>
    <row r="1509">
      <c r="A1509" s="1">
        <v>838.0</v>
      </c>
    </row>
    <row r="1510">
      <c r="A1510" s="1">
        <v>921.0</v>
      </c>
    </row>
    <row r="1511">
      <c r="A1511" s="1">
        <v>694.0</v>
      </c>
    </row>
    <row r="1512">
      <c r="A1512" s="1">
        <v>749.0</v>
      </c>
    </row>
    <row r="1513">
      <c r="A1513" s="1">
        <v>805.0</v>
      </c>
    </row>
    <row r="1514">
      <c r="A1514" s="1">
        <v>717.0</v>
      </c>
    </row>
    <row r="1515">
      <c r="A1515" s="1">
        <v>647.0</v>
      </c>
    </row>
    <row r="1516">
      <c r="A1516" s="1">
        <v>657.0</v>
      </c>
    </row>
    <row r="1517">
      <c r="A1517" s="1">
        <v>748.0</v>
      </c>
    </row>
    <row r="1518">
      <c r="A1518" s="1">
        <v>855.0</v>
      </c>
    </row>
    <row r="1519">
      <c r="A1519" s="1">
        <v>932.0</v>
      </c>
    </row>
    <row r="1520">
      <c r="A1520" s="1">
        <v>682.0</v>
      </c>
    </row>
    <row r="1521">
      <c r="A1521" s="1">
        <v>655.0</v>
      </c>
    </row>
    <row r="1522">
      <c r="A1522" s="1">
        <v>1337.0</v>
      </c>
    </row>
    <row r="1523">
      <c r="A1523" s="1">
        <v>772.0</v>
      </c>
    </row>
    <row r="1524">
      <c r="A1524" s="1">
        <v>904.0</v>
      </c>
    </row>
    <row r="1525">
      <c r="A1525" s="1">
        <v>1033.0</v>
      </c>
    </row>
    <row r="1526">
      <c r="A1526" s="1">
        <v>849.0</v>
      </c>
    </row>
    <row r="1527">
      <c r="A1527" s="1">
        <v>832.0</v>
      </c>
    </row>
    <row r="1528">
      <c r="A1528" s="1">
        <v>971.0</v>
      </c>
    </row>
    <row r="1529">
      <c r="A1529" s="1">
        <v>760.0</v>
      </c>
    </row>
    <row r="1530">
      <c r="A1530" s="1">
        <v>1083.0</v>
      </c>
    </row>
    <row r="1531">
      <c r="A1531" s="1">
        <v>1616.0</v>
      </c>
    </row>
    <row r="1532">
      <c r="A1532" s="1">
        <v>1294.0</v>
      </c>
    </row>
    <row r="1533">
      <c r="A1533" s="1">
        <v>771.0</v>
      </c>
    </row>
    <row r="1534">
      <c r="A1534" s="1">
        <v>803.0</v>
      </c>
    </row>
    <row r="1535">
      <c r="A1535" s="1">
        <v>1711.0</v>
      </c>
    </row>
    <row r="1536">
      <c r="A1536" s="1">
        <v>800.0</v>
      </c>
    </row>
    <row r="1537">
      <c r="A1537" s="23"/>
    </row>
    <row r="1538">
      <c r="A1538" s="23"/>
    </row>
    <row r="1539">
      <c r="A1539" s="23"/>
    </row>
    <row r="1540">
      <c r="A1540" s="23"/>
    </row>
    <row r="1541">
      <c r="A1541" s="23"/>
    </row>
    <row r="1542">
      <c r="A1542" s="23"/>
    </row>
    <row r="1543">
      <c r="A1543" s="23"/>
    </row>
    <row r="1544">
      <c r="A1544" s="23"/>
    </row>
    <row r="1545">
      <c r="A1545" s="23"/>
    </row>
    <row r="1546">
      <c r="A1546" s="23"/>
    </row>
    <row r="1547">
      <c r="A1547" s="23"/>
    </row>
    <row r="1548">
      <c r="A1548" s="23"/>
    </row>
    <row r="1549">
      <c r="A1549" s="23"/>
    </row>
    <row r="1550">
      <c r="A1550" s="23"/>
    </row>
    <row r="1551">
      <c r="A1551" s="23"/>
    </row>
    <row r="1552">
      <c r="A1552" s="23"/>
    </row>
    <row r="1553">
      <c r="A1553" s="23"/>
    </row>
    <row r="1554">
      <c r="A1554" s="23"/>
    </row>
    <row r="1555">
      <c r="A1555" s="23"/>
    </row>
    <row r="1556">
      <c r="A1556" s="23"/>
    </row>
    <row r="1557">
      <c r="A1557" s="23"/>
    </row>
    <row r="1558">
      <c r="A1558" s="23"/>
    </row>
    <row r="1559">
      <c r="A1559" s="23"/>
    </row>
    <row r="1560">
      <c r="A1560" s="23"/>
    </row>
    <row r="1561">
      <c r="A1561" s="23"/>
    </row>
    <row r="1562">
      <c r="A1562" s="23"/>
    </row>
    <row r="1563">
      <c r="A1563" s="23"/>
    </row>
    <row r="1564">
      <c r="A1564" s="23"/>
    </row>
    <row r="1565">
      <c r="A1565" s="23"/>
    </row>
    <row r="1566">
      <c r="A1566" s="23"/>
    </row>
    <row r="1567">
      <c r="A1567" s="23"/>
    </row>
    <row r="1568">
      <c r="A1568" s="23"/>
    </row>
    <row r="1569">
      <c r="A1569" s="23"/>
    </row>
    <row r="1570">
      <c r="A1570" s="23"/>
    </row>
    <row r="1571">
      <c r="A1571" s="23"/>
    </row>
    <row r="1572">
      <c r="A1572" s="23"/>
    </row>
    <row r="1573">
      <c r="A1573" s="23"/>
    </row>
    <row r="1574">
      <c r="A1574" s="23"/>
    </row>
    <row r="1575">
      <c r="A1575" s="23"/>
    </row>
    <row r="1576">
      <c r="A1576" s="23"/>
    </row>
    <row r="1577">
      <c r="A1577" s="23"/>
    </row>
    <row r="1578">
      <c r="A1578" s="23"/>
    </row>
    <row r="1579">
      <c r="A1579" s="23"/>
    </row>
    <row r="1580">
      <c r="A1580" s="23"/>
    </row>
    <row r="1581">
      <c r="A1581" s="23"/>
    </row>
    <row r="1582">
      <c r="A1582" s="23"/>
    </row>
    <row r="1583">
      <c r="A1583" s="23"/>
    </row>
    <row r="1584">
      <c r="A1584" s="23"/>
    </row>
    <row r="1585">
      <c r="A1585" s="23"/>
    </row>
    <row r="1586">
      <c r="A1586" s="23"/>
    </row>
    <row r="1587">
      <c r="A1587" s="23"/>
    </row>
    <row r="1588">
      <c r="A1588" s="23"/>
    </row>
    <row r="1589">
      <c r="A1589" s="23"/>
    </row>
    <row r="1590">
      <c r="A1590" s="23"/>
    </row>
    <row r="1591">
      <c r="A1591" s="23"/>
    </row>
    <row r="1592">
      <c r="A1592" s="23"/>
    </row>
    <row r="1593">
      <c r="A1593" s="23"/>
    </row>
    <row r="1594">
      <c r="A1594" s="23"/>
    </row>
    <row r="1595">
      <c r="A1595" s="23"/>
    </row>
    <row r="1596">
      <c r="A1596" s="23"/>
    </row>
    <row r="1597">
      <c r="A1597" s="23"/>
    </row>
    <row r="1598">
      <c r="A1598" s="23"/>
    </row>
    <row r="1599">
      <c r="A1599" s="23"/>
    </row>
    <row r="1600">
      <c r="A1600" s="23"/>
    </row>
    <row r="1601">
      <c r="A1601" s="23"/>
    </row>
    <row r="1602">
      <c r="A1602" s="23"/>
    </row>
    <row r="1603">
      <c r="A1603" s="23"/>
    </row>
    <row r="1604">
      <c r="A1604" s="23"/>
    </row>
    <row r="1605">
      <c r="A1605" s="23"/>
    </row>
    <row r="1606">
      <c r="A1606" s="23"/>
    </row>
    <row r="1607">
      <c r="A1607" s="23"/>
    </row>
    <row r="1608">
      <c r="A1608" s="23"/>
    </row>
    <row r="1609">
      <c r="A1609" s="23"/>
    </row>
    <row r="1610">
      <c r="A1610" s="23"/>
    </row>
    <row r="1611">
      <c r="A1611" s="23"/>
    </row>
    <row r="1612">
      <c r="A1612" s="23"/>
    </row>
    <row r="1613">
      <c r="A1613" s="23"/>
    </row>
    <row r="1614">
      <c r="A1614" s="23"/>
    </row>
    <row r="1615">
      <c r="A1615" s="23"/>
    </row>
    <row r="1616">
      <c r="A1616" s="23"/>
    </row>
    <row r="1617">
      <c r="A1617" s="23"/>
    </row>
    <row r="1618">
      <c r="A1618" s="23"/>
    </row>
    <row r="1619">
      <c r="A1619" s="23"/>
    </row>
    <row r="1620">
      <c r="A1620" s="23"/>
    </row>
    <row r="1621">
      <c r="A1621" s="23"/>
    </row>
    <row r="1622">
      <c r="A1622" s="23"/>
    </row>
    <row r="1623">
      <c r="A1623" s="23"/>
    </row>
    <row r="1624">
      <c r="A1624" s="23"/>
    </row>
    <row r="1625">
      <c r="A1625" s="23"/>
    </row>
    <row r="1626">
      <c r="A1626" s="23"/>
    </row>
    <row r="1627">
      <c r="A1627" s="23"/>
    </row>
    <row r="1628">
      <c r="A1628" s="23"/>
    </row>
    <row r="1629">
      <c r="A1629" s="23"/>
    </row>
    <row r="1630">
      <c r="A1630" s="23"/>
    </row>
    <row r="1631">
      <c r="A1631" s="23"/>
    </row>
    <row r="1632">
      <c r="A1632" s="23"/>
    </row>
    <row r="1633">
      <c r="A1633" s="23"/>
    </row>
    <row r="1634">
      <c r="A1634" s="23"/>
    </row>
    <row r="1635">
      <c r="A1635" s="23"/>
    </row>
    <row r="1636">
      <c r="A1636" s="23"/>
    </row>
    <row r="1637">
      <c r="A1637" s="23"/>
    </row>
    <row r="1638">
      <c r="A1638" s="23"/>
    </row>
    <row r="1639">
      <c r="A1639" s="23"/>
    </row>
    <row r="1640">
      <c r="A1640" s="23"/>
    </row>
    <row r="1641">
      <c r="A1641" s="23"/>
    </row>
    <row r="1642">
      <c r="A1642" s="23"/>
    </row>
    <row r="1643">
      <c r="A1643" s="23"/>
    </row>
    <row r="1644">
      <c r="A1644" s="23"/>
    </row>
    <row r="1645">
      <c r="A1645" s="23"/>
    </row>
    <row r="1646">
      <c r="A1646" s="23"/>
    </row>
    <row r="1647">
      <c r="A1647" s="23"/>
    </row>
    <row r="1648">
      <c r="A1648" s="23"/>
    </row>
    <row r="1649">
      <c r="A1649" s="23"/>
    </row>
    <row r="1650">
      <c r="A1650" s="23"/>
    </row>
    <row r="1651">
      <c r="A1651" s="23"/>
    </row>
    <row r="1652">
      <c r="A1652" s="23"/>
    </row>
    <row r="1653">
      <c r="A1653" s="23"/>
    </row>
    <row r="1654">
      <c r="A1654" s="23"/>
    </row>
    <row r="1655">
      <c r="A1655" s="23"/>
    </row>
    <row r="1656">
      <c r="A1656" s="23"/>
    </row>
    <row r="1657">
      <c r="A1657" s="23"/>
    </row>
    <row r="1658">
      <c r="A1658" s="23"/>
    </row>
    <row r="1659">
      <c r="A1659" s="23"/>
    </row>
    <row r="1660">
      <c r="A1660" s="23"/>
    </row>
    <row r="1661">
      <c r="A1661" s="23"/>
    </row>
    <row r="1662">
      <c r="A1662" s="23"/>
    </row>
    <row r="1663">
      <c r="A1663" s="23"/>
    </row>
    <row r="1664">
      <c r="A1664" s="23"/>
    </row>
    <row r="1665">
      <c r="A1665" s="23"/>
    </row>
    <row r="1666">
      <c r="A1666" s="23"/>
    </row>
    <row r="1667">
      <c r="A1667" s="23"/>
    </row>
    <row r="1668">
      <c r="A1668" s="23"/>
    </row>
    <row r="1669">
      <c r="A1669" s="23"/>
    </row>
    <row r="1670">
      <c r="A1670" s="23"/>
    </row>
    <row r="1671">
      <c r="A1671" s="23"/>
    </row>
    <row r="1672">
      <c r="A1672" s="23"/>
    </row>
    <row r="1673">
      <c r="A1673" s="23"/>
    </row>
    <row r="1674">
      <c r="A1674" s="23"/>
    </row>
    <row r="1675">
      <c r="A1675" s="23"/>
    </row>
    <row r="1676">
      <c r="A1676" s="23"/>
    </row>
    <row r="1677">
      <c r="A1677" s="23"/>
    </row>
    <row r="1678">
      <c r="A1678" s="23"/>
    </row>
    <row r="1679">
      <c r="A1679" s="23"/>
    </row>
    <row r="1680">
      <c r="A1680" s="23"/>
    </row>
    <row r="1681">
      <c r="A1681" s="23"/>
    </row>
    <row r="1682">
      <c r="A1682" s="23"/>
    </row>
    <row r="1683">
      <c r="A1683" s="23"/>
    </row>
    <row r="1684">
      <c r="A1684" s="23"/>
    </row>
    <row r="1685">
      <c r="A1685" s="23"/>
    </row>
    <row r="1686">
      <c r="A1686" s="23"/>
    </row>
    <row r="1687">
      <c r="A1687" s="23"/>
    </row>
    <row r="1688">
      <c r="A1688" s="23"/>
    </row>
    <row r="1689">
      <c r="A1689" s="23"/>
    </row>
    <row r="1690">
      <c r="A1690" s="23"/>
    </row>
    <row r="1691">
      <c r="A1691" s="23"/>
    </row>
    <row r="1692">
      <c r="A1692" s="23"/>
    </row>
    <row r="1693">
      <c r="A1693" s="23"/>
    </row>
    <row r="1694">
      <c r="A1694" s="23"/>
    </row>
    <row r="1695">
      <c r="A1695" s="23"/>
    </row>
    <row r="1696">
      <c r="A1696" s="23"/>
    </row>
    <row r="1697">
      <c r="A1697" s="23"/>
    </row>
    <row r="1698">
      <c r="A1698" s="23"/>
    </row>
    <row r="1699">
      <c r="A1699" s="23"/>
    </row>
    <row r="1700">
      <c r="A1700" s="23"/>
    </row>
    <row r="1701">
      <c r="A1701" s="23"/>
    </row>
    <row r="1702">
      <c r="A1702" s="23"/>
    </row>
    <row r="1703">
      <c r="A1703" s="23"/>
    </row>
    <row r="1704">
      <c r="A1704" s="23"/>
    </row>
    <row r="1705">
      <c r="A1705" s="23"/>
    </row>
    <row r="1706">
      <c r="A1706" s="23"/>
    </row>
    <row r="1707">
      <c r="A1707" s="23"/>
    </row>
    <row r="1708">
      <c r="A1708" s="23"/>
    </row>
    <row r="1709">
      <c r="A1709" s="23"/>
    </row>
    <row r="1710">
      <c r="A1710" s="23"/>
    </row>
    <row r="1711">
      <c r="A1711" s="23"/>
    </row>
    <row r="1712">
      <c r="A1712" s="23"/>
    </row>
    <row r="1713">
      <c r="A1713" s="23"/>
    </row>
    <row r="1714">
      <c r="A1714" s="23"/>
    </row>
    <row r="1715">
      <c r="A1715" s="23"/>
    </row>
    <row r="1716">
      <c r="A1716" s="23"/>
    </row>
    <row r="1717">
      <c r="A1717" s="23"/>
    </row>
    <row r="1718">
      <c r="A1718" s="23"/>
    </row>
    <row r="1719">
      <c r="A1719" s="23"/>
    </row>
    <row r="1720">
      <c r="A1720" s="23"/>
    </row>
    <row r="1721">
      <c r="A1721" s="23"/>
    </row>
    <row r="1722">
      <c r="A1722" s="23"/>
    </row>
    <row r="1723">
      <c r="A1723" s="23"/>
    </row>
    <row r="1724">
      <c r="A1724" s="23"/>
    </row>
    <row r="1725">
      <c r="A1725" s="23"/>
    </row>
    <row r="1726">
      <c r="A1726" s="23"/>
    </row>
    <row r="1727">
      <c r="A1727" s="23"/>
    </row>
    <row r="1728">
      <c r="A1728" s="23"/>
    </row>
    <row r="1729">
      <c r="A1729" s="23"/>
    </row>
    <row r="1730">
      <c r="A1730" s="23"/>
    </row>
    <row r="1731">
      <c r="A1731" s="23"/>
    </row>
    <row r="1732">
      <c r="A1732" s="23"/>
    </row>
    <row r="1733">
      <c r="A1733" s="23"/>
    </row>
    <row r="1734">
      <c r="A1734" s="23"/>
    </row>
    <row r="1735">
      <c r="A1735" s="23"/>
    </row>
    <row r="1736">
      <c r="A1736" s="23"/>
    </row>
    <row r="1737">
      <c r="A1737" s="23"/>
    </row>
    <row r="1738">
      <c r="A1738" s="23"/>
    </row>
    <row r="1739">
      <c r="A1739" s="23"/>
    </row>
    <row r="1740">
      <c r="A1740" s="23"/>
    </row>
    <row r="1741">
      <c r="A1741" s="23"/>
    </row>
    <row r="1742">
      <c r="A1742" s="23"/>
    </row>
    <row r="1743">
      <c r="A1743" s="23"/>
    </row>
    <row r="1744">
      <c r="A1744" s="23"/>
    </row>
    <row r="1745">
      <c r="A1745" s="23"/>
    </row>
    <row r="1746">
      <c r="A1746" s="23"/>
    </row>
    <row r="1747">
      <c r="A1747" s="23"/>
    </row>
    <row r="1748">
      <c r="A1748" s="23"/>
    </row>
    <row r="1749">
      <c r="A1749" s="23"/>
    </row>
    <row r="1750">
      <c r="A1750" s="23"/>
    </row>
    <row r="1751">
      <c r="A1751" s="23"/>
    </row>
    <row r="1752">
      <c r="A1752" s="23"/>
    </row>
    <row r="1753">
      <c r="A1753" s="23"/>
    </row>
    <row r="1754">
      <c r="A1754" s="23"/>
    </row>
    <row r="1755">
      <c r="A1755" s="23"/>
    </row>
    <row r="1756">
      <c r="A1756" s="23"/>
    </row>
    <row r="1757">
      <c r="A1757" s="23"/>
    </row>
    <row r="1758">
      <c r="A1758" s="23"/>
    </row>
    <row r="1759">
      <c r="A1759" s="23"/>
    </row>
    <row r="1760">
      <c r="A1760" s="23"/>
    </row>
    <row r="1761">
      <c r="A1761" s="23"/>
    </row>
    <row r="1762">
      <c r="A1762" s="23"/>
    </row>
    <row r="1763">
      <c r="A1763" s="23"/>
    </row>
    <row r="1764">
      <c r="A1764" s="23"/>
    </row>
    <row r="1765">
      <c r="A1765" s="23"/>
    </row>
    <row r="1766">
      <c r="A1766" s="23"/>
    </row>
    <row r="1767">
      <c r="A1767" s="23"/>
    </row>
    <row r="1768">
      <c r="A1768" s="23"/>
    </row>
    <row r="1769">
      <c r="A1769" s="23"/>
    </row>
    <row r="1770">
      <c r="A1770" s="23"/>
    </row>
    <row r="1771">
      <c r="A1771" s="23"/>
    </row>
    <row r="1772">
      <c r="A1772" s="23"/>
    </row>
    <row r="1773">
      <c r="A1773" s="23"/>
    </row>
    <row r="1774">
      <c r="A1774" s="23"/>
    </row>
    <row r="1775">
      <c r="A1775" s="23"/>
    </row>
    <row r="1776">
      <c r="A1776" s="23"/>
    </row>
    <row r="1777">
      <c r="A1777" s="23"/>
    </row>
    <row r="1778">
      <c r="A1778" s="23"/>
    </row>
    <row r="1779">
      <c r="A1779" s="23"/>
    </row>
    <row r="1780">
      <c r="A1780" s="23"/>
    </row>
    <row r="1781">
      <c r="A1781" s="23"/>
    </row>
    <row r="1782">
      <c r="A1782" s="23"/>
    </row>
    <row r="1783">
      <c r="A1783" s="23"/>
    </row>
    <row r="1784">
      <c r="A1784" s="23"/>
    </row>
    <row r="1785">
      <c r="A1785" s="23"/>
    </row>
    <row r="1786">
      <c r="A1786" s="23"/>
    </row>
    <row r="1787">
      <c r="A1787" s="23"/>
    </row>
    <row r="1788">
      <c r="A1788" s="23"/>
    </row>
    <row r="1789">
      <c r="A1789" s="23"/>
    </row>
    <row r="1790">
      <c r="A1790" s="23"/>
    </row>
    <row r="1791">
      <c r="A1791" s="23"/>
    </row>
    <row r="1792">
      <c r="A1792" s="23"/>
    </row>
    <row r="1793">
      <c r="A1793" s="23"/>
    </row>
    <row r="1794">
      <c r="A1794" s="23"/>
    </row>
    <row r="1795">
      <c r="A1795" s="23"/>
    </row>
    <row r="1796">
      <c r="A1796" s="23"/>
    </row>
    <row r="1797">
      <c r="A1797" s="23"/>
    </row>
    <row r="1798">
      <c r="A1798" s="23"/>
    </row>
    <row r="1799">
      <c r="A1799" s="23"/>
    </row>
    <row r="1800">
      <c r="A1800" s="23"/>
    </row>
    <row r="1801">
      <c r="A1801" s="23"/>
    </row>
    <row r="1802">
      <c r="A1802" s="23"/>
    </row>
    <row r="1803">
      <c r="A1803" s="23"/>
    </row>
    <row r="1804">
      <c r="A1804" s="23"/>
    </row>
    <row r="1805">
      <c r="A1805" s="23"/>
    </row>
    <row r="1806">
      <c r="A1806" s="23"/>
    </row>
    <row r="1807">
      <c r="A1807" s="23"/>
    </row>
    <row r="1808">
      <c r="A1808" s="23"/>
    </row>
    <row r="1809">
      <c r="A1809" s="23"/>
    </row>
    <row r="1810">
      <c r="A1810" s="23"/>
    </row>
    <row r="1811">
      <c r="A1811" s="23"/>
    </row>
    <row r="1812">
      <c r="A1812" s="23"/>
    </row>
    <row r="1813">
      <c r="A1813" s="23"/>
    </row>
    <row r="1814">
      <c r="A1814" s="23"/>
    </row>
    <row r="1815">
      <c r="A1815" s="23"/>
    </row>
    <row r="1816">
      <c r="A1816" s="23"/>
    </row>
    <row r="1817">
      <c r="A1817" s="23"/>
    </row>
    <row r="1818">
      <c r="A1818" s="23"/>
    </row>
    <row r="1819">
      <c r="A1819" s="23"/>
    </row>
    <row r="1820">
      <c r="A1820" s="23"/>
    </row>
    <row r="1821">
      <c r="A1821" s="23"/>
    </row>
    <row r="1822">
      <c r="A1822" s="23"/>
    </row>
    <row r="1823">
      <c r="A1823" s="23"/>
    </row>
    <row r="1824">
      <c r="A1824" s="23"/>
    </row>
    <row r="1825">
      <c r="A1825" s="23"/>
    </row>
    <row r="1826">
      <c r="A1826" s="23"/>
    </row>
    <row r="1827">
      <c r="A1827" s="23"/>
    </row>
    <row r="1828">
      <c r="A1828" s="23"/>
    </row>
    <row r="1829">
      <c r="A1829" s="23"/>
    </row>
    <row r="1830">
      <c r="A1830" s="23"/>
    </row>
    <row r="1831">
      <c r="A1831" s="23"/>
    </row>
    <row r="1832">
      <c r="A1832" s="23"/>
    </row>
    <row r="1833">
      <c r="A1833" s="23"/>
    </row>
    <row r="1834">
      <c r="A1834" s="23"/>
    </row>
    <row r="1835">
      <c r="A1835" s="23"/>
    </row>
    <row r="1836">
      <c r="A1836" s="23"/>
    </row>
    <row r="1837">
      <c r="A1837" s="23"/>
    </row>
    <row r="1838">
      <c r="A1838" s="23"/>
    </row>
    <row r="1839">
      <c r="A1839" s="23"/>
    </row>
    <row r="1840">
      <c r="A1840" s="23"/>
    </row>
    <row r="1841">
      <c r="A1841" s="23"/>
    </row>
    <row r="1842">
      <c r="A1842" s="23"/>
    </row>
    <row r="1843">
      <c r="A1843" s="23"/>
    </row>
    <row r="1844">
      <c r="A1844" s="23"/>
    </row>
    <row r="1845">
      <c r="A1845" s="23"/>
    </row>
    <row r="1846">
      <c r="A1846" s="23"/>
    </row>
    <row r="1847">
      <c r="A1847" s="23"/>
    </row>
    <row r="1848">
      <c r="A1848" s="23"/>
    </row>
    <row r="1849">
      <c r="A1849" s="23"/>
    </row>
    <row r="1850">
      <c r="A1850" s="23"/>
    </row>
    <row r="1851">
      <c r="A1851" s="23"/>
    </row>
    <row r="1852">
      <c r="A1852" s="23"/>
    </row>
    <row r="1853">
      <c r="A1853" s="23"/>
    </row>
    <row r="1854">
      <c r="A1854" s="23"/>
    </row>
    <row r="1855">
      <c r="A1855" s="23"/>
    </row>
    <row r="1856">
      <c r="A1856" s="23"/>
    </row>
    <row r="1857">
      <c r="A1857" s="23"/>
    </row>
    <row r="1858">
      <c r="A1858" s="23"/>
    </row>
    <row r="1859">
      <c r="A1859" s="23"/>
    </row>
    <row r="1860">
      <c r="A1860" s="23"/>
    </row>
    <row r="1861">
      <c r="A1861" s="23"/>
    </row>
    <row r="1862">
      <c r="A1862" s="23"/>
    </row>
    <row r="1863">
      <c r="A1863" s="23"/>
    </row>
    <row r="1864">
      <c r="A1864" s="23"/>
    </row>
    <row r="1865">
      <c r="A1865" s="23"/>
    </row>
    <row r="1866">
      <c r="A1866" s="23"/>
    </row>
    <row r="1867">
      <c r="A1867" s="23"/>
    </row>
    <row r="1868">
      <c r="A1868" s="23"/>
    </row>
    <row r="1869">
      <c r="A1869" s="23"/>
    </row>
    <row r="1870">
      <c r="A1870" s="23"/>
    </row>
    <row r="1871">
      <c r="A1871" s="23"/>
    </row>
    <row r="1872">
      <c r="A1872" s="23"/>
    </row>
    <row r="1873">
      <c r="A1873" s="23"/>
    </row>
    <row r="1874">
      <c r="A1874" s="23"/>
    </row>
    <row r="1875">
      <c r="A1875" s="23"/>
    </row>
    <row r="1876">
      <c r="A1876" s="23"/>
    </row>
    <row r="1877">
      <c r="A1877" s="23"/>
    </row>
    <row r="1878">
      <c r="A1878" s="23"/>
    </row>
    <row r="1879">
      <c r="A1879" s="23"/>
    </row>
    <row r="1880">
      <c r="A1880" s="23"/>
    </row>
    <row r="1881">
      <c r="A1881" s="23"/>
    </row>
    <row r="1882">
      <c r="A1882" s="23"/>
    </row>
    <row r="1883">
      <c r="A1883" s="23"/>
    </row>
    <row r="1884">
      <c r="A1884" s="23"/>
    </row>
    <row r="1885">
      <c r="A1885" s="23"/>
    </row>
    <row r="1886">
      <c r="A1886" s="23"/>
    </row>
    <row r="1887">
      <c r="A1887" s="23"/>
    </row>
    <row r="1888">
      <c r="A1888" s="23"/>
    </row>
    <row r="1889">
      <c r="A1889" s="23"/>
    </row>
    <row r="1890">
      <c r="A1890" s="23"/>
    </row>
    <row r="1891">
      <c r="A1891" s="23"/>
    </row>
    <row r="1892">
      <c r="A1892" s="23"/>
    </row>
    <row r="1893">
      <c r="A1893" s="23"/>
    </row>
    <row r="1894">
      <c r="A1894" s="23"/>
    </row>
    <row r="1895">
      <c r="A1895" s="23"/>
    </row>
    <row r="1896">
      <c r="A1896" s="23"/>
    </row>
    <row r="1897">
      <c r="A1897" s="23"/>
    </row>
    <row r="1898">
      <c r="A1898" s="23"/>
    </row>
    <row r="1899">
      <c r="A1899" s="23"/>
    </row>
    <row r="1900">
      <c r="A1900" s="23"/>
    </row>
    <row r="1901">
      <c r="A1901" s="23"/>
    </row>
    <row r="1902">
      <c r="A1902" s="23"/>
    </row>
    <row r="1903">
      <c r="A1903" s="23"/>
    </row>
    <row r="1904">
      <c r="A1904" s="23"/>
    </row>
    <row r="1905">
      <c r="A1905" s="23"/>
    </row>
    <row r="1906">
      <c r="A1906" s="23"/>
    </row>
    <row r="1907">
      <c r="A1907" s="23"/>
    </row>
    <row r="1908">
      <c r="A1908" s="23"/>
    </row>
    <row r="1909">
      <c r="A1909" s="23"/>
    </row>
    <row r="1910">
      <c r="A1910" s="23"/>
    </row>
    <row r="1911">
      <c r="A1911" s="23"/>
    </row>
    <row r="1912">
      <c r="A1912" s="23"/>
    </row>
    <row r="1913">
      <c r="A1913" s="23"/>
    </row>
    <row r="1914">
      <c r="A1914" s="23"/>
    </row>
    <row r="1915">
      <c r="A1915" s="23"/>
    </row>
    <row r="1916">
      <c r="A1916" s="23"/>
    </row>
    <row r="1917">
      <c r="A1917" s="23"/>
    </row>
    <row r="1918">
      <c r="A1918" s="23"/>
    </row>
    <row r="1919">
      <c r="A1919" s="23"/>
    </row>
    <row r="1920">
      <c r="A1920" s="23"/>
    </row>
    <row r="1921">
      <c r="A1921" s="23"/>
    </row>
    <row r="1922">
      <c r="A1922" s="23"/>
    </row>
    <row r="1923">
      <c r="A1923" s="23"/>
    </row>
    <row r="1924">
      <c r="A1924" s="23"/>
    </row>
    <row r="1925">
      <c r="A1925" s="23"/>
    </row>
    <row r="1926">
      <c r="A1926" s="23"/>
    </row>
    <row r="1927">
      <c r="A1927" s="23"/>
    </row>
    <row r="1928">
      <c r="A1928" s="23"/>
    </row>
    <row r="1929">
      <c r="A1929" s="23"/>
    </row>
    <row r="1930">
      <c r="A1930" s="23"/>
    </row>
    <row r="1931">
      <c r="A1931" s="23"/>
    </row>
    <row r="1932">
      <c r="A1932" s="23"/>
    </row>
    <row r="1933">
      <c r="A1933" s="23"/>
    </row>
    <row r="1934">
      <c r="A1934" s="23"/>
    </row>
    <row r="1935">
      <c r="A1935" s="23"/>
    </row>
    <row r="1936">
      <c r="A1936" s="23"/>
    </row>
    <row r="1937">
      <c r="A1937" s="23"/>
    </row>
    <row r="1938">
      <c r="A1938" s="23"/>
    </row>
    <row r="1939">
      <c r="A1939" s="23"/>
    </row>
    <row r="1940">
      <c r="A1940" s="23"/>
    </row>
    <row r="1941">
      <c r="A1941" s="23"/>
    </row>
    <row r="1942">
      <c r="A1942" s="23"/>
    </row>
    <row r="1943">
      <c r="A1943" s="23"/>
    </row>
    <row r="1944">
      <c r="A1944" s="23"/>
    </row>
    <row r="1945">
      <c r="A1945" s="23"/>
    </row>
    <row r="1946">
      <c r="A1946" s="23"/>
    </row>
    <row r="1947">
      <c r="A1947" s="23"/>
    </row>
    <row r="1948">
      <c r="A1948" s="23"/>
    </row>
    <row r="1949">
      <c r="A1949" s="23"/>
    </row>
    <row r="1950">
      <c r="A1950" s="23"/>
    </row>
    <row r="1951">
      <c r="A1951" s="23"/>
    </row>
    <row r="1952">
      <c r="A1952" s="23"/>
    </row>
    <row r="1953">
      <c r="A1953" s="23"/>
    </row>
    <row r="1954">
      <c r="A1954" s="23"/>
    </row>
    <row r="1955">
      <c r="A1955" s="23"/>
    </row>
    <row r="1956">
      <c r="A1956" s="23"/>
    </row>
    <row r="1957">
      <c r="A1957" s="23"/>
    </row>
    <row r="1958">
      <c r="A1958" s="23"/>
    </row>
    <row r="1959">
      <c r="A1959" s="23"/>
    </row>
    <row r="1960">
      <c r="A1960" s="23"/>
    </row>
    <row r="1961">
      <c r="A1961" s="23"/>
    </row>
    <row r="1962">
      <c r="A1962" s="23"/>
    </row>
    <row r="1963">
      <c r="A1963" s="23"/>
    </row>
    <row r="1964">
      <c r="A1964" s="23"/>
    </row>
    <row r="1965">
      <c r="A1965" s="23"/>
    </row>
    <row r="1966">
      <c r="A1966" s="23"/>
    </row>
    <row r="1967">
      <c r="A1967" s="23"/>
    </row>
    <row r="1968">
      <c r="A1968" s="23"/>
    </row>
    <row r="1969">
      <c r="A1969" s="23"/>
    </row>
    <row r="1970">
      <c r="A1970" s="23"/>
    </row>
    <row r="1971">
      <c r="A1971" s="23"/>
    </row>
    <row r="1972">
      <c r="A1972" s="23"/>
    </row>
    <row r="1973">
      <c r="A1973" s="23"/>
    </row>
    <row r="1974">
      <c r="A1974" s="23"/>
    </row>
    <row r="1975">
      <c r="A1975" s="23"/>
    </row>
    <row r="1976">
      <c r="A1976" s="23"/>
    </row>
    <row r="1977">
      <c r="A1977" s="23"/>
    </row>
    <row r="1978">
      <c r="A1978" s="23"/>
    </row>
    <row r="1979">
      <c r="A1979" s="23"/>
    </row>
    <row r="1980">
      <c r="A1980" s="23"/>
    </row>
    <row r="1981">
      <c r="A1981" s="23"/>
    </row>
    <row r="1982">
      <c r="A1982" s="23"/>
    </row>
    <row r="1983">
      <c r="A1983" s="23"/>
    </row>
    <row r="1984">
      <c r="A1984" s="23"/>
    </row>
    <row r="1985">
      <c r="A1985" s="23"/>
    </row>
    <row r="1986">
      <c r="A1986" s="23"/>
    </row>
    <row r="1987">
      <c r="A1987" s="23"/>
    </row>
    <row r="1988">
      <c r="A1988" s="23"/>
    </row>
    <row r="1989">
      <c r="A1989" s="23"/>
    </row>
    <row r="1990">
      <c r="A1990" s="23"/>
    </row>
    <row r="1991">
      <c r="A1991" s="23"/>
    </row>
    <row r="1992">
      <c r="A1992" s="23"/>
    </row>
    <row r="1993">
      <c r="A1993" s="23"/>
    </row>
    <row r="1994">
      <c r="A1994" s="23"/>
    </row>
    <row r="1995">
      <c r="A1995" s="23"/>
    </row>
    <row r="1996">
      <c r="A1996" s="23"/>
    </row>
    <row r="1997">
      <c r="A1997" s="23"/>
    </row>
    <row r="1998">
      <c r="A1998" s="23"/>
    </row>
    <row r="1999">
      <c r="A1999" s="23"/>
    </row>
    <row r="2000">
      <c r="A2000" s="23"/>
    </row>
    <row r="2001">
      <c r="A2001" s="23"/>
    </row>
    <row r="2002">
      <c r="A2002" s="23"/>
    </row>
    <row r="2003">
      <c r="A2003" s="23"/>
    </row>
    <row r="2004">
      <c r="A2004" s="23"/>
    </row>
    <row r="2005">
      <c r="A2005" s="23"/>
    </row>
    <row r="2006">
      <c r="A2006" s="23"/>
    </row>
    <row r="2007">
      <c r="A2007" s="23"/>
    </row>
    <row r="2008">
      <c r="A2008" s="23"/>
    </row>
    <row r="2009">
      <c r="A2009" s="23"/>
    </row>
    <row r="2010">
      <c r="A2010" s="23"/>
    </row>
    <row r="2011">
      <c r="A2011" s="23"/>
    </row>
    <row r="2012">
      <c r="A2012" s="23"/>
    </row>
    <row r="2013">
      <c r="A2013" s="23"/>
    </row>
    <row r="2014">
      <c r="A2014" s="23"/>
    </row>
    <row r="2015">
      <c r="A2015" s="23"/>
    </row>
    <row r="2016">
      <c r="A2016" s="23"/>
    </row>
    <row r="2017">
      <c r="A2017" s="23"/>
    </row>
    <row r="2018">
      <c r="A2018" s="23"/>
    </row>
    <row r="2019">
      <c r="A2019" s="23"/>
    </row>
    <row r="2020">
      <c r="A2020" s="23"/>
    </row>
    <row r="2021">
      <c r="A2021" s="23"/>
    </row>
    <row r="2022">
      <c r="A2022" s="23"/>
    </row>
    <row r="2023">
      <c r="A2023" s="23"/>
    </row>
    <row r="2024">
      <c r="A2024" s="23"/>
    </row>
    <row r="2025">
      <c r="A2025" s="23"/>
    </row>
    <row r="2026">
      <c r="A2026" s="23"/>
    </row>
    <row r="2027">
      <c r="A2027" s="23"/>
    </row>
    <row r="2028">
      <c r="A2028" s="23"/>
    </row>
    <row r="2029">
      <c r="A2029" s="23"/>
    </row>
    <row r="2030">
      <c r="A2030" s="23"/>
    </row>
    <row r="2031">
      <c r="A2031" s="23"/>
    </row>
    <row r="2032">
      <c r="A2032" s="23"/>
    </row>
    <row r="2033">
      <c r="A2033" s="23"/>
    </row>
    <row r="2034">
      <c r="A2034" s="23"/>
    </row>
    <row r="2035">
      <c r="A2035" s="23"/>
    </row>
    <row r="2036">
      <c r="A2036" s="23"/>
    </row>
    <row r="2037">
      <c r="A2037" s="23"/>
    </row>
    <row r="2038">
      <c r="A2038" s="23"/>
    </row>
    <row r="2039">
      <c r="A2039" s="23"/>
    </row>
    <row r="2040">
      <c r="A2040" s="23"/>
    </row>
    <row r="2041">
      <c r="A2041" s="23"/>
    </row>
    <row r="2042">
      <c r="A2042" s="23"/>
    </row>
    <row r="2043">
      <c r="A2043" s="23"/>
    </row>
    <row r="2044">
      <c r="A2044" s="23"/>
    </row>
    <row r="2045">
      <c r="A2045" s="23"/>
    </row>
    <row r="2046">
      <c r="A2046" s="23"/>
    </row>
    <row r="2047">
      <c r="A2047" s="23"/>
    </row>
    <row r="2048">
      <c r="A2048" s="23"/>
    </row>
    <row r="2049">
      <c r="A2049" s="23"/>
    </row>
    <row r="2050">
      <c r="A2050" s="23"/>
    </row>
    <row r="2051">
      <c r="A2051" s="23"/>
    </row>
    <row r="2052">
      <c r="A2052" s="23"/>
    </row>
    <row r="2053">
      <c r="A2053" s="23"/>
    </row>
    <row r="2054">
      <c r="A2054" s="23"/>
    </row>
    <row r="2055">
      <c r="A2055" s="23"/>
    </row>
    <row r="2056">
      <c r="A2056" s="23"/>
    </row>
    <row r="2057">
      <c r="A2057" s="23"/>
    </row>
    <row r="2058">
      <c r="A2058" s="23"/>
    </row>
    <row r="2059">
      <c r="A2059" s="23"/>
    </row>
    <row r="2060">
      <c r="A2060" s="23"/>
    </row>
    <row r="2061">
      <c r="A2061" s="23"/>
    </row>
    <row r="2062">
      <c r="A2062" s="23"/>
    </row>
    <row r="2063">
      <c r="A2063" s="23"/>
    </row>
    <row r="2064">
      <c r="A2064" s="23"/>
    </row>
    <row r="2065">
      <c r="A2065" s="23"/>
    </row>
    <row r="2066">
      <c r="A2066" s="23"/>
    </row>
    <row r="2067">
      <c r="A2067" s="23"/>
    </row>
    <row r="2068">
      <c r="A2068" s="23"/>
    </row>
    <row r="2069">
      <c r="A2069" s="23"/>
    </row>
    <row r="2070">
      <c r="A2070" s="23"/>
    </row>
    <row r="2071">
      <c r="A2071" s="23"/>
    </row>
    <row r="2072">
      <c r="A2072" s="23"/>
    </row>
    <row r="2073">
      <c r="A2073" s="23"/>
    </row>
    <row r="2074">
      <c r="A2074" s="23"/>
    </row>
    <row r="2075">
      <c r="A2075" s="23"/>
    </row>
    <row r="2076">
      <c r="A2076" s="23"/>
    </row>
    <row r="2077">
      <c r="A2077" s="23"/>
    </row>
    <row r="2078">
      <c r="A2078" s="23"/>
    </row>
    <row r="2079">
      <c r="A2079" s="23"/>
    </row>
    <row r="2080">
      <c r="A2080" s="23"/>
    </row>
    <row r="2081">
      <c r="A2081" s="23"/>
    </row>
    <row r="2082">
      <c r="A2082" s="23"/>
    </row>
    <row r="2083">
      <c r="A2083" s="23"/>
    </row>
    <row r="2084">
      <c r="A2084" s="23"/>
    </row>
    <row r="2085">
      <c r="A2085" s="23"/>
    </row>
    <row r="2086">
      <c r="A2086" s="23"/>
    </row>
    <row r="2087">
      <c r="A2087" s="23"/>
    </row>
    <row r="2088">
      <c r="A2088" s="23"/>
    </row>
    <row r="2089">
      <c r="A2089" s="23"/>
    </row>
    <row r="2090">
      <c r="A2090" s="23"/>
    </row>
    <row r="2091">
      <c r="A2091" s="23"/>
    </row>
    <row r="2092">
      <c r="A2092" s="23"/>
    </row>
    <row r="2093">
      <c r="A2093" s="23"/>
    </row>
    <row r="2094">
      <c r="A2094" s="23"/>
    </row>
    <row r="2095">
      <c r="A2095" s="23"/>
    </row>
    <row r="2096">
      <c r="A2096" s="23"/>
    </row>
    <row r="2097">
      <c r="A2097" s="23"/>
    </row>
    <row r="2098">
      <c r="A2098" s="23"/>
    </row>
    <row r="2099">
      <c r="A2099" s="23"/>
    </row>
    <row r="2100">
      <c r="A2100" s="23"/>
    </row>
    <row r="2101">
      <c r="A2101" s="23"/>
    </row>
    <row r="2102">
      <c r="A2102" s="23"/>
    </row>
    <row r="2103">
      <c r="A2103" s="23"/>
    </row>
    <row r="2104">
      <c r="A2104" s="23"/>
    </row>
    <row r="2105">
      <c r="A2105" s="23"/>
    </row>
    <row r="2106">
      <c r="A2106" s="23"/>
    </row>
    <row r="2107">
      <c r="A2107" s="23"/>
    </row>
    <row r="2108">
      <c r="A2108" s="23"/>
    </row>
    <row r="2109">
      <c r="A2109" s="23"/>
    </row>
    <row r="2110">
      <c r="A2110" s="23"/>
    </row>
    <row r="2111">
      <c r="A2111" s="23"/>
    </row>
    <row r="2112">
      <c r="A2112" s="23"/>
    </row>
    <row r="2113">
      <c r="A2113" s="23"/>
    </row>
    <row r="2114">
      <c r="A2114" s="23"/>
    </row>
    <row r="2115">
      <c r="A2115" s="23"/>
    </row>
    <row r="2116">
      <c r="A2116" s="23"/>
    </row>
    <row r="2117">
      <c r="A2117" s="23"/>
    </row>
    <row r="2118">
      <c r="A2118" s="23"/>
    </row>
    <row r="2119">
      <c r="A2119" s="23"/>
    </row>
    <row r="2120">
      <c r="A2120" s="23"/>
    </row>
    <row r="2121">
      <c r="A2121" s="23"/>
    </row>
    <row r="2122">
      <c r="A2122" s="23"/>
    </row>
    <row r="2123">
      <c r="A2123" s="23"/>
    </row>
    <row r="2124">
      <c r="A2124" s="23"/>
    </row>
    <row r="2125">
      <c r="A2125" s="23"/>
    </row>
    <row r="2126">
      <c r="A2126" s="23"/>
    </row>
    <row r="2127">
      <c r="A2127" s="23"/>
    </row>
    <row r="2128">
      <c r="A2128" s="23"/>
    </row>
    <row r="2129">
      <c r="A2129" s="23"/>
    </row>
    <row r="2130">
      <c r="A2130" s="23"/>
    </row>
    <row r="2131">
      <c r="A2131" s="23"/>
    </row>
    <row r="2132">
      <c r="A2132" s="23"/>
    </row>
    <row r="2133">
      <c r="A2133" s="23"/>
    </row>
    <row r="2134">
      <c r="A2134" s="23"/>
    </row>
    <row r="2135">
      <c r="A2135" s="23"/>
    </row>
    <row r="2136">
      <c r="A2136" s="23"/>
    </row>
    <row r="2137">
      <c r="A2137" s="23"/>
    </row>
    <row r="2138">
      <c r="A2138" s="23"/>
    </row>
    <row r="2139">
      <c r="A2139" s="23"/>
    </row>
    <row r="2140">
      <c r="A2140" s="23"/>
    </row>
    <row r="2141">
      <c r="A2141" s="23"/>
    </row>
    <row r="2142">
      <c r="A2142" s="23"/>
    </row>
    <row r="2143">
      <c r="A2143" s="23"/>
    </row>
    <row r="2144">
      <c r="A2144" s="23"/>
    </row>
    <row r="2145">
      <c r="A2145" s="23"/>
    </row>
    <row r="2146">
      <c r="A2146" s="23"/>
    </row>
    <row r="2147">
      <c r="A2147" s="23"/>
    </row>
    <row r="2148">
      <c r="A2148" s="23"/>
    </row>
    <row r="2149">
      <c r="A2149" s="23"/>
    </row>
    <row r="2150">
      <c r="A2150" s="23"/>
    </row>
    <row r="2151">
      <c r="A2151" s="23"/>
    </row>
    <row r="2152">
      <c r="A2152" s="23"/>
    </row>
    <row r="2153">
      <c r="A2153" s="23"/>
    </row>
    <row r="2154">
      <c r="A2154" s="23"/>
    </row>
    <row r="2155">
      <c r="A2155" s="23"/>
    </row>
    <row r="2156">
      <c r="A2156" s="23"/>
    </row>
    <row r="2157">
      <c r="A2157" s="23"/>
    </row>
    <row r="2158">
      <c r="A2158" s="23"/>
    </row>
    <row r="2159">
      <c r="A2159" s="23"/>
    </row>
    <row r="2160">
      <c r="A2160" s="23"/>
    </row>
    <row r="2161">
      <c r="A2161" s="23"/>
    </row>
    <row r="2162">
      <c r="A2162" s="23"/>
    </row>
    <row r="2163">
      <c r="A2163" s="23"/>
    </row>
    <row r="2164">
      <c r="A2164" s="23"/>
    </row>
    <row r="2165">
      <c r="A2165" s="23"/>
    </row>
    <row r="2166">
      <c r="A2166" s="23"/>
    </row>
    <row r="2167">
      <c r="A2167" s="23"/>
    </row>
    <row r="2168">
      <c r="A2168" s="23"/>
    </row>
    <row r="2169">
      <c r="A2169" s="23"/>
    </row>
    <row r="2170">
      <c r="A2170" s="23"/>
    </row>
    <row r="2171">
      <c r="A2171" s="23"/>
    </row>
    <row r="2172">
      <c r="A2172" s="23"/>
    </row>
    <row r="2173">
      <c r="A2173" s="23"/>
    </row>
    <row r="2174">
      <c r="A2174" s="23"/>
    </row>
    <row r="2175">
      <c r="A2175" s="23"/>
    </row>
    <row r="2176">
      <c r="A2176" s="23"/>
    </row>
    <row r="2177">
      <c r="A2177" s="23"/>
    </row>
    <row r="2178">
      <c r="A2178" s="23"/>
    </row>
    <row r="2179">
      <c r="A2179" s="23"/>
    </row>
    <row r="2180">
      <c r="A2180" s="23"/>
    </row>
    <row r="2181">
      <c r="A2181" s="23"/>
    </row>
    <row r="2182">
      <c r="A2182" s="23"/>
    </row>
    <row r="2183">
      <c r="A2183" s="23"/>
    </row>
    <row r="2184">
      <c r="A2184" s="23"/>
    </row>
    <row r="2185">
      <c r="A2185" s="23"/>
    </row>
    <row r="2186">
      <c r="A2186" s="23"/>
    </row>
    <row r="2187">
      <c r="A2187" s="23"/>
    </row>
    <row r="2188">
      <c r="A2188" s="23"/>
    </row>
    <row r="2189">
      <c r="A2189" s="23"/>
    </row>
    <row r="2190">
      <c r="A2190" s="23"/>
    </row>
    <row r="2191">
      <c r="A2191" s="23"/>
    </row>
    <row r="2192">
      <c r="A2192" s="23"/>
    </row>
    <row r="2193">
      <c r="A2193" s="23"/>
    </row>
    <row r="2194">
      <c r="A2194" s="23"/>
    </row>
    <row r="2195">
      <c r="A2195" s="23"/>
    </row>
    <row r="2196">
      <c r="A2196" s="23"/>
    </row>
    <row r="2197">
      <c r="A2197" s="23"/>
    </row>
    <row r="2198">
      <c r="A2198" s="23"/>
    </row>
    <row r="2199">
      <c r="A2199" s="23"/>
    </row>
    <row r="2200">
      <c r="A2200" s="23"/>
    </row>
    <row r="2201">
      <c r="A2201" s="23"/>
    </row>
    <row r="2202">
      <c r="A2202" s="23"/>
    </row>
    <row r="2203">
      <c r="A2203" s="23"/>
    </row>
    <row r="2204">
      <c r="A2204" s="23"/>
    </row>
    <row r="2205">
      <c r="A2205" s="23"/>
    </row>
    <row r="2206">
      <c r="A2206" s="23"/>
    </row>
    <row r="2207">
      <c r="A2207" s="23"/>
    </row>
    <row r="2208">
      <c r="A2208" s="23"/>
    </row>
    <row r="2209">
      <c r="A2209" s="23"/>
    </row>
    <row r="2210">
      <c r="A2210" s="23"/>
    </row>
    <row r="2211">
      <c r="A2211" s="23"/>
    </row>
    <row r="2212">
      <c r="A2212" s="23"/>
    </row>
    <row r="2213">
      <c r="A2213" s="23"/>
    </row>
    <row r="2214">
      <c r="A2214" s="23"/>
    </row>
    <row r="2215">
      <c r="A2215" s="23"/>
    </row>
    <row r="2216">
      <c r="A2216" s="23"/>
    </row>
    <row r="2217">
      <c r="A2217" s="23"/>
    </row>
    <row r="2218">
      <c r="A2218" s="23"/>
    </row>
    <row r="2219">
      <c r="A2219" s="23"/>
    </row>
    <row r="2220">
      <c r="A2220" s="23"/>
    </row>
    <row r="2221">
      <c r="A2221" s="23"/>
    </row>
    <row r="2222">
      <c r="A2222" s="23"/>
    </row>
    <row r="2223">
      <c r="A2223" s="23"/>
    </row>
    <row r="2224">
      <c r="A2224" s="23"/>
    </row>
    <row r="2225">
      <c r="A2225" s="23"/>
    </row>
    <row r="2226">
      <c r="A2226" s="23"/>
    </row>
    <row r="2227">
      <c r="A2227" s="23"/>
    </row>
    <row r="2228">
      <c r="A2228" s="23"/>
    </row>
    <row r="2229">
      <c r="A2229" s="23"/>
    </row>
    <row r="2230">
      <c r="A2230" s="23"/>
    </row>
    <row r="2231">
      <c r="A2231" s="23"/>
    </row>
    <row r="2232">
      <c r="A2232" s="23"/>
    </row>
    <row r="2233">
      <c r="A2233" s="23"/>
    </row>
    <row r="2234">
      <c r="A2234" s="23"/>
    </row>
    <row r="2235">
      <c r="A2235" s="23"/>
    </row>
    <row r="2236">
      <c r="A2236" s="23"/>
    </row>
    <row r="2237">
      <c r="A2237" s="23"/>
    </row>
    <row r="2238">
      <c r="A2238" s="23"/>
    </row>
    <row r="2239">
      <c r="A2239" s="23"/>
    </row>
    <row r="2240">
      <c r="A2240" s="23"/>
    </row>
    <row r="2241">
      <c r="A2241" s="23"/>
    </row>
    <row r="2242">
      <c r="A2242" s="23"/>
    </row>
    <row r="2243">
      <c r="A2243" s="23"/>
    </row>
    <row r="2244">
      <c r="A2244" s="23"/>
    </row>
    <row r="2245">
      <c r="A2245" s="23"/>
    </row>
    <row r="2246">
      <c r="A2246" s="23"/>
    </row>
    <row r="2247">
      <c r="A2247" s="23"/>
    </row>
    <row r="2248">
      <c r="A2248" s="23"/>
    </row>
    <row r="2249">
      <c r="A2249" s="23"/>
    </row>
    <row r="2250">
      <c r="A2250" s="23"/>
    </row>
    <row r="2251">
      <c r="A2251" s="23"/>
    </row>
    <row r="2252">
      <c r="A2252" s="23"/>
    </row>
    <row r="2253">
      <c r="A2253" s="23"/>
    </row>
    <row r="2254">
      <c r="A2254" s="23"/>
    </row>
    <row r="2255">
      <c r="A2255" s="23"/>
    </row>
    <row r="2256">
      <c r="A2256" s="23"/>
    </row>
    <row r="2257">
      <c r="A2257" s="23"/>
    </row>
    <row r="2258">
      <c r="A2258" s="23"/>
    </row>
    <row r="2259">
      <c r="A2259" s="23"/>
    </row>
    <row r="2260">
      <c r="A2260" s="23"/>
    </row>
    <row r="2261">
      <c r="A2261" s="23"/>
    </row>
    <row r="2262">
      <c r="A2262" s="23"/>
    </row>
    <row r="2263">
      <c r="A2263" s="23"/>
    </row>
    <row r="2264">
      <c r="A2264" s="23"/>
    </row>
    <row r="2265">
      <c r="A2265" s="23"/>
    </row>
    <row r="2266">
      <c r="A2266" s="23"/>
    </row>
    <row r="2267">
      <c r="A2267" s="23"/>
    </row>
    <row r="2268">
      <c r="A2268" s="23"/>
    </row>
    <row r="2269">
      <c r="A2269" s="23"/>
    </row>
    <row r="2270">
      <c r="A2270" s="23"/>
    </row>
    <row r="2271">
      <c r="A2271" s="23"/>
    </row>
    <row r="2272">
      <c r="A2272" s="23"/>
    </row>
    <row r="2273">
      <c r="A2273" s="23"/>
    </row>
    <row r="2274">
      <c r="A2274" s="23"/>
    </row>
    <row r="2275">
      <c r="A2275" s="23"/>
    </row>
    <row r="2276">
      <c r="A2276" s="23"/>
    </row>
    <row r="2277">
      <c r="A2277" s="23"/>
    </row>
    <row r="2278">
      <c r="A2278" s="23"/>
    </row>
    <row r="2279">
      <c r="A2279" s="23"/>
    </row>
    <row r="2280">
      <c r="A2280" s="23"/>
    </row>
    <row r="2281">
      <c r="A2281" s="23"/>
    </row>
    <row r="2282">
      <c r="A2282" s="23"/>
    </row>
    <row r="2283">
      <c r="A2283" s="23"/>
    </row>
    <row r="2284">
      <c r="A2284" s="23"/>
    </row>
    <row r="2285">
      <c r="A2285" s="23"/>
    </row>
    <row r="2286">
      <c r="A2286" s="23"/>
    </row>
    <row r="2287">
      <c r="A2287" s="23"/>
    </row>
    <row r="2288">
      <c r="A2288" s="23"/>
    </row>
    <row r="2289">
      <c r="A2289" s="23"/>
    </row>
    <row r="2290">
      <c r="A2290" s="23"/>
    </row>
    <row r="2291">
      <c r="A2291" s="23"/>
    </row>
    <row r="2292">
      <c r="A2292" s="23"/>
    </row>
    <row r="2293">
      <c r="A2293" s="23"/>
    </row>
    <row r="2294">
      <c r="A2294" s="23"/>
    </row>
    <row r="2295">
      <c r="A2295" s="23"/>
    </row>
    <row r="2296">
      <c r="A2296" s="23"/>
    </row>
    <row r="2297">
      <c r="A2297" s="23"/>
    </row>
    <row r="2298">
      <c r="A2298" s="23"/>
    </row>
    <row r="2299">
      <c r="A2299" s="23"/>
    </row>
    <row r="2300">
      <c r="A2300" s="23"/>
    </row>
    <row r="2301">
      <c r="A2301" s="23"/>
    </row>
    <row r="2302">
      <c r="A2302" s="23"/>
    </row>
    <row r="2303">
      <c r="A2303" s="23"/>
    </row>
    <row r="2304">
      <c r="A2304" s="23"/>
    </row>
    <row r="2305">
      <c r="A2305" s="23"/>
    </row>
    <row r="2306">
      <c r="A2306" s="23"/>
    </row>
    <row r="2307">
      <c r="A2307" s="23"/>
    </row>
    <row r="2308">
      <c r="A2308" s="23"/>
    </row>
    <row r="2309">
      <c r="A2309" s="23"/>
    </row>
    <row r="2310">
      <c r="A2310" s="23"/>
    </row>
    <row r="2311">
      <c r="A2311" s="23"/>
    </row>
    <row r="2312">
      <c r="A2312" s="23"/>
    </row>
    <row r="2313">
      <c r="A2313" s="23"/>
    </row>
    <row r="2314">
      <c r="A2314" s="23"/>
    </row>
    <row r="2315">
      <c r="A2315" s="23"/>
    </row>
    <row r="2316">
      <c r="A2316" s="23"/>
    </row>
    <row r="2317">
      <c r="A2317" s="23"/>
    </row>
    <row r="2318">
      <c r="A2318" s="23"/>
    </row>
    <row r="2319">
      <c r="A2319" s="23"/>
    </row>
    <row r="2320">
      <c r="A2320" s="23"/>
    </row>
    <row r="2321">
      <c r="A2321" s="23"/>
    </row>
    <row r="2322">
      <c r="A2322" s="23"/>
    </row>
    <row r="2323">
      <c r="A2323" s="23"/>
    </row>
    <row r="2324">
      <c r="A2324" s="23"/>
    </row>
    <row r="2325">
      <c r="A2325" s="23"/>
    </row>
    <row r="2326">
      <c r="A2326" s="23"/>
    </row>
    <row r="2327">
      <c r="A2327" s="23"/>
    </row>
    <row r="2328">
      <c r="A2328" s="23"/>
    </row>
    <row r="2329">
      <c r="A2329" s="23"/>
    </row>
    <row r="2330">
      <c r="A2330" s="23"/>
    </row>
    <row r="2331">
      <c r="A2331" s="23"/>
    </row>
    <row r="2332">
      <c r="A2332" s="23"/>
    </row>
    <row r="2333">
      <c r="A2333" s="23"/>
    </row>
    <row r="2334">
      <c r="A2334" s="23"/>
    </row>
    <row r="2335">
      <c r="A2335" s="23"/>
    </row>
    <row r="2336">
      <c r="A2336" s="23"/>
    </row>
    <row r="2337">
      <c r="A2337" s="23"/>
    </row>
    <row r="2338">
      <c r="A2338" s="23"/>
    </row>
    <row r="2339">
      <c r="A2339" s="23"/>
    </row>
    <row r="2340">
      <c r="A2340" s="23"/>
    </row>
    <row r="2341">
      <c r="A2341" s="23"/>
    </row>
    <row r="2342">
      <c r="A2342" s="23"/>
    </row>
    <row r="2343">
      <c r="A2343" s="23"/>
    </row>
    <row r="2344">
      <c r="A2344" s="23"/>
    </row>
    <row r="2345">
      <c r="A2345" s="23"/>
    </row>
    <row r="2346">
      <c r="A2346" s="23"/>
    </row>
    <row r="2347">
      <c r="A2347" s="23"/>
    </row>
    <row r="2348">
      <c r="A2348" s="23"/>
    </row>
    <row r="2349">
      <c r="A2349" s="23"/>
    </row>
    <row r="2350">
      <c r="A2350" s="23"/>
    </row>
    <row r="2351">
      <c r="A2351" s="23"/>
    </row>
    <row r="2352">
      <c r="A2352" s="23"/>
    </row>
    <row r="2353">
      <c r="A2353" s="23"/>
    </row>
    <row r="2354">
      <c r="A2354" s="23"/>
    </row>
    <row r="2355">
      <c r="A2355" s="23"/>
    </row>
    <row r="2356">
      <c r="A2356" s="23"/>
    </row>
    <row r="2357">
      <c r="A2357" s="23"/>
    </row>
    <row r="2358">
      <c r="A2358" s="23"/>
    </row>
    <row r="2359">
      <c r="A2359" s="23"/>
    </row>
    <row r="2360">
      <c r="A2360" s="23"/>
    </row>
    <row r="2361">
      <c r="A2361" s="23"/>
    </row>
    <row r="2362">
      <c r="A2362" s="23"/>
    </row>
    <row r="2363">
      <c r="A2363" s="23"/>
    </row>
    <row r="2364">
      <c r="A2364" s="23"/>
    </row>
    <row r="2365">
      <c r="A2365" s="23"/>
    </row>
    <row r="2366">
      <c r="A2366" s="23"/>
    </row>
    <row r="2367">
      <c r="A2367" s="23"/>
    </row>
    <row r="2368">
      <c r="A2368" s="23"/>
    </row>
    <row r="2369">
      <c r="A2369" s="23"/>
    </row>
    <row r="2370">
      <c r="A2370" s="23"/>
    </row>
    <row r="2371">
      <c r="A2371" s="23"/>
    </row>
    <row r="2372">
      <c r="A2372" s="23"/>
    </row>
    <row r="2373">
      <c r="A2373" s="23"/>
    </row>
    <row r="2374">
      <c r="A2374" s="23"/>
    </row>
    <row r="2375">
      <c r="A2375" s="23"/>
    </row>
    <row r="2376">
      <c r="A2376" s="23"/>
    </row>
    <row r="2377">
      <c r="A2377" s="23"/>
    </row>
    <row r="2378">
      <c r="A2378" s="23"/>
    </row>
    <row r="2379">
      <c r="A2379" s="23"/>
    </row>
    <row r="2380">
      <c r="A2380" s="23"/>
    </row>
    <row r="2381">
      <c r="A2381" s="23"/>
    </row>
    <row r="2382">
      <c r="A2382" s="23"/>
    </row>
    <row r="2383">
      <c r="A2383" s="23"/>
    </row>
    <row r="2384">
      <c r="A2384" s="23"/>
    </row>
    <row r="2385">
      <c r="A2385" s="23"/>
    </row>
    <row r="2386">
      <c r="A2386" s="23"/>
    </row>
    <row r="2387">
      <c r="A2387" s="23"/>
    </row>
    <row r="2388">
      <c r="A2388" s="23"/>
    </row>
    <row r="2389">
      <c r="A2389" s="23"/>
    </row>
    <row r="2390">
      <c r="A2390" s="23"/>
    </row>
    <row r="2391">
      <c r="A2391" s="23"/>
    </row>
    <row r="2392">
      <c r="A2392" s="23"/>
    </row>
    <row r="2393">
      <c r="A2393" s="23"/>
    </row>
    <row r="2394">
      <c r="A2394" s="23"/>
    </row>
    <row r="2395">
      <c r="A2395" s="23"/>
    </row>
    <row r="2396">
      <c r="A2396" s="23"/>
    </row>
    <row r="2397">
      <c r="A2397" s="23"/>
    </row>
    <row r="2398">
      <c r="A2398" s="23"/>
    </row>
    <row r="2399">
      <c r="A2399" s="23"/>
    </row>
    <row r="2400">
      <c r="A2400" s="23"/>
    </row>
    <row r="2401">
      <c r="A2401" s="23"/>
    </row>
    <row r="2402">
      <c r="A2402" s="23"/>
    </row>
    <row r="2403">
      <c r="A2403" s="23"/>
    </row>
    <row r="2404">
      <c r="A2404" s="23"/>
    </row>
    <row r="2405">
      <c r="A2405" s="23"/>
    </row>
    <row r="2406">
      <c r="A2406" s="23"/>
    </row>
    <row r="2407">
      <c r="A2407" s="23"/>
    </row>
    <row r="2408">
      <c r="A2408" s="23"/>
    </row>
    <row r="2409">
      <c r="A2409" s="23"/>
    </row>
    <row r="2410">
      <c r="A2410" s="23"/>
    </row>
    <row r="2411">
      <c r="A2411" s="23"/>
    </row>
    <row r="2412">
      <c r="A2412" s="23"/>
    </row>
    <row r="2413">
      <c r="A2413" s="23"/>
    </row>
    <row r="2414">
      <c r="A2414" s="23"/>
    </row>
    <row r="2415">
      <c r="A2415" s="23"/>
    </row>
    <row r="2416">
      <c r="A2416" s="23"/>
    </row>
    <row r="2417">
      <c r="A2417" s="23"/>
    </row>
    <row r="2418">
      <c r="A2418" s="23"/>
    </row>
    <row r="2419">
      <c r="A2419" s="23"/>
    </row>
    <row r="2420">
      <c r="A2420" s="23"/>
    </row>
    <row r="2421">
      <c r="A2421" s="23"/>
    </row>
    <row r="2422">
      <c r="A2422" s="23"/>
    </row>
    <row r="2423">
      <c r="A2423" s="23"/>
    </row>
    <row r="2424">
      <c r="A2424" s="23"/>
    </row>
    <row r="2425">
      <c r="A2425" s="23"/>
    </row>
    <row r="2426">
      <c r="A2426" s="23"/>
    </row>
    <row r="2427">
      <c r="A2427" s="23"/>
    </row>
    <row r="2428">
      <c r="A2428" s="23"/>
    </row>
    <row r="2429">
      <c r="A2429" s="23"/>
    </row>
    <row r="2430">
      <c r="A2430" s="23"/>
    </row>
    <row r="2431">
      <c r="A2431" s="23"/>
    </row>
    <row r="2432">
      <c r="A2432" s="23"/>
    </row>
    <row r="2433">
      <c r="A2433" s="23"/>
    </row>
    <row r="2434">
      <c r="A2434" s="23"/>
    </row>
    <row r="2435">
      <c r="A2435" s="23"/>
    </row>
    <row r="2436">
      <c r="A2436" s="23"/>
    </row>
    <row r="2437">
      <c r="A2437" s="23"/>
    </row>
    <row r="2438">
      <c r="A2438" s="23"/>
    </row>
    <row r="2439">
      <c r="A2439" s="23"/>
    </row>
    <row r="2440">
      <c r="A2440" s="23"/>
    </row>
    <row r="2441">
      <c r="A2441" s="23"/>
    </row>
    <row r="2442">
      <c r="A2442" s="23"/>
    </row>
    <row r="2443">
      <c r="A2443" s="23"/>
    </row>
    <row r="2444">
      <c r="A2444" s="23"/>
    </row>
    <row r="2445">
      <c r="A2445" s="23"/>
    </row>
    <row r="2446">
      <c r="A2446" s="23"/>
    </row>
    <row r="2447">
      <c r="A2447" s="23"/>
    </row>
    <row r="2448">
      <c r="A2448" s="23"/>
    </row>
    <row r="2449">
      <c r="A2449" s="23"/>
    </row>
    <row r="2450">
      <c r="A2450" s="23"/>
    </row>
    <row r="2451">
      <c r="A2451" s="23"/>
    </row>
    <row r="2452">
      <c r="A2452" s="23"/>
    </row>
    <row r="2453">
      <c r="A2453" s="23"/>
    </row>
    <row r="2454">
      <c r="A2454" s="23"/>
    </row>
    <row r="2455">
      <c r="A2455" s="23"/>
    </row>
    <row r="2456">
      <c r="A2456" s="23"/>
    </row>
    <row r="2457">
      <c r="A2457" s="23"/>
    </row>
    <row r="2458">
      <c r="A2458" s="23"/>
    </row>
    <row r="2459">
      <c r="A2459" s="23"/>
    </row>
    <row r="2460">
      <c r="A2460" s="23"/>
    </row>
    <row r="2461">
      <c r="A2461" s="23"/>
    </row>
    <row r="2462">
      <c r="A2462" s="23"/>
    </row>
    <row r="2463">
      <c r="A2463" s="23"/>
    </row>
    <row r="2464">
      <c r="A2464" s="23"/>
    </row>
    <row r="2465">
      <c r="A2465" s="23"/>
    </row>
    <row r="2466">
      <c r="A2466" s="23"/>
    </row>
    <row r="2467">
      <c r="A2467" s="23"/>
    </row>
    <row r="2468">
      <c r="A2468" s="23"/>
    </row>
    <row r="2469">
      <c r="A2469" s="23"/>
    </row>
    <row r="2470">
      <c r="A2470" s="23"/>
    </row>
    <row r="2471">
      <c r="A2471" s="23"/>
    </row>
    <row r="2472">
      <c r="A2472" s="23"/>
    </row>
    <row r="2473">
      <c r="A2473" s="23"/>
    </row>
    <row r="2474">
      <c r="A2474" s="23"/>
    </row>
    <row r="2475">
      <c r="A2475" s="23"/>
    </row>
    <row r="2476">
      <c r="A2476" s="23"/>
    </row>
    <row r="2477">
      <c r="A2477" s="23"/>
    </row>
    <row r="2478">
      <c r="A2478" s="23"/>
    </row>
    <row r="2479">
      <c r="A2479" s="23"/>
    </row>
    <row r="2480">
      <c r="A2480" s="23"/>
    </row>
    <row r="2481">
      <c r="A2481" s="23"/>
    </row>
    <row r="2482">
      <c r="A2482" s="23"/>
    </row>
    <row r="2483">
      <c r="A2483" s="23"/>
    </row>
    <row r="2484">
      <c r="A2484" s="23"/>
    </row>
    <row r="2485">
      <c r="A2485" s="23"/>
    </row>
    <row r="2486">
      <c r="A2486" s="23"/>
    </row>
    <row r="2487">
      <c r="A2487" s="23"/>
    </row>
    <row r="2488">
      <c r="A2488" s="23"/>
    </row>
    <row r="2489">
      <c r="A2489" s="23"/>
    </row>
    <row r="2490">
      <c r="A2490" s="23"/>
    </row>
    <row r="2491">
      <c r="A2491" s="23"/>
    </row>
    <row r="2492">
      <c r="A2492" s="23"/>
    </row>
    <row r="2493">
      <c r="A2493" s="23"/>
    </row>
    <row r="2494">
      <c r="A2494" s="23"/>
    </row>
    <row r="2495">
      <c r="A2495" s="23"/>
    </row>
    <row r="2496">
      <c r="A2496" s="23"/>
    </row>
    <row r="2497">
      <c r="A2497" s="23"/>
    </row>
    <row r="2498">
      <c r="A2498" s="23"/>
    </row>
    <row r="2499">
      <c r="A2499" s="23"/>
    </row>
    <row r="2500">
      <c r="A2500" s="23"/>
    </row>
    <row r="2501">
      <c r="A2501" s="23"/>
    </row>
    <row r="2502">
      <c r="A2502" s="23"/>
    </row>
    <row r="2503">
      <c r="A2503" s="23"/>
    </row>
    <row r="2504">
      <c r="A2504" s="23"/>
    </row>
    <row r="2505">
      <c r="A2505" s="23"/>
    </row>
    <row r="2506">
      <c r="A2506" s="23"/>
    </row>
    <row r="2507">
      <c r="A2507" s="23"/>
    </row>
    <row r="2508">
      <c r="A2508" s="23"/>
    </row>
    <row r="2509">
      <c r="A2509" s="23"/>
    </row>
    <row r="2510">
      <c r="A2510" s="23"/>
    </row>
    <row r="2511">
      <c r="A2511" s="23"/>
    </row>
    <row r="2512">
      <c r="A2512" s="23"/>
    </row>
    <row r="2513">
      <c r="A2513" s="23"/>
    </row>
    <row r="2514">
      <c r="A2514" s="23"/>
    </row>
    <row r="2515">
      <c r="A2515" s="23"/>
    </row>
    <row r="2516">
      <c r="A2516" s="23"/>
    </row>
    <row r="2517">
      <c r="A2517" s="23"/>
    </row>
    <row r="2518">
      <c r="A2518" s="23"/>
    </row>
    <row r="2519">
      <c r="A2519" s="23"/>
    </row>
    <row r="2520">
      <c r="A2520" s="23"/>
    </row>
    <row r="2521">
      <c r="A2521" s="23"/>
    </row>
    <row r="2522">
      <c r="A2522" s="23"/>
    </row>
    <row r="2523">
      <c r="A2523" s="23"/>
    </row>
    <row r="2524">
      <c r="A2524" s="23"/>
    </row>
    <row r="2525">
      <c r="A2525" s="23"/>
    </row>
    <row r="2526">
      <c r="A2526" s="23"/>
    </row>
    <row r="2527">
      <c r="A2527" s="23"/>
    </row>
    <row r="2528">
      <c r="A2528" s="23"/>
    </row>
    <row r="2529">
      <c r="A2529" s="23"/>
    </row>
    <row r="2530">
      <c r="A2530" s="23"/>
    </row>
    <row r="2531">
      <c r="A2531" s="23"/>
    </row>
    <row r="2532">
      <c r="A2532" s="23"/>
    </row>
    <row r="2533">
      <c r="A2533" s="23"/>
    </row>
    <row r="2534">
      <c r="A2534" s="23"/>
    </row>
    <row r="2535">
      <c r="A2535" s="23"/>
    </row>
    <row r="2536">
      <c r="A2536" s="23"/>
    </row>
    <row r="2537">
      <c r="A2537" s="23"/>
    </row>
    <row r="2538">
      <c r="A2538" s="23"/>
    </row>
    <row r="2539">
      <c r="A2539" s="23"/>
    </row>
    <row r="2540">
      <c r="A2540" s="23"/>
    </row>
    <row r="2541">
      <c r="A2541" s="23"/>
    </row>
    <row r="2542">
      <c r="A2542" s="23"/>
    </row>
    <row r="2543">
      <c r="A2543" s="23"/>
    </row>
    <row r="2544">
      <c r="A2544" s="23"/>
    </row>
    <row r="2545">
      <c r="A2545" s="23"/>
    </row>
    <row r="2546">
      <c r="A2546" s="23"/>
    </row>
    <row r="2547">
      <c r="A2547" s="23"/>
    </row>
    <row r="2548">
      <c r="A2548" s="23"/>
    </row>
    <row r="2549">
      <c r="A2549" s="23"/>
    </row>
    <row r="2550">
      <c r="A2550" s="23"/>
    </row>
    <row r="2551">
      <c r="A2551" s="23"/>
    </row>
    <row r="2552">
      <c r="A2552" s="23"/>
    </row>
    <row r="2553">
      <c r="A2553" s="23"/>
    </row>
    <row r="2554">
      <c r="A2554" s="23"/>
    </row>
    <row r="2555">
      <c r="A2555" s="23"/>
    </row>
    <row r="2556">
      <c r="A2556" s="23"/>
    </row>
    <row r="2557">
      <c r="A2557" s="23"/>
    </row>
    <row r="2558">
      <c r="A2558" s="23"/>
    </row>
    <row r="2559">
      <c r="A2559" s="23"/>
    </row>
    <row r="2560">
      <c r="A2560" s="23"/>
    </row>
    <row r="2561">
      <c r="A2561" s="23"/>
    </row>
    <row r="2562">
      <c r="A2562" s="23"/>
    </row>
    <row r="2563">
      <c r="A2563" s="23"/>
    </row>
    <row r="2564">
      <c r="A2564" s="23"/>
    </row>
    <row r="2565">
      <c r="A2565" s="23"/>
    </row>
    <row r="2566">
      <c r="A2566" s="23"/>
    </row>
    <row r="2567">
      <c r="A2567" s="23"/>
    </row>
    <row r="2568">
      <c r="A2568" s="23"/>
    </row>
    <row r="2569">
      <c r="A2569" s="23"/>
    </row>
    <row r="2570">
      <c r="A2570" s="23"/>
    </row>
    <row r="2571">
      <c r="A2571" s="23"/>
    </row>
    <row r="2572">
      <c r="A2572" s="23"/>
    </row>
    <row r="2573">
      <c r="A2573" s="23"/>
    </row>
    <row r="2574">
      <c r="A2574" s="23"/>
    </row>
    <row r="2575">
      <c r="A2575" s="23"/>
    </row>
    <row r="2576">
      <c r="A2576" s="23"/>
    </row>
    <row r="2577">
      <c r="A2577" s="23"/>
    </row>
    <row r="2578">
      <c r="A2578" s="23"/>
    </row>
    <row r="2579">
      <c r="A2579" s="23"/>
    </row>
    <row r="2580">
      <c r="A2580" s="23"/>
    </row>
    <row r="2581">
      <c r="A2581" s="23"/>
    </row>
    <row r="2582">
      <c r="A2582" s="23"/>
    </row>
    <row r="2583">
      <c r="A2583" s="23"/>
    </row>
    <row r="2584">
      <c r="A2584" s="23"/>
    </row>
    <row r="2585">
      <c r="A2585" s="23"/>
    </row>
    <row r="2586">
      <c r="A2586" s="23"/>
    </row>
    <row r="2587">
      <c r="A2587" s="23"/>
    </row>
    <row r="2588">
      <c r="A2588" s="23"/>
    </row>
    <row r="2589">
      <c r="A2589" s="23"/>
    </row>
    <row r="2590">
      <c r="A2590" s="23"/>
    </row>
    <row r="2591">
      <c r="A2591" s="23"/>
    </row>
    <row r="2592">
      <c r="A2592" s="23"/>
    </row>
    <row r="2593">
      <c r="A2593" s="23"/>
    </row>
    <row r="2594">
      <c r="A2594" s="23"/>
    </row>
    <row r="2595">
      <c r="A2595" s="23"/>
    </row>
    <row r="2596">
      <c r="A2596" s="23"/>
    </row>
    <row r="2597">
      <c r="A2597" s="23"/>
    </row>
    <row r="2598">
      <c r="A2598" s="23"/>
    </row>
    <row r="2599">
      <c r="A2599" s="23"/>
    </row>
    <row r="2600">
      <c r="A2600" s="23"/>
    </row>
    <row r="2601">
      <c r="A2601" s="23"/>
    </row>
    <row r="2602">
      <c r="A2602" s="23"/>
    </row>
    <row r="2603">
      <c r="A2603" s="23"/>
    </row>
    <row r="2604">
      <c r="A2604" s="23"/>
    </row>
    <row r="2605">
      <c r="A2605" s="23"/>
    </row>
    <row r="2606">
      <c r="A2606" s="23"/>
    </row>
    <row r="2607">
      <c r="A2607" s="23"/>
    </row>
    <row r="2608">
      <c r="A2608" s="23"/>
    </row>
    <row r="2609">
      <c r="A2609" s="23"/>
    </row>
    <row r="2610">
      <c r="A2610" s="23"/>
    </row>
    <row r="2611">
      <c r="A2611" s="23"/>
    </row>
    <row r="2612">
      <c r="A2612" s="23"/>
    </row>
    <row r="2613">
      <c r="A2613" s="23"/>
    </row>
    <row r="2614">
      <c r="A2614" s="23"/>
    </row>
    <row r="2615">
      <c r="A2615" s="23"/>
    </row>
    <row r="2616">
      <c r="A2616" s="23"/>
    </row>
    <row r="2617">
      <c r="A2617" s="23"/>
    </row>
    <row r="2618">
      <c r="A2618" s="23"/>
    </row>
    <row r="2619">
      <c r="A2619" s="23"/>
    </row>
    <row r="2620">
      <c r="A2620" s="23"/>
    </row>
    <row r="2621">
      <c r="A2621" s="23"/>
    </row>
    <row r="2622">
      <c r="A2622" s="23"/>
    </row>
    <row r="2623">
      <c r="A2623" s="23"/>
    </row>
    <row r="2624">
      <c r="A2624" s="23"/>
    </row>
    <row r="2625">
      <c r="A2625" s="23"/>
    </row>
    <row r="2626">
      <c r="A2626" s="23"/>
    </row>
    <row r="2627">
      <c r="A2627" s="23"/>
    </row>
    <row r="2628">
      <c r="A2628" s="23"/>
    </row>
    <row r="2629">
      <c r="A2629" s="23"/>
    </row>
    <row r="2630">
      <c r="A2630" s="23"/>
    </row>
    <row r="2631">
      <c r="A2631" s="23"/>
    </row>
    <row r="2632">
      <c r="A2632" s="23"/>
    </row>
    <row r="2633">
      <c r="A2633" s="23"/>
    </row>
    <row r="2634">
      <c r="A2634" s="23"/>
    </row>
    <row r="2635">
      <c r="A2635" s="23"/>
    </row>
    <row r="2636">
      <c r="A2636" s="23"/>
    </row>
    <row r="2637">
      <c r="A2637" s="23"/>
    </row>
    <row r="2638">
      <c r="A2638" s="23"/>
    </row>
    <row r="2639">
      <c r="A2639" s="23"/>
    </row>
    <row r="2640">
      <c r="A2640" s="23"/>
    </row>
    <row r="2641">
      <c r="A2641" s="23"/>
    </row>
    <row r="2642">
      <c r="A2642" s="23"/>
    </row>
    <row r="2643">
      <c r="A2643" s="23"/>
    </row>
    <row r="2644">
      <c r="A2644" s="23"/>
    </row>
    <row r="2645">
      <c r="A2645" s="23"/>
    </row>
    <row r="2646">
      <c r="A2646" s="23"/>
    </row>
    <row r="2647">
      <c r="A2647" s="23"/>
    </row>
    <row r="2648">
      <c r="A2648" s="23"/>
    </row>
    <row r="2649">
      <c r="A2649" s="23"/>
    </row>
    <row r="2650">
      <c r="A2650" s="23"/>
    </row>
    <row r="2651">
      <c r="A2651" s="23"/>
    </row>
    <row r="2652">
      <c r="A2652" s="23"/>
    </row>
    <row r="2653">
      <c r="A2653" s="23"/>
    </row>
    <row r="2654">
      <c r="A2654" s="23"/>
    </row>
    <row r="2655">
      <c r="A2655" s="23"/>
    </row>
    <row r="2656">
      <c r="A2656" s="23"/>
    </row>
    <row r="2657">
      <c r="A2657" s="23"/>
    </row>
    <row r="2658">
      <c r="A2658" s="23"/>
    </row>
    <row r="2659">
      <c r="A2659" s="23"/>
    </row>
    <row r="2660">
      <c r="A2660" s="23"/>
    </row>
    <row r="2661">
      <c r="A2661" s="23"/>
    </row>
    <row r="2662">
      <c r="A2662" s="23"/>
    </row>
    <row r="2663">
      <c r="A2663" s="23"/>
    </row>
    <row r="2664">
      <c r="A2664" s="23"/>
    </row>
    <row r="2665">
      <c r="A2665" s="23"/>
    </row>
    <row r="2666">
      <c r="A2666" s="23"/>
    </row>
    <row r="2667">
      <c r="A2667" s="23"/>
    </row>
    <row r="2668">
      <c r="A2668" s="23"/>
    </row>
    <row r="2669">
      <c r="A2669" s="23"/>
    </row>
    <row r="2670">
      <c r="A2670" s="23"/>
    </row>
    <row r="2671">
      <c r="A2671" s="23"/>
    </row>
    <row r="2672">
      <c r="A2672" s="23"/>
    </row>
    <row r="2673">
      <c r="A2673" s="23"/>
    </row>
    <row r="2674">
      <c r="A2674" s="23"/>
    </row>
    <row r="2675">
      <c r="A2675" s="23"/>
    </row>
    <row r="2676">
      <c r="A2676" s="23"/>
    </row>
    <row r="2677">
      <c r="A2677" s="23"/>
    </row>
    <row r="2678">
      <c r="A2678" s="23"/>
    </row>
    <row r="2679">
      <c r="A2679" s="23"/>
    </row>
    <row r="2680">
      <c r="A2680" s="23"/>
    </row>
    <row r="2681">
      <c r="A2681" s="23"/>
    </row>
    <row r="2682">
      <c r="A2682" s="23"/>
    </row>
    <row r="2683">
      <c r="A2683" s="23"/>
    </row>
    <row r="2684">
      <c r="A2684" s="23"/>
    </row>
    <row r="2685">
      <c r="A2685" s="23"/>
    </row>
    <row r="2686">
      <c r="A2686" s="23"/>
    </row>
    <row r="2687">
      <c r="A2687" s="23"/>
    </row>
    <row r="2688">
      <c r="A2688" s="23"/>
    </row>
    <row r="2689">
      <c r="A2689" s="23"/>
    </row>
    <row r="2690">
      <c r="A2690" s="23"/>
    </row>
    <row r="2691">
      <c r="A2691" s="23"/>
    </row>
    <row r="2692">
      <c r="A2692" s="23"/>
    </row>
    <row r="2693">
      <c r="A2693" s="23"/>
    </row>
    <row r="2694">
      <c r="A2694" s="23"/>
    </row>
    <row r="2695">
      <c r="A2695" s="23"/>
    </row>
    <row r="2696">
      <c r="A2696" s="23"/>
    </row>
    <row r="2697">
      <c r="A2697" s="23"/>
    </row>
    <row r="2698">
      <c r="A2698" s="23"/>
    </row>
    <row r="2699">
      <c r="A2699" s="23"/>
    </row>
    <row r="2700">
      <c r="A2700" s="23"/>
    </row>
    <row r="2701">
      <c r="A2701" s="23"/>
    </row>
    <row r="2702">
      <c r="A2702" s="23"/>
    </row>
    <row r="2703">
      <c r="A2703" s="23"/>
    </row>
    <row r="2704">
      <c r="A2704" s="23"/>
    </row>
    <row r="2705">
      <c r="A2705" s="23"/>
    </row>
    <row r="2706">
      <c r="A2706" s="23"/>
    </row>
    <row r="2707">
      <c r="A2707" s="23"/>
    </row>
    <row r="2708">
      <c r="A2708" s="23"/>
    </row>
    <row r="2709">
      <c r="A2709" s="23"/>
    </row>
    <row r="2710">
      <c r="A2710" s="23"/>
    </row>
    <row r="2711">
      <c r="A2711" s="23"/>
    </row>
    <row r="2712">
      <c r="A2712" s="23"/>
    </row>
    <row r="2713">
      <c r="A2713" s="23"/>
    </row>
    <row r="2714">
      <c r="A2714" s="23"/>
    </row>
    <row r="2715">
      <c r="A2715" s="23"/>
    </row>
    <row r="2716">
      <c r="A2716" s="23"/>
    </row>
    <row r="2717">
      <c r="A2717" s="23"/>
    </row>
    <row r="2718">
      <c r="A2718" s="23"/>
    </row>
    <row r="2719">
      <c r="A2719" s="23"/>
    </row>
    <row r="2720">
      <c r="A2720" s="23"/>
    </row>
    <row r="2721">
      <c r="A2721" s="23"/>
    </row>
    <row r="2722">
      <c r="A2722" s="23"/>
    </row>
    <row r="2723">
      <c r="A2723" s="23"/>
    </row>
    <row r="2724">
      <c r="A2724" s="23"/>
    </row>
    <row r="2725">
      <c r="A2725" s="23"/>
    </row>
    <row r="2726">
      <c r="A2726" s="23"/>
    </row>
    <row r="2727">
      <c r="A2727" s="23"/>
    </row>
    <row r="2728">
      <c r="A2728" s="23"/>
    </row>
    <row r="2729">
      <c r="A2729" s="23"/>
    </row>
    <row r="2730">
      <c r="A2730" s="23"/>
    </row>
    <row r="2731">
      <c r="A2731" s="23"/>
    </row>
    <row r="2732">
      <c r="A2732" s="23"/>
    </row>
    <row r="2733">
      <c r="A2733" s="23"/>
    </row>
    <row r="2734">
      <c r="A2734" s="23"/>
    </row>
    <row r="2735">
      <c r="A2735" s="23"/>
    </row>
    <row r="2736">
      <c r="A2736" s="23"/>
    </row>
    <row r="2737">
      <c r="A2737" s="23"/>
    </row>
    <row r="2738">
      <c r="A2738" s="23"/>
    </row>
    <row r="2739">
      <c r="A2739" s="23"/>
    </row>
    <row r="2740">
      <c r="A2740" s="23"/>
    </row>
    <row r="2741">
      <c r="A2741" s="23"/>
    </row>
    <row r="2742">
      <c r="A2742" s="23"/>
    </row>
    <row r="2743">
      <c r="A2743" s="23"/>
    </row>
    <row r="2744">
      <c r="A2744" s="23"/>
    </row>
    <row r="2745">
      <c r="A2745" s="23"/>
    </row>
    <row r="2746">
      <c r="A2746" s="23"/>
    </row>
    <row r="2747">
      <c r="A2747" s="23"/>
    </row>
    <row r="2748">
      <c r="A2748" s="23"/>
    </row>
    <row r="2749">
      <c r="A2749" s="23"/>
    </row>
    <row r="2750">
      <c r="A2750" s="23"/>
    </row>
    <row r="2751">
      <c r="A2751" s="23"/>
    </row>
    <row r="2752">
      <c r="A2752" s="23"/>
    </row>
    <row r="2753">
      <c r="A2753" s="23"/>
    </row>
    <row r="2754">
      <c r="A2754" s="23"/>
    </row>
    <row r="2755">
      <c r="A2755" s="23"/>
    </row>
    <row r="2756">
      <c r="A2756" s="23"/>
    </row>
    <row r="2757">
      <c r="A2757" s="23"/>
    </row>
    <row r="2758">
      <c r="A2758" s="23"/>
    </row>
    <row r="2759">
      <c r="A2759" s="23"/>
    </row>
    <row r="2760">
      <c r="A2760" s="23"/>
    </row>
    <row r="2761">
      <c r="A2761" s="23"/>
    </row>
    <row r="2762">
      <c r="A2762" s="23"/>
    </row>
    <row r="2763">
      <c r="A2763" s="23"/>
    </row>
    <row r="2764">
      <c r="A2764" s="23"/>
    </row>
    <row r="2765">
      <c r="A2765" s="23"/>
    </row>
    <row r="2766">
      <c r="A2766" s="23"/>
    </row>
    <row r="2767">
      <c r="A2767" s="23"/>
    </row>
    <row r="2768">
      <c r="A2768" s="23"/>
    </row>
    <row r="2769">
      <c r="A2769" s="23"/>
    </row>
    <row r="2770">
      <c r="A2770" s="23"/>
    </row>
    <row r="2771">
      <c r="A2771" s="23"/>
    </row>
    <row r="2772">
      <c r="A2772" s="23"/>
    </row>
    <row r="2773">
      <c r="A2773" s="23"/>
    </row>
    <row r="2774">
      <c r="A2774" s="23"/>
    </row>
    <row r="2775">
      <c r="A2775" s="23"/>
    </row>
    <row r="2776">
      <c r="A2776" s="23"/>
    </row>
    <row r="2777">
      <c r="A2777" s="23"/>
    </row>
    <row r="2778">
      <c r="A2778" s="23"/>
    </row>
    <row r="2779">
      <c r="A2779" s="23"/>
    </row>
    <row r="2780">
      <c r="A2780" s="23"/>
    </row>
    <row r="2781">
      <c r="A2781" s="23"/>
    </row>
    <row r="2782">
      <c r="A2782" s="23"/>
    </row>
    <row r="2783">
      <c r="A2783" s="23"/>
    </row>
    <row r="2784">
      <c r="A2784" s="23"/>
    </row>
    <row r="2785">
      <c r="A2785" s="23"/>
    </row>
    <row r="2786">
      <c r="A2786" s="23"/>
    </row>
    <row r="2787">
      <c r="A2787" s="23"/>
    </row>
    <row r="2788">
      <c r="A2788" s="23"/>
    </row>
    <row r="2789">
      <c r="A2789" s="23"/>
    </row>
    <row r="2790">
      <c r="A2790" s="23"/>
    </row>
    <row r="2791">
      <c r="A2791" s="23"/>
    </row>
    <row r="2792">
      <c r="A2792" s="23"/>
    </row>
    <row r="2793">
      <c r="A2793" s="23"/>
    </row>
    <row r="2794">
      <c r="A2794" s="23"/>
    </row>
    <row r="2795">
      <c r="A2795" s="23"/>
    </row>
    <row r="2796">
      <c r="A2796" s="23"/>
    </row>
    <row r="2797">
      <c r="A2797" s="23"/>
    </row>
    <row r="2798">
      <c r="A2798" s="23"/>
    </row>
    <row r="2799">
      <c r="A2799" s="23"/>
    </row>
    <row r="2800">
      <c r="A2800" s="23"/>
    </row>
    <row r="2801">
      <c r="A2801" s="23"/>
    </row>
    <row r="2802">
      <c r="A2802" s="23"/>
    </row>
    <row r="2803">
      <c r="A2803" s="23"/>
    </row>
    <row r="2804">
      <c r="A2804" s="23"/>
    </row>
    <row r="2805">
      <c r="A2805" s="23"/>
    </row>
    <row r="2806">
      <c r="A2806" s="23"/>
    </row>
    <row r="2807">
      <c r="A2807" s="23"/>
    </row>
    <row r="2808">
      <c r="A2808" s="23"/>
    </row>
    <row r="2809">
      <c r="A2809" s="23"/>
    </row>
    <row r="2810">
      <c r="A2810" s="23"/>
    </row>
    <row r="2811">
      <c r="A2811" s="23"/>
    </row>
    <row r="2812">
      <c r="A2812" s="23"/>
    </row>
    <row r="2813">
      <c r="A2813" s="23"/>
    </row>
    <row r="2814">
      <c r="A2814" s="23"/>
    </row>
    <row r="2815">
      <c r="A2815" s="23"/>
    </row>
    <row r="2816">
      <c r="A2816" s="23"/>
    </row>
    <row r="2817">
      <c r="A2817" s="23"/>
    </row>
    <row r="2818">
      <c r="A2818" s="23"/>
    </row>
    <row r="2819">
      <c r="A2819" s="23"/>
    </row>
    <row r="2820">
      <c r="A2820" s="23"/>
    </row>
    <row r="2821">
      <c r="A2821" s="23"/>
    </row>
    <row r="2822">
      <c r="A2822" s="23"/>
    </row>
    <row r="2823">
      <c r="A2823" s="23"/>
    </row>
    <row r="2824">
      <c r="A2824" s="23"/>
    </row>
    <row r="2825">
      <c r="A2825" s="23"/>
    </row>
    <row r="2826">
      <c r="A2826" s="23"/>
    </row>
    <row r="2827">
      <c r="A2827" s="23"/>
    </row>
    <row r="2828">
      <c r="A2828" s="23"/>
    </row>
    <row r="2829">
      <c r="A2829" s="23"/>
    </row>
    <row r="2830">
      <c r="A2830" s="23"/>
    </row>
    <row r="2831">
      <c r="A2831" s="23"/>
    </row>
    <row r="2832">
      <c r="A2832" s="23"/>
    </row>
    <row r="2833">
      <c r="A2833" s="23"/>
    </row>
    <row r="2834">
      <c r="A2834" s="23"/>
    </row>
    <row r="2835">
      <c r="A2835" s="23"/>
    </row>
    <row r="2836">
      <c r="A2836" s="23"/>
    </row>
    <row r="2837">
      <c r="A2837" s="23"/>
    </row>
    <row r="2838">
      <c r="A2838" s="23"/>
    </row>
    <row r="2839">
      <c r="A2839" s="23"/>
    </row>
    <row r="2840">
      <c r="A2840" s="23"/>
    </row>
    <row r="2841">
      <c r="A2841" s="23"/>
    </row>
    <row r="2842">
      <c r="A2842" s="23"/>
    </row>
    <row r="2843">
      <c r="A2843" s="23"/>
    </row>
    <row r="2844">
      <c r="A2844" s="23"/>
    </row>
    <row r="2845">
      <c r="A2845" s="23"/>
    </row>
    <row r="2846">
      <c r="A2846" s="23"/>
    </row>
    <row r="2847">
      <c r="A2847" s="23"/>
    </row>
    <row r="2848">
      <c r="A2848" s="23"/>
    </row>
    <row r="2849">
      <c r="A2849" s="23"/>
    </row>
    <row r="2850">
      <c r="A2850" s="23"/>
    </row>
    <row r="2851">
      <c r="A2851" s="23"/>
    </row>
    <row r="2852">
      <c r="A2852" s="23"/>
    </row>
    <row r="2853">
      <c r="A2853" s="23"/>
    </row>
    <row r="2854">
      <c r="A2854" s="23"/>
    </row>
    <row r="2855">
      <c r="A2855" s="23"/>
    </row>
    <row r="2856">
      <c r="A2856" s="23"/>
    </row>
    <row r="2857">
      <c r="A2857" s="23"/>
    </row>
    <row r="2858">
      <c r="A2858" s="23"/>
    </row>
    <row r="2859">
      <c r="A2859" s="23"/>
    </row>
    <row r="2860">
      <c r="A2860" s="23"/>
    </row>
    <row r="2861">
      <c r="A2861" s="23"/>
    </row>
    <row r="2862">
      <c r="A2862" s="23"/>
    </row>
    <row r="2863">
      <c r="A2863" s="23"/>
    </row>
    <row r="2864">
      <c r="A2864" s="23"/>
    </row>
    <row r="2865">
      <c r="A2865" s="23"/>
    </row>
    <row r="2866">
      <c r="A2866" s="23"/>
    </row>
    <row r="2867">
      <c r="A2867" s="23"/>
    </row>
    <row r="2868">
      <c r="A2868" s="23"/>
    </row>
    <row r="2869">
      <c r="A2869" s="23"/>
    </row>
    <row r="2870">
      <c r="A2870" s="23"/>
    </row>
    <row r="2871">
      <c r="A2871" s="23"/>
    </row>
    <row r="2872">
      <c r="A2872" s="23"/>
    </row>
    <row r="2873">
      <c r="A2873" s="23"/>
    </row>
    <row r="2874">
      <c r="A2874" s="23"/>
    </row>
    <row r="2875">
      <c r="A2875" s="23"/>
    </row>
    <row r="2876">
      <c r="A2876" s="23"/>
    </row>
    <row r="2877">
      <c r="A2877" s="23"/>
    </row>
    <row r="2878">
      <c r="A2878" s="23"/>
    </row>
    <row r="2879">
      <c r="A2879" s="23"/>
    </row>
    <row r="2880">
      <c r="A2880" s="23"/>
    </row>
    <row r="2881">
      <c r="A2881" s="23"/>
    </row>
    <row r="2882">
      <c r="A2882" s="23"/>
    </row>
    <row r="2883">
      <c r="A2883" s="23"/>
    </row>
    <row r="2884">
      <c r="A2884" s="23"/>
    </row>
    <row r="2885">
      <c r="A2885" s="23"/>
    </row>
    <row r="2886">
      <c r="A2886" s="23"/>
    </row>
    <row r="2887">
      <c r="A2887" s="23"/>
    </row>
    <row r="2888">
      <c r="A2888" s="23"/>
    </row>
    <row r="2889">
      <c r="A2889" s="23"/>
    </row>
    <row r="2890">
      <c r="A2890" s="23"/>
    </row>
    <row r="2891">
      <c r="A2891" s="23"/>
    </row>
    <row r="2892">
      <c r="A2892" s="23"/>
    </row>
    <row r="2893">
      <c r="A2893" s="23"/>
    </row>
    <row r="2894">
      <c r="A2894" s="23"/>
    </row>
    <row r="2895">
      <c r="A2895" s="23"/>
    </row>
    <row r="2896">
      <c r="A2896" s="23"/>
    </row>
    <row r="2897">
      <c r="A2897" s="23"/>
    </row>
    <row r="2898">
      <c r="A2898" s="23"/>
    </row>
    <row r="2899">
      <c r="A2899" s="23"/>
    </row>
    <row r="2900">
      <c r="A2900" s="23"/>
    </row>
    <row r="2901">
      <c r="A2901" s="23"/>
    </row>
    <row r="2902">
      <c r="A2902" s="23"/>
    </row>
    <row r="2903">
      <c r="A2903" s="23"/>
    </row>
    <row r="2904">
      <c r="A2904" s="23"/>
    </row>
    <row r="2905">
      <c r="A2905" s="23"/>
    </row>
    <row r="2906">
      <c r="A2906" s="23"/>
    </row>
    <row r="2907">
      <c r="A2907" s="23"/>
    </row>
    <row r="2908">
      <c r="A2908" s="23"/>
    </row>
    <row r="2909">
      <c r="A2909" s="23"/>
    </row>
    <row r="2910">
      <c r="A2910" s="23"/>
    </row>
    <row r="2911">
      <c r="A2911" s="23"/>
    </row>
    <row r="2912">
      <c r="A2912" s="23"/>
    </row>
    <row r="2913">
      <c r="A2913" s="23"/>
    </row>
    <row r="2914">
      <c r="A2914" s="23"/>
    </row>
    <row r="2915">
      <c r="A2915" s="23"/>
    </row>
    <row r="2916">
      <c r="A2916" s="23"/>
    </row>
    <row r="2917">
      <c r="A2917" s="23"/>
    </row>
    <row r="2918">
      <c r="A2918" s="23"/>
    </row>
    <row r="2919">
      <c r="A2919" s="23"/>
    </row>
    <row r="2920">
      <c r="A2920" s="23"/>
    </row>
    <row r="2921">
      <c r="A2921" s="23"/>
    </row>
    <row r="2922">
      <c r="A2922" s="23"/>
    </row>
    <row r="2923">
      <c r="A2923" s="23"/>
    </row>
    <row r="2924">
      <c r="A2924" s="23"/>
    </row>
    <row r="2925">
      <c r="A2925" s="23"/>
    </row>
    <row r="2926">
      <c r="A2926" s="23"/>
    </row>
    <row r="2927">
      <c r="A2927" s="23"/>
    </row>
    <row r="2928">
      <c r="A2928" s="23"/>
    </row>
    <row r="2929">
      <c r="A2929" s="23"/>
    </row>
    <row r="2930">
      <c r="A2930" s="23"/>
    </row>
    <row r="2931">
      <c r="A2931" s="23"/>
    </row>
    <row r="2932">
      <c r="A2932" s="23"/>
    </row>
    <row r="2933">
      <c r="A2933" s="23"/>
    </row>
    <row r="2934">
      <c r="A2934" s="23"/>
    </row>
    <row r="2935">
      <c r="A2935" s="23"/>
    </row>
    <row r="2936">
      <c r="A2936" s="23"/>
    </row>
    <row r="2937">
      <c r="A2937" s="23"/>
    </row>
    <row r="2938">
      <c r="A2938" s="23"/>
    </row>
    <row r="2939">
      <c r="A2939" s="23"/>
    </row>
    <row r="2940">
      <c r="A2940" s="23"/>
    </row>
    <row r="2941">
      <c r="A2941" s="23"/>
    </row>
    <row r="2942">
      <c r="A2942" s="23"/>
    </row>
    <row r="2943">
      <c r="A2943" s="23"/>
    </row>
    <row r="2944">
      <c r="A2944" s="23"/>
    </row>
    <row r="2945">
      <c r="A2945" s="23"/>
    </row>
    <row r="2946">
      <c r="A2946" s="23"/>
    </row>
    <row r="2947">
      <c r="A2947" s="23"/>
    </row>
    <row r="2948">
      <c r="A2948" s="23"/>
    </row>
    <row r="2949">
      <c r="A2949" s="23"/>
    </row>
    <row r="2950">
      <c r="A2950" s="23"/>
    </row>
    <row r="2951">
      <c r="A2951" s="23"/>
    </row>
    <row r="2952">
      <c r="A2952" s="23"/>
    </row>
    <row r="2953">
      <c r="A2953" s="23"/>
    </row>
    <row r="2954">
      <c r="A2954" s="23"/>
    </row>
    <row r="2955">
      <c r="A2955" s="23"/>
    </row>
    <row r="2956">
      <c r="A2956" s="23"/>
    </row>
    <row r="2957">
      <c r="A2957" s="23"/>
    </row>
    <row r="2958">
      <c r="A2958" s="23"/>
    </row>
    <row r="2959">
      <c r="A2959" s="23"/>
    </row>
    <row r="2960">
      <c r="A2960" s="23"/>
    </row>
    <row r="2961">
      <c r="A2961" s="23"/>
    </row>
    <row r="2962">
      <c r="A2962" s="23"/>
    </row>
    <row r="2963">
      <c r="A2963" s="23"/>
    </row>
    <row r="2964">
      <c r="A2964" s="23"/>
    </row>
    <row r="2965">
      <c r="A2965" s="23"/>
    </row>
    <row r="2966">
      <c r="A2966" s="23"/>
    </row>
    <row r="2967">
      <c r="A2967" s="23"/>
    </row>
    <row r="2968">
      <c r="A2968" s="23"/>
    </row>
    <row r="2969">
      <c r="A2969" s="23"/>
    </row>
    <row r="2970">
      <c r="A2970" s="23"/>
    </row>
    <row r="2971">
      <c r="A2971" s="23"/>
    </row>
    <row r="2972">
      <c r="A2972" s="23"/>
    </row>
    <row r="2973">
      <c r="A2973" s="23"/>
    </row>
    <row r="2974">
      <c r="A2974" s="23"/>
    </row>
    <row r="2975">
      <c r="A2975" s="23"/>
    </row>
    <row r="2976">
      <c r="A2976" s="23"/>
    </row>
    <row r="2977">
      <c r="A2977" s="23"/>
    </row>
    <row r="2978">
      <c r="A2978" s="23"/>
    </row>
    <row r="2979">
      <c r="A2979" s="23"/>
    </row>
    <row r="2980">
      <c r="A2980" s="23"/>
    </row>
    <row r="2981">
      <c r="A2981" s="23"/>
    </row>
    <row r="2982">
      <c r="A2982" s="23"/>
    </row>
    <row r="2983">
      <c r="A2983" s="23"/>
    </row>
    <row r="2984">
      <c r="A2984" s="23"/>
    </row>
    <row r="2985">
      <c r="A2985" s="23"/>
    </row>
    <row r="2986">
      <c r="A2986" s="23"/>
    </row>
    <row r="2987">
      <c r="A2987" s="23"/>
    </row>
    <row r="2988">
      <c r="A2988" s="23"/>
    </row>
    <row r="2989">
      <c r="A2989" s="23"/>
    </row>
    <row r="2990">
      <c r="A2990" s="23"/>
    </row>
    <row r="2991">
      <c r="A2991" s="23"/>
    </row>
    <row r="2992">
      <c r="A2992" s="23"/>
    </row>
    <row r="2993">
      <c r="A2993" s="23"/>
    </row>
    <row r="2994">
      <c r="A2994" s="23"/>
    </row>
    <row r="2995">
      <c r="A2995" s="23"/>
    </row>
    <row r="2996">
      <c r="A2996" s="23"/>
    </row>
    <row r="2997">
      <c r="A2997" s="23"/>
    </row>
    <row r="2998">
      <c r="A2998" s="23"/>
    </row>
    <row r="2999">
      <c r="A2999" s="23"/>
    </row>
    <row r="3000">
      <c r="A3000" s="23"/>
    </row>
    <row r="3001">
      <c r="A3001" s="23"/>
    </row>
    <row r="3002">
      <c r="A3002" s="23"/>
    </row>
    <row r="3003">
      <c r="A3003" s="23"/>
    </row>
    <row r="3004">
      <c r="A3004" s="23"/>
    </row>
    <row r="3005">
      <c r="A3005" s="23"/>
    </row>
    <row r="3006">
      <c r="A3006" s="23"/>
    </row>
    <row r="3007">
      <c r="A3007" s="23"/>
    </row>
    <row r="3008">
      <c r="A3008" s="23"/>
    </row>
    <row r="3009">
      <c r="A3009" s="23"/>
    </row>
    <row r="3010">
      <c r="A3010" s="23"/>
    </row>
    <row r="3011">
      <c r="A3011" s="23"/>
    </row>
    <row r="3012">
      <c r="A3012" s="23"/>
    </row>
    <row r="3013">
      <c r="A3013" s="23"/>
    </row>
    <row r="3014">
      <c r="A3014" s="23"/>
    </row>
    <row r="3015">
      <c r="A3015" s="23"/>
    </row>
    <row r="3016">
      <c r="A3016" s="23"/>
    </row>
    <row r="3017">
      <c r="A3017" s="23"/>
    </row>
    <row r="3018">
      <c r="A3018" s="23"/>
    </row>
    <row r="3019">
      <c r="A3019" s="23"/>
    </row>
    <row r="3020">
      <c r="A3020" s="23"/>
    </row>
    <row r="3021">
      <c r="A3021" s="23"/>
    </row>
    <row r="3022">
      <c r="A3022" s="23"/>
    </row>
    <row r="3023">
      <c r="A3023" s="23"/>
    </row>
    <row r="3024">
      <c r="A3024" s="23"/>
    </row>
    <row r="3025">
      <c r="A3025" s="23"/>
    </row>
    <row r="3026">
      <c r="A3026" s="23"/>
    </row>
    <row r="3027">
      <c r="A3027" s="23"/>
    </row>
    <row r="3028">
      <c r="A3028" s="23"/>
    </row>
    <row r="3029">
      <c r="A3029" s="23"/>
    </row>
    <row r="3030">
      <c r="A3030" s="23"/>
    </row>
    <row r="3031">
      <c r="A3031" s="23"/>
    </row>
    <row r="3032">
      <c r="A3032" s="23"/>
    </row>
    <row r="3033">
      <c r="A3033" s="23"/>
    </row>
    <row r="3034">
      <c r="A3034" s="23"/>
    </row>
    <row r="3035">
      <c r="A3035" s="23"/>
    </row>
    <row r="3036">
      <c r="A3036" s="23"/>
    </row>
    <row r="3037">
      <c r="A3037" s="23"/>
    </row>
    <row r="3038">
      <c r="A3038" s="23"/>
    </row>
    <row r="3039">
      <c r="A3039" s="23"/>
    </row>
    <row r="3040">
      <c r="A3040" s="23"/>
    </row>
    <row r="3041">
      <c r="A3041" s="23"/>
    </row>
    <row r="3042">
      <c r="A3042" s="23"/>
    </row>
    <row r="3043">
      <c r="A3043" s="23"/>
    </row>
    <row r="3044">
      <c r="A3044" s="23"/>
    </row>
    <row r="3045">
      <c r="A3045" s="23"/>
    </row>
    <row r="3046">
      <c r="A3046" s="23"/>
    </row>
    <row r="3047">
      <c r="A3047" s="23"/>
    </row>
    <row r="3048">
      <c r="A3048" s="23"/>
    </row>
    <row r="3049">
      <c r="A3049" s="23"/>
    </row>
    <row r="3050">
      <c r="A3050" s="23"/>
    </row>
    <row r="3051">
      <c r="A3051" s="23"/>
    </row>
    <row r="3052">
      <c r="A3052" s="23"/>
    </row>
    <row r="3053">
      <c r="A3053" s="23"/>
    </row>
    <row r="3054">
      <c r="A3054" s="23"/>
    </row>
    <row r="3055">
      <c r="A3055" s="23"/>
    </row>
    <row r="3056">
      <c r="A3056" s="23"/>
    </row>
    <row r="3057">
      <c r="A3057" s="23"/>
    </row>
    <row r="3058">
      <c r="A3058" s="23"/>
    </row>
    <row r="3059">
      <c r="A3059" s="23"/>
    </row>
    <row r="3060">
      <c r="A3060" s="23"/>
    </row>
    <row r="3061">
      <c r="A3061" s="23"/>
    </row>
    <row r="3062">
      <c r="A3062" s="23"/>
    </row>
    <row r="3063">
      <c r="A3063" s="23"/>
    </row>
    <row r="3064">
      <c r="A3064" s="23"/>
    </row>
    <row r="3065">
      <c r="A3065" s="23"/>
    </row>
    <row r="3066">
      <c r="A3066" s="23"/>
    </row>
    <row r="3067">
      <c r="A3067" s="23"/>
    </row>
    <row r="3068">
      <c r="A3068" s="23"/>
    </row>
    <row r="3069">
      <c r="A3069" s="23"/>
    </row>
    <row r="3070">
      <c r="A3070" s="23"/>
    </row>
    <row r="3071">
      <c r="A3071" s="23"/>
    </row>
    <row r="3072">
      <c r="A3072" s="23"/>
    </row>
    <row r="3073">
      <c r="A3073" s="23"/>
    </row>
    <row r="3074">
      <c r="A3074" s="23"/>
    </row>
    <row r="3075">
      <c r="A3075" s="23"/>
    </row>
    <row r="3076">
      <c r="A3076" s="23"/>
    </row>
    <row r="3077">
      <c r="A3077" s="23"/>
    </row>
    <row r="3078">
      <c r="A3078" s="23"/>
    </row>
    <row r="3079">
      <c r="A3079" s="23"/>
    </row>
    <row r="3080">
      <c r="A3080" s="23"/>
    </row>
    <row r="3081">
      <c r="A3081" s="23"/>
    </row>
    <row r="3082">
      <c r="A3082" s="23"/>
    </row>
    <row r="3083">
      <c r="A3083" s="23"/>
    </row>
    <row r="3084">
      <c r="A3084" s="23"/>
    </row>
    <row r="3085">
      <c r="A3085" s="23"/>
    </row>
    <row r="3086">
      <c r="A3086" s="23"/>
    </row>
    <row r="3087">
      <c r="A3087" s="23"/>
    </row>
    <row r="3088">
      <c r="A3088" s="23"/>
    </row>
    <row r="3089">
      <c r="A3089" s="23"/>
    </row>
    <row r="3090">
      <c r="A3090" s="23"/>
    </row>
    <row r="3091">
      <c r="A3091" s="23"/>
    </row>
    <row r="3092">
      <c r="A3092" s="23"/>
    </row>
    <row r="3093">
      <c r="A3093" s="23"/>
    </row>
    <row r="3094">
      <c r="A3094" s="23"/>
    </row>
    <row r="3095">
      <c r="A3095" s="23"/>
    </row>
    <row r="3096">
      <c r="A3096" s="23"/>
    </row>
    <row r="3097">
      <c r="A3097" s="23"/>
    </row>
    <row r="3098">
      <c r="A3098" s="23"/>
    </row>
    <row r="3099">
      <c r="A3099" s="23"/>
    </row>
    <row r="3100">
      <c r="A3100" s="23"/>
    </row>
    <row r="3101">
      <c r="A3101" s="23"/>
    </row>
    <row r="3102">
      <c r="A3102" s="23"/>
    </row>
    <row r="3103">
      <c r="A3103" s="23"/>
    </row>
    <row r="3104">
      <c r="A3104" s="23"/>
    </row>
    <row r="3105">
      <c r="A3105" s="23"/>
    </row>
    <row r="3106">
      <c r="A3106" s="23"/>
    </row>
    <row r="3107">
      <c r="A3107" s="23"/>
    </row>
    <row r="3108">
      <c r="A3108" s="23"/>
    </row>
    <row r="3109">
      <c r="A3109" s="23"/>
    </row>
    <row r="3110">
      <c r="A3110" s="23"/>
    </row>
    <row r="3111">
      <c r="A3111" s="23"/>
    </row>
    <row r="3112">
      <c r="A3112" s="23"/>
    </row>
    <row r="3113">
      <c r="A3113" s="23"/>
    </row>
    <row r="3114">
      <c r="A3114" s="23"/>
    </row>
    <row r="3115">
      <c r="A3115" s="23"/>
    </row>
    <row r="3116">
      <c r="A3116" s="23"/>
    </row>
    <row r="3117">
      <c r="A3117" s="23"/>
    </row>
    <row r="3118">
      <c r="A3118" s="23"/>
    </row>
    <row r="3119">
      <c r="A3119" s="23"/>
    </row>
    <row r="3120">
      <c r="A3120" s="23"/>
    </row>
    <row r="3121">
      <c r="A3121" s="23"/>
    </row>
    <row r="3122">
      <c r="A3122" s="23"/>
    </row>
    <row r="3123">
      <c r="A3123" s="23"/>
    </row>
    <row r="3124">
      <c r="A3124" s="23"/>
    </row>
    <row r="3125">
      <c r="A3125" s="23"/>
    </row>
    <row r="3126">
      <c r="A3126" s="23"/>
    </row>
    <row r="3127">
      <c r="A3127" s="23"/>
    </row>
    <row r="3128">
      <c r="A3128" s="23"/>
    </row>
    <row r="3129">
      <c r="A3129" s="23"/>
    </row>
    <row r="3130">
      <c r="A3130" s="23"/>
    </row>
    <row r="3131">
      <c r="A3131" s="23"/>
    </row>
    <row r="3132">
      <c r="A3132" s="23"/>
    </row>
    <row r="3133">
      <c r="A3133" s="23"/>
    </row>
    <row r="3134">
      <c r="A3134" s="23"/>
    </row>
    <row r="3135">
      <c r="A3135" s="23"/>
    </row>
    <row r="3136">
      <c r="A3136" s="23"/>
    </row>
    <row r="3137">
      <c r="A3137" s="23"/>
    </row>
    <row r="3138">
      <c r="A3138" s="23"/>
    </row>
    <row r="3139">
      <c r="A3139" s="23"/>
    </row>
    <row r="3140">
      <c r="A3140" s="23"/>
    </row>
    <row r="3141">
      <c r="A3141" s="23"/>
    </row>
    <row r="3142">
      <c r="A3142" s="23"/>
    </row>
    <row r="3143">
      <c r="A3143" s="23"/>
    </row>
    <row r="3144">
      <c r="A3144" s="23"/>
    </row>
    <row r="3145">
      <c r="A3145" s="23"/>
    </row>
    <row r="3146">
      <c r="A3146" s="23"/>
    </row>
    <row r="3147">
      <c r="A3147" s="23"/>
    </row>
    <row r="3148">
      <c r="A3148" s="23"/>
    </row>
    <row r="3149">
      <c r="A3149" s="23"/>
    </row>
    <row r="3150">
      <c r="A3150" s="23"/>
    </row>
    <row r="3151">
      <c r="A3151" s="23"/>
    </row>
    <row r="3152">
      <c r="A3152" s="23"/>
    </row>
    <row r="3153">
      <c r="A3153" s="23"/>
    </row>
    <row r="3154">
      <c r="A3154" s="23"/>
    </row>
    <row r="3155">
      <c r="A3155" s="23"/>
    </row>
    <row r="3156">
      <c r="A3156" s="23"/>
    </row>
    <row r="3157">
      <c r="A3157" s="23"/>
    </row>
    <row r="3158">
      <c r="A3158" s="23"/>
    </row>
    <row r="3159">
      <c r="A3159" s="23"/>
    </row>
    <row r="3160">
      <c r="A3160" s="23"/>
    </row>
    <row r="3161">
      <c r="A3161" s="23"/>
    </row>
    <row r="3162">
      <c r="A3162" s="23"/>
    </row>
    <row r="3163">
      <c r="A3163" s="23"/>
    </row>
    <row r="3164">
      <c r="A3164" s="23"/>
    </row>
    <row r="3165">
      <c r="A3165" s="23"/>
    </row>
    <row r="3166">
      <c r="A3166" s="23"/>
    </row>
    <row r="3167">
      <c r="A3167" s="23"/>
    </row>
    <row r="3168">
      <c r="A3168" s="23"/>
    </row>
    <row r="3169">
      <c r="A3169" s="23"/>
    </row>
    <row r="3170">
      <c r="A3170" s="23"/>
    </row>
    <row r="3171">
      <c r="A3171" s="23"/>
    </row>
    <row r="3172">
      <c r="A3172" s="23"/>
    </row>
    <row r="3173">
      <c r="A3173" s="23"/>
    </row>
    <row r="3174">
      <c r="A3174" s="23"/>
    </row>
    <row r="3175">
      <c r="A3175" s="23"/>
    </row>
    <row r="3176">
      <c r="A3176" s="23"/>
    </row>
    <row r="3177">
      <c r="A3177" s="23"/>
    </row>
    <row r="3178">
      <c r="A3178" s="23"/>
    </row>
    <row r="3179">
      <c r="A3179" s="23"/>
    </row>
    <row r="3180">
      <c r="A3180" s="23"/>
    </row>
    <row r="3181">
      <c r="A3181" s="23"/>
    </row>
    <row r="3182">
      <c r="A3182" s="23"/>
    </row>
    <row r="3183">
      <c r="A3183" s="23"/>
    </row>
    <row r="3184">
      <c r="A3184" s="23"/>
    </row>
    <row r="3185">
      <c r="A3185" s="23"/>
    </row>
    <row r="3186">
      <c r="A3186" s="23"/>
    </row>
    <row r="3187">
      <c r="A3187" s="23"/>
    </row>
    <row r="3188">
      <c r="A3188" s="23"/>
    </row>
    <row r="3189">
      <c r="A3189" s="23"/>
    </row>
    <row r="3190">
      <c r="A3190" s="23"/>
    </row>
    <row r="3191">
      <c r="A3191" s="23"/>
    </row>
    <row r="3192">
      <c r="A3192" s="23"/>
    </row>
    <row r="3193">
      <c r="A3193" s="23"/>
    </row>
    <row r="3194">
      <c r="A3194" s="23"/>
    </row>
    <row r="3195">
      <c r="A3195" s="23"/>
    </row>
    <row r="3196">
      <c r="A3196" s="23"/>
    </row>
    <row r="3197">
      <c r="A3197" s="23"/>
    </row>
    <row r="3198">
      <c r="A3198" s="23"/>
    </row>
    <row r="3199">
      <c r="A3199" s="23"/>
    </row>
    <row r="3200">
      <c r="A3200" s="23"/>
    </row>
    <row r="3201">
      <c r="A3201" s="23"/>
    </row>
    <row r="3202">
      <c r="A3202" s="23"/>
    </row>
    <row r="3203">
      <c r="A3203" s="23"/>
    </row>
    <row r="3204">
      <c r="A3204" s="23"/>
    </row>
    <row r="3205">
      <c r="A3205" s="23"/>
    </row>
    <row r="3206">
      <c r="A3206" s="23"/>
    </row>
    <row r="3207">
      <c r="A3207" s="23"/>
    </row>
    <row r="3208">
      <c r="A3208" s="23"/>
    </row>
    <row r="3209">
      <c r="A3209" s="23"/>
    </row>
    <row r="3210">
      <c r="A3210" s="23"/>
    </row>
    <row r="3211">
      <c r="A3211" s="23"/>
    </row>
    <row r="3212">
      <c r="A3212" s="23"/>
    </row>
    <row r="3213">
      <c r="A3213" s="23"/>
    </row>
    <row r="3214">
      <c r="A3214" s="23"/>
    </row>
    <row r="3215">
      <c r="A3215" s="23"/>
    </row>
    <row r="3216">
      <c r="A3216" s="23"/>
    </row>
    <row r="3217">
      <c r="A3217" s="23"/>
    </row>
    <row r="3218">
      <c r="A3218" s="23"/>
    </row>
    <row r="3219">
      <c r="A3219" s="23"/>
    </row>
    <row r="3220">
      <c r="A3220" s="23"/>
    </row>
    <row r="3221">
      <c r="A3221" s="23"/>
    </row>
    <row r="3222">
      <c r="A3222" s="23"/>
    </row>
    <row r="3223">
      <c r="A3223" s="23"/>
    </row>
    <row r="3224">
      <c r="A3224" s="23"/>
    </row>
    <row r="3225">
      <c r="A3225" s="23"/>
    </row>
    <row r="3226">
      <c r="A3226" s="23"/>
    </row>
    <row r="3227">
      <c r="A3227" s="23"/>
    </row>
    <row r="3228">
      <c r="A3228" s="23"/>
    </row>
    <row r="3229">
      <c r="A3229" s="23"/>
    </row>
    <row r="3230">
      <c r="A3230" s="23"/>
    </row>
    <row r="3231">
      <c r="A3231" s="23"/>
    </row>
    <row r="3232">
      <c r="A3232" s="23"/>
    </row>
    <row r="3233">
      <c r="A3233" s="23"/>
    </row>
    <row r="3234">
      <c r="A3234" s="23"/>
    </row>
    <row r="3235">
      <c r="A3235" s="23"/>
    </row>
    <row r="3236">
      <c r="A3236" s="23"/>
    </row>
    <row r="3237">
      <c r="A3237" s="23"/>
    </row>
    <row r="3238">
      <c r="A3238" s="23"/>
    </row>
    <row r="3239">
      <c r="A3239" s="23"/>
    </row>
    <row r="3240">
      <c r="A3240" s="23"/>
    </row>
    <row r="3241">
      <c r="A3241" s="23"/>
    </row>
    <row r="3242">
      <c r="A3242" s="23"/>
    </row>
    <row r="3243">
      <c r="A3243" s="23"/>
    </row>
    <row r="3244">
      <c r="A3244" s="23"/>
    </row>
    <row r="3245">
      <c r="A3245" s="23"/>
    </row>
    <row r="3246">
      <c r="A3246" s="23"/>
    </row>
    <row r="3247">
      <c r="A3247" s="23"/>
    </row>
    <row r="3248">
      <c r="A3248" s="23"/>
    </row>
    <row r="3249">
      <c r="A3249" s="23"/>
    </row>
    <row r="3250">
      <c r="A3250" s="23"/>
    </row>
    <row r="3251">
      <c r="A3251" s="23"/>
    </row>
    <row r="3252">
      <c r="A3252" s="23"/>
    </row>
    <row r="3253">
      <c r="A3253" s="23"/>
    </row>
    <row r="3254">
      <c r="A3254" s="23"/>
    </row>
    <row r="3255">
      <c r="A3255" s="23"/>
    </row>
    <row r="3256">
      <c r="A3256" s="23"/>
    </row>
    <row r="3257">
      <c r="A3257" s="23"/>
    </row>
    <row r="3258">
      <c r="A3258" s="23"/>
    </row>
    <row r="3259">
      <c r="A3259" s="23"/>
    </row>
    <row r="3260">
      <c r="A3260" s="23"/>
    </row>
    <row r="3261">
      <c r="A3261" s="23"/>
    </row>
    <row r="3262">
      <c r="A3262" s="23"/>
    </row>
    <row r="3263">
      <c r="A3263" s="23"/>
    </row>
    <row r="3264">
      <c r="A3264" s="23"/>
    </row>
    <row r="3265">
      <c r="A3265" s="23"/>
    </row>
    <row r="3266">
      <c r="A3266" s="23"/>
    </row>
    <row r="3267">
      <c r="A3267" s="23"/>
    </row>
    <row r="3268">
      <c r="A3268" s="23"/>
    </row>
    <row r="3269">
      <c r="A3269" s="23"/>
    </row>
    <row r="3270">
      <c r="A3270" s="23"/>
    </row>
    <row r="3271">
      <c r="A3271" s="23"/>
    </row>
    <row r="3272">
      <c r="A3272" s="23"/>
    </row>
    <row r="3273">
      <c r="A3273" s="23"/>
    </row>
    <row r="3274">
      <c r="A3274" s="23"/>
    </row>
    <row r="3275">
      <c r="A3275" s="23"/>
    </row>
    <row r="3276">
      <c r="A3276" s="23"/>
    </row>
    <row r="3277">
      <c r="A3277" s="23"/>
    </row>
    <row r="3278">
      <c r="A3278" s="23"/>
    </row>
    <row r="3279">
      <c r="A3279" s="23"/>
    </row>
    <row r="3280">
      <c r="A3280" s="23"/>
    </row>
    <row r="3281">
      <c r="A3281" s="23"/>
    </row>
    <row r="3282">
      <c r="A3282" s="23"/>
    </row>
    <row r="3283">
      <c r="A3283" s="23"/>
    </row>
    <row r="3284">
      <c r="A3284" s="23"/>
    </row>
    <row r="3285">
      <c r="A3285" s="23"/>
    </row>
    <row r="3286">
      <c r="A3286" s="23"/>
    </row>
    <row r="3287">
      <c r="A3287" s="23"/>
    </row>
    <row r="3288">
      <c r="A3288" s="23"/>
    </row>
    <row r="3289">
      <c r="A3289" s="23"/>
    </row>
    <row r="3290">
      <c r="A3290" s="23"/>
    </row>
    <row r="3291">
      <c r="A3291" s="23"/>
    </row>
    <row r="3292">
      <c r="A3292" s="23"/>
    </row>
    <row r="3293">
      <c r="A3293" s="23"/>
    </row>
    <row r="3294">
      <c r="A3294" s="23"/>
    </row>
    <row r="3295">
      <c r="A3295" s="23"/>
    </row>
    <row r="3296">
      <c r="A3296" s="23"/>
    </row>
    <row r="3297">
      <c r="A3297" s="23"/>
    </row>
    <row r="3298">
      <c r="A3298" s="23"/>
    </row>
    <row r="3299">
      <c r="A3299" s="23"/>
    </row>
    <row r="3300">
      <c r="A3300" s="23"/>
    </row>
    <row r="3301">
      <c r="A3301" s="23"/>
    </row>
    <row r="3302">
      <c r="A3302" s="23"/>
    </row>
    <row r="3303">
      <c r="A3303" s="23"/>
    </row>
    <row r="3304">
      <c r="A3304" s="23"/>
    </row>
    <row r="3305">
      <c r="A3305" s="23"/>
    </row>
    <row r="3306">
      <c r="A3306" s="23"/>
    </row>
    <row r="3307">
      <c r="A3307" s="23"/>
    </row>
    <row r="3308">
      <c r="A3308" s="23"/>
    </row>
    <row r="3309">
      <c r="A3309" s="23"/>
    </row>
    <row r="3310">
      <c r="A3310" s="23"/>
    </row>
    <row r="3311">
      <c r="A3311" s="23"/>
    </row>
    <row r="3312">
      <c r="A3312" s="23"/>
    </row>
    <row r="3313">
      <c r="A3313" s="23"/>
    </row>
    <row r="3314">
      <c r="A3314" s="23"/>
    </row>
    <row r="3315">
      <c r="A3315" s="23"/>
    </row>
    <row r="3316">
      <c r="A3316" s="23"/>
    </row>
    <row r="3317">
      <c r="A3317" s="23"/>
    </row>
    <row r="3318">
      <c r="A3318" s="23"/>
    </row>
    <row r="3319">
      <c r="A3319" s="23"/>
    </row>
    <row r="3320">
      <c r="A3320" s="23"/>
    </row>
    <row r="3321">
      <c r="A3321" s="23"/>
    </row>
    <row r="3322">
      <c r="A3322" s="23"/>
    </row>
    <row r="3323">
      <c r="A3323" s="23"/>
    </row>
    <row r="3324">
      <c r="A3324" s="23"/>
    </row>
    <row r="3325">
      <c r="A3325" s="23"/>
    </row>
    <row r="3326">
      <c r="A3326" s="23"/>
    </row>
    <row r="3327">
      <c r="A3327" s="23"/>
    </row>
    <row r="3328">
      <c r="A3328" s="23"/>
    </row>
    <row r="3329">
      <c r="A3329" s="23"/>
    </row>
    <row r="3330">
      <c r="A3330" s="23"/>
    </row>
    <row r="3331">
      <c r="A3331" s="23"/>
    </row>
    <row r="3332">
      <c r="A3332" s="23"/>
    </row>
    <row r="3333">
      <c r="A3333" s="23"/>
    </row>
    <row r="3334">
      <c r="A3334" s="23"/>
    </row>
    <row r="3335">
      <c r="A3335" s="23"/>
    </row>
    <row r="3336">
      <c r="A3336" s="23"/>
    </row>
    <row r="3337">
      <c r="A3337" s="23"/>
    </row>
    <row r="3338">
      <c r="A3338" s="23"/>
    </row>
    <row r="3339">
      <c r="A3339" s="23"/>
    </row>
    <row r="3340">
      <c r="A3340" s="23"/>
    </row>
    <row r="3341">
      <c r="A3341" s="23"/>
    </row>
    <row r="3342">
      <c r="A3342" s="23"/>
    </row>
    <row r="3343">
      <c r="A3343" s="23"/>
    </row>
    <row r="3344">
      <c r="A3344" s="23"/>
    </row>
    <row r="3345">
      <c r="A3345" s="23"/>
    </row>
    <row r="3346">
      <c r="A3346" s="23"/>
    </row>
    <row r="3347">
      <c r="A3347" s="23"/>
    </row>
    <row r="3348">
      <c r="A3348" s="23"/>
    </row>
    <row r="3349">
      <c r="A3349" s="23"/>
    </row>
    <row r="3350">
      <c r="A3350" s="23"/>
    </row>
    <row r="3351">
      <c r="A3351" s="23"/>
    </row>
    <row r="3352">
      <c r="A3352" s="23"/>
    </row>
    <row r="3353">
      <c r="A3353" s="23"/>
    </row>
    <row r="3354">
      <c r="A3354" s="23"/>
    </row>
    <row r="3355">
      <c r="A3355" s="23"/>
    </row>
    <row r="3356">
      <c r="A3356" s="23"/>
    </row>
    <row r="3357">
      <c r="A3357" s="23"/>
    </row>
    <row r="3358">
      <c r="A3358" s="23"/>
    </row>
    <row r="3359">
      <c r="A3359" s="23"/>
    </row>
    <row r="3360">
      <c r="A3360" s="23"/>
    </row>
    <row r="3361">
      <c r="A3361" s="23"/>
    </row>
    <row r="3362">
      <c r="A3362" s="23"/>
    </row>
    <row r="3363">
      <c r="A3363" s="23"/>
    </row>
    <row r="3364">
      <c r="A3364" s="23"/>
    </row>
    <row r="3365">
      <c r="A3365" s="23"/>
    </row>
    <row r="3366">
      <c r="A3366" s="23"/>
    </row>
    <row r="3367">
      <c r="A3367" s="23"/>
    </row>
    <row r="3368">
      <c r="A3368" s="23"/>
    </row>
    <row r="3369">
      <c r="A3369" s="23"/>
    </row>
    <row r="3370">
      <c r="A3370" s="23"/>
    </row>
    <row r="3371">
      <c r="A3371" s="23"/>
    </row>
    <row r="3372">
      <c r="A3372" s="23"/>
    </row>
    <row r="3373">
      <c r="A3373" s="23"/>
    </row>
    <row r="3374">
      <c r="A3374" s="23"/>
    </row>
    <row r="3375">
      <c r="A3375" s="23"/>
    </row>
    <row r="3376">
      <c r="A3376" s="23"/>
    </row>
    <row r="3377">
      <c r="A3377" s="23"/>
    </row>
    <row r="3378">
      <c r="A3378" s="23"/>
    </row>
    <row r="3379">
      <c r="A3379" s="23"/>
    </row>
    <row r="3380">
      <c r="A3380" s="23"/>
    </row>
    <row r="3381">
      <c r="A3381" s="23"/>
    </row>
    <row r="3382">
      <c r="A3382" s="23"/>
    </row>
    <row r="3383">
      <c r="A3383" s="23"/>
    </row>
    <row r="3384">
      <c r="A3384" s="23"/>
    </row>
    <row r="3385">
      <c r="A3385" s="23"/>
    </row>
    <row r="3386">
      <c r="A3386" s="23"/>
    </row>
    <row r="3387">
      <c r="A3387" s="23"/>
    </row>
    <row r="3388">
      <c r="A3388" s="23"/>
    </row>
    <row r="3389">
      <c r="A3389" s="23"/>
    </row>
    <row r="3390">
      <c r="A3390" s="23"/>
    </row>
    <row r="3391">
      <c r="A3391" s="23"/>
    </row>
    <row r="3392">
      <c r="A3392" s="23"/>
    </row>
    <row r="3393">
      <c r="A3393" s="23"/>
    </row>
    <row r="3394">
      <c r="A3394" s="23"/>
    </row>
    <row r="3395">
      <c r="A3395" s="23"/>
    </row>
    <row r="3396">
      <c r="A3396" s="23"/>
    </row>
    <row r="3397">
      <c r="A3397" s="23"/>
    </row>
    <row r="3398">
      <c r="A3398" s="23"/>
    </row>
    <row r="3399">
      <c r="A3399" s="23"/>
    </row>
    <row r="3400">
      <c r="A3400" s="23"/>
    </row>
    <row r="3401">
      <c r="A3401" s="23"/>
    </row>
    <row r="3402">
      <c r="A3402" s="23"/>
    </row>
    <row r="3403">
      <c r="A3403" s="23"/>
    </row>
    <row r="3404">
      <c r="A3404" s="23"/>
    </row>
    <row r="3405">
      <c r="A3405" s="23"/>
    </row>
    <row r="3406">
      <c r="A3406" s="23"/>
    </row>
    <row r="3407">
      <c r="A3407" s="23"/>
    </row>
    <row r="3408">
      <c r="A3408" s="23"/>
    </row>
    <row r="3409">
      <c r="A3409" s="23"/>
    </row>
    <row r="3410">
      <c r="A3410" s="23"/>
    </row>
    <row r="3411">
      <c r="A3411" s="23"/>
    </row>
    <row r="3412">
      <c r="A3412" s="23"/>
    </row>
    <row r="3413">
      <c r="A3413" s="23"/>
    </row>
    <row r="3414">
      <c r="A3414" s="23"/>
    </row>
    <row r="3415">
      <c r="A3415" s="23"/>
    </row>
    <row r="3416">
      <c r="A3416" s="23"/>
    </row>
    <row r="3417">
      <c r="A3417" s="23"/>
    </row>
    <row r="3418">
      <c r="A3418" s="23"/>
    </row>
    <row r="3419">
      <c r="A3419" s="23"/>
    </row>
    <row r="3420">
      <c r="A3420" s="23"/>
    </row>
    <row r="3421">
      <c r="A3421" s="23"/>
    </row>
    <row r="3422">
      <c r="A3422" s="23"/>
    </row>
    <row r="3423">
      <c r="A3423" s="23"/>
    </row>
    <row r="3424">
      <c r="A3424" s="23"/>
    </row>
    <row r="3425">
      <c r="A3425" s="23"/>
    </row>
    <row r="3426">
      <c r="A3426" s="23"/>
    </row>
    <row r="3427">
      <c r="A3427" s="23"/>
    </row>
    <row r="3428">
      <c r="A3428" s="23"/>
    </row>
    <row r="3429">
      <c r="A3429" s="23"/>
    </row>
    <row r="3430">
      <c r="A3430" s="23"/>
    </row>
    <row r="3431">
      <c r="A3431" s="23"/>
    </row>
    <row r="3432">
      <c r="A3432" s="23"/>
    </row>
    <row r="3433">
      <c r="A3433" s="23"/>
    </row>
    <row r="3434">
      <c r="A3434" s="23"/>
    </row>
    <row r="3435">
      <c r="A3435" s="23"/>
    </row>
    <row r="3436">
      <c r="A3436" s="23"/>
    </row>
    <row r="3437">
      <c r="A3437" s="23"/>
    </row>
    <row r="3438">
      <c r="A3438" s="23"/>
    </row>
    <row r="3439">
      <c r="A3439" s="23"/>
    </row>
    <row r="3440">
      <c r="A3440" s="23"/>
    </row>
    <row r="3441">
      <c r="A3441" s="23"/>
    </row>
    <row r="3442">
      <c r="A3442" s="23"/>
    </row>
    <row r="3443">
      <c r="A3443" s="23"/>
    </row>
    <row r="3444">
      <c r="A3444" s="23"/>
    </row>
    <row r="3445">
      <c r="A3445" s="23"/>
    </row>
    <row r="3446">
      <c r="A3446" s="23"/>
    </row>
    <row r="3447">
      <c r="A3447" s="23"/>
    </row>
    <row r="3448">
      <c r="A3448" s="23"/>
    </row>
    <row r="3449">
      <c r="A3449" s="23"/>
    </row>
    <row r="3450">
      <c r="A3450" s="23"/>
    </row>
    <row r="3451">
      <c r="A3451" s="23"/>
    </row>
    <row r="3452">
      <c r="A3452" s="23"/>
    </row>
    <row r="3453">
      <c r="A3453" s="23"/>
    </row>
    <row r="3454">
      <c r="A3454" s="23"/>
    </row>
    <row r="3455">
      <c r="A3455" s="23"/>
    </row>
    <row r="3456">
      <c r="A3456" s="23"/>
    </row>
    <row r="3457">
      <c r="A3457" s="23"/>
    </row>
    <row r="3458">
      <c r="A3458" s="23"/>
    </row>
    <row r="3459">
      <c r="A3459" s="23"/>
    </row>
    <row r="3460">
      <c r="A3460" s="23"/>
    </row>
    <row r="3461">
      <c r="A3461" s="23"/>
    </row>
    <row r="3462">
      <c r="A3462" s="23"/>
    </row>
    <row r="3463">
      <c r="A3463" s="23"/>
    </row>
    <row r="3464">
      <c r="A3464" s="23"/>
    </row>
    <row r="3465">
      <c r="A3465" s="23"/>
    </row>
    <row r="3466">
      <c r="A3466" s="23"/>
    </row>
    <row r="3467">
      <c r="A3467" s="23"/>
    </row>
    <row r="3468">
      <c r="A3468" s="23"/>
    </row>
    <row r="3469">
      <c r="A3469" s="23"/>
    </row>
    <row r="3470">
      <c r="A3470" s="23"/>
    </row>
    <row r="3471">
      <c r="A3471" s="23"/>
    </row>
    <row r="3472">
      <c r="A3472" s="23"/>
    </row>
    <row r="3473">
      <c r="A3473" s="23"/>
    </row>
    <row r="3474">
      <c r="A3474" s="23"/>
    </row>
    <row r="3475">
      <c r="A3475" s="23"/>
    </row>
    <row r="3476">
      <c r="A3476" s="23"/>
    </row>
    <row r="3477">
      <c r="A3477" s="23"/>
    </row>
    <row r="3478">
      <c r="A3478" s="23"/>
    </row>
    <row r="3479">
      <c r="A3479" s="23"/>
    </row>
    <row r="3480">
      <c r="A3480" s="23"/>
    </row>
    <row r="3481">
      <c r="A3481" s="23"/>
    </row>
    <row r="3482">
      <c r="A3482" s="23"/>
    </row>
  </sheetData>
  <mergeCells count="1">
    <mergeCell ref="C20:D20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9.0"/>
    <col customWidth="1" min="3" max="11" width="11.88"/>
  </cols>
  <sheetData>
    <row r="1">
      <c r="A1" s="1" t="s">
        <v>67</v>
      </c>
    </row>
    <row r="2">
      <c r="A2" s="66">
        <v>3.065206128054312</v>
      </c>
      <c r="C2" s="60" t="s">
        <v>377</v>
      </c>
      <c r="D2" s="60" t="s">
        <v>378</v>
      </c>
    </row>
    <row r="3">
      <c r="A3" s="66">
        <v>2.840106094456758</v>
      </c>
      <c r="C3" s="3">
        <v>2.5</v>
      </c>
      <c r="D3" s="61">
        <f t="array" ref="D3:D17">FREQUENCY(A:A,C3:C16)</f>
        <v>0</v>
      </c>
    </row>
    <row r="4">
      <c r="A4" s="66">
        <v>2.8273692730538253</v>
      </c>
      <c r="C4" s="3">
        <f t="shared" ref="C4:C16" si="1">C3+0.1</f>
        <v>2.6</v>
      </c>
      <c r="D4" s="51">
        <v>2.0</v>
      </c>
    </row>
    <row r="5">
      <c r="A5" s="66">
        <v>2.81424759573192</v>
      </c>
      <c r="C5" s="3">
        <f t="shared" si="1"/>
        <v>2.7</v>
      </c>
      <c r="D5" s="51">
        <v>129.0</v>
      </c>
    </row>
    <row r="6">
      <c r="A6" s="66">
        <v>2.7686381012476144</v>
      </c>
      <c r="C6" s="3">
        <f t="shared" si="1"/>
        <v>2.8</v>
      </c>
      <c r="D6" s="51">
        <v>294.0</v>
      </c>
    </row>
    <row r="7">
      <c r="A7" s="66">
        <v>3.0034605321095067</v>
      </c>
      <c r="C7" s="3">
        <f t="shared" si="1"/>
        <v>2.9</v>
      </c>
      <c r="D7" s="51">
        <v>374.0</v>
      </c>
    </row>
    <row r="8">
      <c r="A8" s="66">
        <v>2.7993405494535817</v>
      </c>
      <c r="C8" s="3">
        <f t="shared" si="1"/>
        <v>3</v>
      </c>
      <c r="D8" s="51">
        <v>242.0</v>
      </c>
    </row>
    <row r="9">
      <c r="A9" s="66">
        <v>2.8555191556678</v>
      </c>
      <c r="C9" s="3">
        <f t="shared" si="1"/>
        <v>3.1</v>
      </c>
      <c r="D9" s="51">
        <v>138.0</v>
      </c>
    </row>
    <row r="10">
      <c r="A10" s="66">
        <v>2.838849090737255</v>
      </c>
      <c r="C10" s="3">
        <f t="shared" si="1"/>
        <v>3.2</v>
      </c>
      <c r="D10" s="51">
        <v>58.0</v>
      </c>
    </row>
    <row r="11">
      <c r="A11" s="66">
        <v>2.8135809885681917</v>
      </c>
      <c r="C11" s="3">
        <f t="shared" si="1"/>
        <v>3.3</v>
      </c>
      <c r="D11" s="51">
        <v>42.0</v>
      </c>
    </row>
    <row r="12">
      <c r="A12" s="66">
        <v>2.762678563727436</v>
      </c>
      <c r="C12" s="3">
        <f t="shared" si="1"/>
        <v>3.4</v>
      </c>
      <c r="D12" s="51">
        <v>23.0</v>
      </c>
    </row>
    <row r="13">
      <c r="A13" s="66">
        <v>2.7944880466591697</v>
      </c>
      <c r="C13" s="3">
        <f t="shared" si="1"/>
        <v>3.5</v>
      </c>
      <c r="D13" s="51">
        <v>10.0</v>
      </c>
    </row>
    <row r="14">
      <c r="A14" s="66">
        <v>2.7993405494535817</v>
      </c>
      <c r="C14" s="3">
        <f t="shared" si="1"/>
        <v>3.6</v>
      </c>
      <c r="D14" s="51">
        <v>7.0</v>
      </c>
    </row>
    <row r="15">
      <c r="A15" s="66">
        <v>2.7937903846908188</v>
      </c>
      <c r="C15" s="3">
        <f t="shared" si="1"/>
        <v>3.7</v>
      </c>
      <c r="D15" s="51">
        <v>4.0</v>
      </c>
    </row>
    <row r="16">
      <c r="A16" s="66">
        <v>2.7895807121644256</v>
      </c>
      <c r="C16" s="3">
        <f t="shared" si="1"/>
        <v>3.8</v>
      </c>
      <c r="D16" s="51">
        <v>1.0</v>
      </c>
    </row>
    <row r="17">
      <c r="A17" s="66">
        <v>2.7427251313046983</v>
      </c>
      <c r="C17" s="62" t="s">
        <v>379</v>
      </c>
      <c r="D17" s="62">
        <v>1.0</v>
      </c>
    </row>
    <row r="18">
      <c r="A18" s="66">
        <v>2.7774268223893115</v>
      </c>
    </row>
    <row r="19">
      <c r="A19" s="66">
        <v>2.873320601815399</v>
      </c>
      <c r="B19" s="51"/>
      <c r="C19" s="51"/>
    </row>
    <row r="20">
      <c r="A20" s="66">
        <v>2.775974331129369</v>
      </c>
      <c r="B20" s="51"/>
      <c r="C20" s="63" t="s">
        <v>380</v>
      </c>
    </row>
    <row r="21">
      <c r="A21" s="66">
        <v>2.751279103983342</v>
      </c>
      <c r="B21" s="51"/>
      <c r="C21" s="64" t="s">
        <v>340</v>
      </c>
      <c r="D21" s="65">
        <f>AVERAGE(A:A)</f>
        <v>2.893702984</v>
      </c>
    </row>
    <row r="22">
      <c r="A22" s="66">
        <v>3.056142262059052</v>
      </c>
      <c r="B22" s="51"/>
      <c r="C22" s="64" t="s">
        <v>381</v>
      </c>
      <c r="D22" s="65">
        <f>_xlfn.STDEV.S(A:A)</f>
        <v>0.1764310621</v>
      </c>
    </row>
    <row r="23">
      <c r="A23" s="66">
        <v>2.7686381012476144</v>
      </c>
      <c r="B23" s="51"/>
      <c r="C23" s="64" t="s">
        <v>382</v>
      </c>
      <c r="D23" s="65">
        <f>D22/SQRT(COUNT(A:A))</f>
        <v>0.004846934037</v>
      </c>
    </row>
    <row r="24">
      <c r="A24" s="66">
        <v>2.851869600729766</v>
      </c>
      <c r="B24" s="51"/>
      <c r="C24" s="64" t="s">
        <v>383</v>
      </c>
      <c r="D24" s="65">
        <f>SKEW(A:A)</f>
        <v>1.32866471</v>
      </c>
    </row>
    <row r="25">
      <c r="A25" s="66">
        <v>2.7686381012476144</v>
      </c>
      <c r="B25" s="51"/>
      <c r="C25" s="64" t="s">
        <v>384</v>
      </c>
      <c r="D25" s="65">
        <f>MIN(A:A)</f>
        <v>2.587710965</v>
      </c>
    </row>
    <row r="26">
      <c r="A26" s="66">
        <v>3.0056094453602804</v>
      </c>
      <c r="B26" s="51"/>
      <c r="C26" s="64" t="s">
        <v>385</v>
      </c>
      <c r="D26" s="65">
        <f>MAX(A:A)</f>
        <v>3.904607364</v>
      </c>
    </row>
    <row r="27">
      <c r="A27" s="66">
        <v>2.845098040014257</v>
      </c>
      <c r="B27" s="51"/>
      <c r="C27" s="64" t="s">
        <v>345</v>
      </c>
      <c r="D27" s="65">
        <f>COUNT(A:A)</f>
        <v>1325</v>
      </c>
    </row>
    <row r="28">
      <c r="A28" s="66">
        <v>2.765668554759014</v>
      </c>
      <c r="B28" s="51"/>
      <c r="C28" s="67"/>
      <c r="D28" s="68"/>
    </row>
    <row r="29">
      <c r="A29" s="66">
        <v>2.7993405494535817</v>
      </c>
      <c r="B29" s="51"/>
      <c r="C29" s="51"/>
    </row>
    <row r="30">
      <c r="A30" s="66">
        <v>2.8055008581584002</v>
      </c>
      <c r="B30" s="51"/>
      <c r="C30" s="51"/>
    </row>
    <row r="31">
      <c r="A31" s="66">
        <v>2.814913181275074</v>
      </c>
      <c r="B31" s="51"/>
      <c r="C31" s="51"/>
    </row>
    <row r="32">
      <c r="A32" s="66">
        <v>2.850033257689769</v>
      </c>
      <c r="B32" s="51"/>
      <c r="C32" s="51"/>
    </row>
    <row r="33">
      <c r="A33" s="66">
        <v>2.762678563727436</v>
      </c>
      <c r="B33" s="51"/>
      <c r="C33" s="51"/>
    </row>
    <row r="34">
      <c r="A34" s="66">
        <v>2.751279103983342</v>
      </c>
      <c r="B34" s="51"/>
      <c r="C34" s="51"/>
    </row>
    <row r="35">
      <c r="A35" s="66">
        <v>2.767897616018091</v>
      </c>
      <c r="B35" s="51"/>
      <c r="C35" s="51"/>
    </row>
    <row r="36">
      <c r="A36" s="66">
        <v>2.8020892578817325</v>
      </c>
      <c r="B36" s="51"/>
      <c r="C36" s="51"/>
    </row>
    <row r="37">
      <c r="A37" s="66">
        <v>3.130976691605617</v>
      </c>
      <c r="B37" s="51"/>
      <c r="C37" s="51"/>
    </row>
    <row r="38">
      <c r="A38" s="66">
        <v>2.89707700320942</v>
      </c>
      <c r="B38" s="51"/>
      <c r="C38" s="51"/>
    </row>
    <row r="39">
      <c r="A39" s="66">
        <v>2.8981764834976764</v>
      </c>
      <c r="B39" s="51"/>
      <c r="C39" s="51"/>
    </row>
    <row r="40">
      <c r="A40" s="66">
        <v>3.0211892990699383</v>
      </c>
    </row>
    <row r="41">
      <c r="A41" s="66">
        <v>2.9934362304976116</v>
      </c>
    </row>
    <row r="42">
      <c r="A42" s="66">
        <v>2.998259338423699</v>
      </c>
    </row>
    <row r="43">
      <c r="A43" s="66">
        <v>2.9916690073799486</v>
      </c>
    </row>
    <row r="44">
      <c r="A44" s="66">
        <v>2.848189116991399</v>
      </c>
    </row>
    <row r="45">
      <c r="A45" s="66">
        <v>3.1914510144648953</v>
      </c>
    </row>
    <row r="46">
      <c r="A46" s="66">
        <v>2.8115750058705933</v>
      </c>
    </row>
    <row r="47">
      <c r="A47" s="66">
        <v>2.8870543780509568</v>
      </c>
    </row>
    <row r="48">
      <c r="A48" s="66">
        <v>2.9585638832219674</v>
      </c>
    </row>
    <row r="49">
      <c r="A49" s="66">
        <v>2.8356905714924254</v>
      </c>
    </row>
    <row r="50">
      <c r="A50" s="66">
        <v>2.9390197764486663</v>
      </c>
    </row>
    <row r="51">
      <c r="A51" s="66">
        <v>2.9222062774390163</v>
      </c>
    </row>
    <row r="52">
      <c r="A52" s="66">
        <v>2.9111576087399764</v>
      </c>
    </row>
    <row r="53">
      <c r="A53" s="66">
        <v>2.787460474518415</v>
      </c>
    </row>
    <row r="54">
      <c r="A54" s="66">
        <v>2.9003671286564705</v>
      </c>
    </row>
    <row r="55">
      <c r="A55" s="66">
        <v>2.8715729355458786</v>
      </c>
    </row>
    <row r="56">
      <c r="A56" s="66">
        <v>2.8981764834976764</v>
      </c>
    </row>
    <row r="57">
      <c r="A57" s="66">
        <v>2.851869600729766</v>
      </c>
    </row>
    <row r="58">
      <c r="A58" s="66">
        <v>2.851869600729766</v>
      </c>
    </row>
    <row r="59">
      <c r="A59" s="66">
        <v>2.8055008581584002</v>
      </c>
    </row>
    <row r="60">
      <c r="A60" s="66">
        <v>2.89707700320942</v>
      </c>
    </row>
    <row r="61">
      <c r="A61" s="66">
        <v>2.832508912706236</v>
      </c>
    </row>
    <row r="62">
      <c r="A62" s="66">
        <v>3.0187004986662433</v>
      </c>
    </row>
    <row r="63">
      <c r="A63" s="66">
        <v>2.8506462351830666</v>
      </c>
    </row>
    <row r="64">
      <c r="A64" s="66">
        <v>2.958085848521085</v>
      </c>
    </row>
    <row r="65">
      <c r="A65" s="66">
        <v>2.8382192219076257</v>
      </c>
    </row>
    <row r="66">
      <c r="A66" s="66">
        <v>2.964259630196849</v>
      </c>
    </row>
    <row r="67">
      <c r="A67" s="66">
        <v>2.929418925714293</v>
      </c>
    </row>
    <row r="68">
      <c r="A68" s="66">
        <v>2.787460474518415</v>
      </c>
    </row>
    <row r="69">
      <c r="A69" s="66">
        <v>2.843855422623161</v>
      </c>
    </row>
    <row r="70">
      <c r="A70" s="66">
        <v>2.7745169657285498</v>
      </c>
    </row>
    <row r="71">
      <c r="A71" s="66">
        <v>2.7701152947871015</v>
      </c>
    </row>
    <row r="72">
      <c r="A72" s="66">
        <v>2.8041394323353503</v>
      </c>
    </row>
    <row r="73">
      <c r="A73" s="66">
        <v>2.727541257028556</v>
      </c>
    </row>
    <row r="74">
      <c r="A74" s="66">
        <v>2.7450747915820575</v>
      </c>
    </row>
    <row r="75">
      <c r="A75" s="66">
        <v>2.82020145948564</v>
      </c>
    </row>
    <row r="76">
      <c r="A76" s="66">
        <v>2.7315887651867388</v>
      </c>
    </row>
    <row r="77">
      <c r="A77" s="66">
        <v>2.708420900134713</v>
      </c>
    </row>
    <row r="78">
      <c r="A78" s="66">
        <v>2.6748611407378116</v>
      </c>
    </row>
    <row r="79">
      <c r="A79" s="66">
        <v>2.680335513414563</v>
      </c>
    </row>
    <row r="80">
      <c r="A80" s="66">
        <v>2.7363965022766426</v>
      </c>
    </row>
    <row r="81">
      <c r="A81" s="66">
        <v>2.795184589682424</v>
      </c>
    </row>
    <row r="82">
      <c r="A82" s="66">
        <v>2.690196080028514</v>
      </c>
    </row>
    <row r="83">
      <c r="A83" s="66">
        <v>2.677606952720493</v>
      </c>
    </row>
    <row r="84">
      <c r="A84" s="66">
        <v>2.738780558484369</v>
      </c>
    </row>
    <row r="85">
      <c r="A85" s="66">
        <v>2.767897616018091</v>
      </c>
    </row>
    <row r="86">
      <c r="A86" s="66">
        <v>2.6414741105040993</v>
      </c>
    </row>
    <row r="87">
      <c r="A87" s="66">
        <v>2.6414741105040993</v>
      </c>
    </row>
    <row r="88">
      <c r="A88" s="66">
        <v>2.6893088591236203</v>
      </c>
    </row>
    <row r="89">
      <c r="A89" s="66">
        <v>2.7371926427047373</v>
      </c>
    </row>
    <row r="90">
      <c r="A90" s="66">
        <v>2.7267272090265724</v>
      </c>
    </row>
    <row r="91">
      <c r="A91" s="66">
        <v>2.79309160017658</v>
      </c>
    </row>
    <row r="92">
      <c r="A92" s="66">
        <v>2.670245853074124</v>
      </c>
    </row>
    <row r="93">
      <c r="A93" s="66">
        <v>2.725094521081469</v>
      </c>
    </row>
    <row r="94">
      <c r="A94" s="66">
        <v>2.7299742856995555</v>
      </c>
    </row>
    <row r="95">
      <c r="A95" s="66">
        <v>2.7299742856995555</v>
      </c>
    </row>
    <row r="96">
      <c r="A96" s="66">
        <v>2.7481880270062002</v>
      </c>
    </row>
    <row r="97">
      <c r="A97" s="66">
        <v>2.797959643737196</v>
      </c>
    </row>
    <row r="98">
      <c r="A98" s="66">
        <v>2.784617292632875</v>
      </c>
    </row>
    <row r="99">
      <c r="A99" s="66">
        <v>2.7589118923979736</v>
      </c>
    </row>
    <row r="100">
      <c r="A100" s="66">
        <v>2.7058637122839193</v>
      </c>
    </row>
    <row r="101">
      <c r="A101" s="66">
        <v>2.7671558660821804</v>
      </c>
    </row>
    <row r="102">
      <c r="A102" s="66">
        <v>3.247973266361807</v>
      </c>
    </row>
    <row r="103">
      <c r="A103" s="66">
        <v>2.9822712330395684</v>
      </c>
    </row>
    <row r="104">
      <c r="A104" s="66">
        <v>2.9647309210536292</v>
      </c>
    </row>
    <row r="105">
      <c r="A105" s="66">
        <v>2.8790958795000727</v>
      </c>
    </row>
    <row r="106">
      <c r="A106" s="66">
        <v>2.9370161074648142</v>
      </c>
    </row>
    <row r="107">
      <c r="A107" s="66">
        <v>3.1085650237328344</v>
      </c>
    </row>
    <row r="108">
      <c r="A108" s="66">
        <v>2.9867717342662448</v>
      </c>
    </row>
    <row r="109">
      <c r="A109" s="66">
        <v>2.9694159123539814</v>
      </c>
    </row>
    <row r="110">
      <c r="A110" s="66">
        <v>2.9595183769729982</v>
      </c>
    </row>
    <row r="111">
      <c r="A111" s="66">
        <v>2.996949248495381</v>
      </c>
    </row>
    <row r="112">
      <c r="A112" s="66">
        <v>2.8785217955012063</v>
      </c>
    </row>
    <row r="113">
      <c r="A113" s="66">
        <v>2.8356905714924254</v>
      </c>
    </row>
    <row r="114">
      <c r="A114" s="66">
        <v>2.888179493918325</v>
      </c>
    </row>
    <row r="115">
      <c r="A115" s="66">
        <v>3.0281644194244697</v>
      </c>
    </row>
    <row r="116">
      <c r="A116" s="66">
        <v>2.8948696567452523</v>
      </c>
    </row>
    <row r="117">
      <c r="A117" s="66">
        <v>2.8976270912904414</v>
      </c>
    </row>
    <row r="118">
      <c r="A118" s="66">
        <v>2.8796692056320534</v>
      </c>
    </row>
    <row r="119">
      <c r="A119" s="66">
        <v>2.812244696800369</v>
      </c>
    </row>
    <row r="120">
      <c r="A120" s="66">
        <v>2.788875115775417</v>
      </c>
    </row>
    <row r="121">
      <c r="A121" s="66">
        <v>2.8109042806687006</v>
      </c>
    </row>
    <row r="122">
      <c r="A122" s="66">
        <v>2.8573324964312685</v>
      </c>
    </row>
    <row r="123">
      <c r="A123" s="66">
        <v>2.8394780473741985</v>
      </c>
    </row>
    <row r="124">
      <c r="A124" s="66">
        <v>2.9020028913507296</v>
      </c>
    </row>
    <row r="125">
      <c r="A125" s="66">
        <v>2.9439888750737717</v>
      </c>
    </row>
    <row r="126">
      <c r="A126" s="66">
        <v>2.8305886686851442</v>
      </c>
    </row>
    <row r="127">
      <c r="A127" s="66">
        <v>2.888179493918325</v>
      </c>
    </row>
    <row r="128">
      <c r="A128" s="66">
        <v>2.8555191556678</v>
      </c>
    </row>
    <row r="129">
      <c r="A129" s="66">
        <v>2.761927838420529</v>
      </c>
    </row>
    <row r="130">
      <c r="A130" s="66">
        <v>2.920123326290724</v>
      </c>
    </row>
    <row r="131">
      <c r="A131" s="66">
        <v>2.8750612633917</v>
      </c>
    </row>
    <row r="132">
      <c r="A132" s="66">
        <v>2.94546858513182</v>
      </c>
    </row>
    <row r="133">
      <c r="A133" s="66">
        <v>3.3104808914626753</v>
      </c>
    </row>
    <row r="134">
      <c r="A134" s="66">
        <v>2.941511432634403</v>
      </c>
    </row>
    <row r="135">
      <c r="A135" s="66">
        <v>3.0362295440862948</v>
      </c>
    </row>
    <row r="136">
      <c r="A136" s="66">
        <v>2.8750612633917</v>
      </c>
    </row>
    <row r="137">
      <c r="A137" s="66">
        <v>2.782472624166286</v>
      </c>
    </row>
    <row r="138">
      <c r="A138" s="66">
        <v>2.7075701760979363</v>
      </c>
    </row>
    <row r="139">
      <c r="A139" s="66">
        <v>2.781755374652469</v>
      </c>
    </row>
    <row r="140">
      <c r="A140" s="66">
        <v>2.74350976472843</v>
      </c>
    </row>
    <row r="141">
      <c r="A141" s="66">
        <v>2.7126497016272113</v>
      </c>
    </row>
    <row r="142">
      <c r="A142" s="66">
        <v>2.6720978579357175</v>
      </c>
    </row>
    <row r="143">
      <c r="A143" s="66">
        <v>2.7209857441537393</v>
      </c>
    </row>
    <row r="144">
      <c r="A144" s="66">
        <v>2.754348335711019</v>
      </c>
    </row>
    <row r="145">
      <c r="A145" s="66">
        <v>3.220108088040055</v>
      </c>
    </row>
    <row r="146">
      <c r="A146" s="66">
        <v>2.8305886686851442</v>
      </c>
    </row>
    <row r="147">
      <c r="A147" s="66">
        <v>2.7737864449811935</v>
      </c>
    </row>
    <row r="148">
      <c r="A148" s="66">
        <v>2.737987326333431</v>
      </c>
    </row>
    <row r="149">
      <c r="A149" s="66">
        <v>2.6954816764901977</v>
      </c>
    </row>
    <row r="150">
      <c r="A150" s="66">
        <v>2.7505083948513462</v>
      </c>
    </row>
    <row r="151">
      <c r="A151" s="66">
        <v>2.786041210242554</v>
      </c>
    </row>
    <row r="152">
      <c r="A152" s="66">
        <v>2.747411807886423</v>
      </c>
    </row>
    <row r="153">
      <c r="A153" s="66">
        <v>2.7363965022766426</v>
      </c>
    </row>
    <row r="154">
      <c r="A154" s="66">
        <v>2.7745169657285498</v>
      </c>
    </row>
    <row r="155">
      <c r="A155" s="66">
        <v>2.694605198933569</v>
      </c>
    </row>
    <row r="156">
      <c r="A156" s="66">
        <v>2.6720978579357175</v>
      </c>
    </row>
    <row r="157">
      <c r="A157" s="66">
        <v>2.6570558528571038</v>
      </c>
    </row>
    <row r="158">
      <c r="A158" s="66">
        <v>2.6830470382388496</v>
      </c>
    </row>
    <row r="159">
      <c r="A159" s="66">
        <v>2.708420900134713</v>
      </c>
    </row>
    <row r="160">
      <c r="A160" s="66">
        <v>2.6720978579357175</v>
      </c>
    </row>
    <row r="161">
      <c r="A161" s="66">
        <v>2.7993405494535817</v>
      </c>
    </row>
    <row r="162">
      <c r="A162" s="66">
        <v>2.8068580295188172</v>
      </c>
    </row>
    <row r="163">
      <c r="A163" s="66">
        <v>2.8344207036815323</v>
      </c>
    </row>
    <row r="164">
      <c r="A164" s="66">
        <v>2.693726948923647</v>
      </c>
    </row>
    <row r="165">
      <c r="A165" s="66">
        <v>2.7024305364455254</v>
      </c>
    </row>
    <row r="166">
      <c r="A166" s="66">
        <v>2.7686381012476144</v>
      </c>
    </row>
    <row r="167">
      <c r="A167" s="66">
        <v>2.82865989653532</v>
      </c>
    </row>
    <row r="168">
      <c r="A168" s="66">
        <v>2.7788744720027396</v>
      </c>
    </row>
    <row r="169">
      <c r="A169" s="66">
        <v>2.7867514221455614</v>
      </c>
    </row>
    <row r="170">
      <c r="A170" s="66">
        <v>2.788875115775417</v>
      </c>
    </row>
    <row r="171">
      <c r="A171" s="66">
        <v>2.7993405494535817</v>
      </c>
    </row>
    <row r="172">
      <c r="A172" s="66">
        <v>2.983175072037813</v>
      </c>
    </row>
    <row r="173">
      <c r="A173" s="66">
        <v>2.907411360774586</v>
      </c>
    </row>
    <row r="174">
      <c r="A174" s="66">
        <v>2.91539983521227</v>
      </c>
    </row>
    <row r="175">
      <c r="A175" s="66">
        <v>2.924795995797912</v>
      </c>
    </row>
    <row r="176">
      <c r="A176" s="66">
        <v>2.9390197764486663</v>
      </c>
    </row>
    <row r="177">
      <c r="A177" s="66">
        <v>2.8825245379548803</v>
      </c>
    </row>
    <row r="178">
      <c r="A178" s="66">
        <v>2.7466341989375787</v>
      </c>
    </row>
    <row r="179">
      <c r="A179" s="66">
        <v>2.823474229170301</v>
      </c>
    </row>
    <row r="180">
      <c r="A180" s="66">
        <v>2.781755374652469</v>
      </c>
    </row>
    <row r="181">
      <c r="A181" s="66">
        <v>2.837588438235511</v>
      </c>
    </row>
    <row r="182">
      <c r="A182" s="66">
        <v>2.797959643737196</v>
      </c>
    </row>
    <row r="183">
      <c r="A183" s="66">
        <v>2.833147111912785</v>
      </c>
    </row>
    <row r="184">
      <c r="A184" s="66">
        <v>2.7867514221455614</v>
      </c>
    </row>
    <row r="185">
      <c r="A185" s="66">
        <v>2.857935264719429</v>
      </c>
    </row>
    <row r="186">
      <c r="A186" s="66">
        <v>2.800717078282385</v>
      </c>
    </row>
    <row r="187">
      <c r="A187" s="66">
        <v>2.8109042806687006</v>
      </c>
    </row>
    <row r="188">
      <c r="A188" s="66">
        <v>2.781755374652469</v>
      </c>
    </row>
    <row r="189">
      <c r="A189" s="66">
        <v>2.876217840591642</v>
      </c>
    </row>
    <row r="190">
      <c r="A190" s="66">
        <v>2.823474229170301</v>
      </c>
    </row>
    <row r="191">
      <c r="A191" s="66">
        <v>2.887617300335736</v>
      </c>
    </row>
    <row r="192">
      <c r="A192" s="66">
        <v>2.8135809885681917</v>
      </c>
    </row>
    <row r="193">
      <c r="A193" s="66">
        <v>2.8115750058705933</v>
      </c>
    </row>
    <row r="194">
      <c r="A194" s="66">
        <v>2.7993405494535817</v>
      </c>
    </row>
    <row r="195">
      <c r="A195" s="66">
        <v>3.0132586652835167</v>
      </c>
    </row>
    <row r="196">
      <c r="A196" s="66">
        <v>2.862131379313037</v>
      </c>
    </row>
    <row r="197">
      <c r="A197" s="66">
        <v>2.8796692056320534</v>
      </c>
    </row>
    <row r="198">
      <c r="A198" s="66">
        <v>2.842609239610562</v>
      </c>
    </row>
    <row r="199">
      <c r="A199" s="66">
        <v>2.8721562727482928</v>
      </c>
    </row>
    <row r="200">
      <c r="A200" s="66">
        <v>2.8819549713396007</v>
      </c>
    </row>
    <row r="201">
      <c r="A201" s="66">
        <v>2.8615344108590377</v>
      </c>
    </row>
    <row r="202">
      <c r="A202" s="66">
        <v>2.791690649020118</v>
      </c>
    </row>
    <row r="203">
      <c r="A203" s="66">
        <v>2.8228216453031045</v>
      </c>
    </row>
    <row r="204">
      <c r="A204" s="66">
        <v>2.8627275283179747</v>
      </c>
    </row>
    <row r="205">
      <c r="A205" s="66">
        <v>2.738780558484369</v>
      </c>
    </row>
    <row r="206">
      <c r="A206" s="66">
        <v>2.821513528404773</v>
      </c>
    </row>
    <row r="207">
      <c r="A207" s="66">
        <v>2.7331972651065692</v>
      </c>
    </row>
    <row r="208">
      <c r="A208" s="66">
        <v>2.6180480967120925</v>
      </c>
    </row>
    <row r="209">
      <c r="A209" s="66">
        <v>2.7283537820212285</v>
      </c>
    </row>
    <row r="210">
      <c r="A210" s="66">
        <v>2.6464037262230695</v>
      </c>
    </row>
    <row r="211">
      <c r="A211" s="66">
        <v>2.6414741105040993</v>
      </c>
    </row>
    <row r="212">
      <c r="A212" s="66">
        <v>2.7058637122839193</v>
      </c>
    </row>
    <row r="213">
      <c r="A213" s="66">
        <v>2.6627578316815743</v>
      </c>
    </row>
    <row r="214">
      <c r="A214" s="66">
        <v>2.6532125137753435</v>
      </c>
    </row>
    <row r="215">
      <c r="A215" s="66">
        <v>2.667452952889954</v>
      </c>
    </row>
    <row r="216">
      <c r="A216" s="66">
        <v>2.6655809910179533</v>
      </c>
    </row>
    <row r="217">
      <c r="A217" s="66">
        <v>2.667452952889954</v>
      </c>
    </row>
    <row r="218">
      <c r="A218" s="66">
        <v>2.5877109650189114</v>
      </c>
    </row>
    <row r="219">
      <c r="A219" s="66">
        <v>2.639486489268586</v>
      </c>
    </row>
    <row r="220">
      <c r="A220" s="66">
        <v>3.2975416678181597</v>
      </c>
    </row>
    <row r="221">
      <c r="A221" s="66">
        <v>2.8273692730538253</v>
      </c>
    </row>
    <row r="222">
      <c r="A222" s="66">
        <v>2.7234556720351857</v>
      </c>
    </row>
    <row r="223">
      <c r="A223" s="66">
        <v>2.673020907128896</v>
      </c>
    </row>
    <row r="224">
      <c r="A224" s="66">
        <v>2.673020907128896</v>
      </c>
    </row>
    <row r="225">
      <c r="A225" s="66">
        <v>2.66838591669</v>
      </c>
    </row>
    <row r="226">
      <c r="A226" s="66">
        <v>2.603144372620182</v>
      </c>
    </row>
    <row r="227">
      <c r="A227" s="66">
        <v>2.681241237375587</v>
      </c>
    </row>
    <row r="228">
      <c r="A228" s="66">
        <v>2.617000341120899</v>
      </c>
    </row>
    <row r="229">
      <c r="A229" s="66">
        <v>2.630427875025024</v>
      </c>
    </row>
    <row r="230">
      <c r="A230" s="66">
        <v>2.673020907128896</v>
      </c>
    </row>
    <row r="231">
      <c r="A231" s="66">
        <v>2.60959440922522</v>
      </c>
    </row>
    <row r="232">
      <c r="A232" s="66">
        <v>2.682145076373832</v>
      </c>
    </row>
    <row r="233">
      <c r="A233" s="66">
        <v>2.6532125137753435</v>
      </c>
    </row>
    <row r="234">
      <c r="A234" s="66">
        <v>2.714329759745233</v>
      </c>
    </row>
    <row r="235">
      <c r="A235" s="66">
        <v>2.6283889300503116</v>
      </c>
    </row>
    <row r="236">
      <c r="A236" s="66">
        <v>2.6180480967120925</v>
      </c>
    </row>
    <row r="237">
      <c r="A237" s="66">
        <v>2.6580113966571126</v>
      </c>
    </row>
    <row r="238">
      <c r="A238" s="66">
        <v>2.656098202012832</v>
      </c>
    </row>
    <row r="239">
      <c r="A239" s="66">
        <v>2.6720978579357175</v>
      </c>
    </row>
    <row r="240">
      <c r="A240" s="66">
        <v>2.603144372620182</v>
      </c>
    </row>
    <row r="241">
      <c r="A241" s="66">
        <v>2.6127838567197355</v>
      </c>
    </row>
    <row r="242">
      <c r="A242" s="66">
        <v>3.2234959409623944</v>
      </c>
    </row>
    <row r="243">
      <c r="A243" s="66">
        <v>3.0453229787866576</v>
      </c>
    </row>
    <row r="244">
      <c r="A244" s="66">
        <v>2.9836262871245345</v>
      </c>
    </row>
    <row r="245">
      <c r="A245" s="66">
        <v>2.8115750058705933</v>
      </c>
    </row>
    <row r="246">
      <c r="A246" s="66">
        <v>2.8847953639489807</v>
      </c>
    </row>
    <row r="247">
      <c r="A247" s="66">
        <v>2.9014583213961123</v>
      </c>
    </row>
    <row r="248">
      <c r="A248" s="66">
        <v>2.738780558484369</v>
      </c>
    </row>
    <row r="249">
      <c r="A249" s="66">
        <v>2.842609239610562</v>
      </c>
    </row>
    <row r="250">
      <c r="A250" s="66">
        <v>2.7664128471123997</v>
      </c>
    </row>
    <row r="251">
      <c r="A251" s="66">
        <v>2.7450747915820575</v>
      </c>
    </row>
    <row r="252">
      <c r="A252" s="66">
        <v>2.747411807886423</v>
      </c>
    </row>
    <row r="253">
      <c r="A253" s="66">
        <v>2.795184589682424</v>
      </c>
    </row>
    <row r="254">
      <c r="A254" s="66">
        <v>2.7528164311882715</v>
      </c>
    </row>
    <row r="255">
      <c r="A255" s="66">
        <v>2.710963118995276</v>
      </c>
    </row>
    <row r="256">
      <c r="A256" s="66">
        <v>2.710963118995276</v>
      </c>
    </row>
    <row r="257">
      <c r="A257" s="66">
        <v>3.03382569395331</v>
      </c>
    </row>
    <row r="258">
      <c r="A258" s="66">
        <v>2.7965743332104296</v>
      </c>
    </row>
    <row r="259">
      <c r="A259" s="66">
        <v>2.9444826721501687</v>
      </c>
    </row>
    <row r="260">
      <c r="A260" s="66">
        <v>2.885926339801431</v>
      </c>
    </row>
    <row r="261">
      <c r="A261" s="66">
        <v>3.090610707828407</v>
      </c>
    </row>
    <row r="262">
      <c r="A262" s="66">
        <v>3.022840610876528</v>
      </c>
    </row>
    <row r="263">
      <c r="A263" s="66">
        <v>2.8981764834976764</v>
      </c>
    </row>
    <row r="264">
      <c r="A264" s="66">
        <v>2.6972293427597176</v>
      </c>
    </row>
    <row r="265">
      <c r="A265" s="66">
        <v>2.682145076373832</v>
      </c>
    </row>
    <row r="266">
      <c r="A266" s="66">
        <v>2.7781512503836434</v>
      </c>
    </row>
    <row r="267">
      <c r="A267" s="66">
        <v>2.748962861256161</v>
      </c>
    </row>
    <row r="268">
      <c r="A268" s="66">
        <v>2.916453948549925</v>
      </c>
    </row>
    <row r="269">
      <c r="A269" s="66">
        <v>2.780317312140151</v>
      </c>
    </row>
    <row r="270">
      <c r="A270" s="66">
        <v>3.13640344813399</v>
      </c>
    </row>
    <row r="271">
      <c r="A271" s="66">
        <v>3.0696680969115957</v>
      </c>
    </row>
    <row r="272">
      <c r="A272" s="66">
        <v>2.8686444383948255</v>
      </c>
    </row>
    <row r="273">
      <c r="A273" s="66">
        <v>2.765668554759014</v>
      </c>
    </row>
    <row r="274">
      <c r="A274" s="66">
        <v>2.9489017609702137</v>
      </c>
    </row>
    <row r="275">
      <c r="A275" s="66">
        <v>2.7774268223893115</v>
      </c>
    </row>
    <row r="276">
      <c r="A276" s="66">
        <v>2.8739015978644615</v>
      </c>
    </row>
    <row r="277">
      <c r="A277" s="66">
        <v>2.9360107957152097</v>
      </c>
    </row>
    <row r="278">
      <c r="A278" s="66">
        <v>2.835056101720116</v>
      </c>
    </row>
    <row r="279">
      <c r="A279" s="66">
        <v>2.885926339801431</v>
      </c>
    </row>
    <row r="280">
      <c r="A280" s="66">
        <v>2.846337112129805</v>
      </c>
    </row>
    <row r="281">
      <c r="A281" s="66">
        <v>2.838849090737255</v>
      </c>
    </row>
    <row r="282">
      <c r="A282" s="66">
        <v>2.828015064223977</v>
      </c>
    </row>
    <row r="283">
      <c r="A283" s="66">
        <v>2.81424759573192</v>
      </c>
    </row>
    <row r="284">
      <c r="A284" s="66">
        <v>2.833147111912785</v>
      </c>
    </row>
    <row r="285">
      <c r="A285" s="66">
        <v>2.877371345869774</v>
      </c>
    </row>
    <row r="286">
      <c r="A286" s="66">
        <v>2.838849090737255</v>
      </c>
    </row>
    <row r="287">
      <c r="A287" s="66">
        <v>2.826722520168992</v>
      </c>
    </row>
    <row r="288">
      <c r="A288" s="66">
        <v>2.8555191556678</v>
      </c>
    </row>
    <row r="289">
      <c r="A289" s="66">
        <v>2.845098040014257</v>
      </c>
    </row>
    <row r="290">
      <c r="A290" s="66">
        <v>2.8721562727482928</v>
      </c>
    </row>
    <row r="291">
      <c r="A291" s="66">
        <v>2.787460474518415</v>
      </c>
    </row>
    <row r="292">
      <c r="A292" s="66">
        <v>2.8639173769578603</v>
      </c>
    </row>
    <row r="293">
      <c r="A293" s="66">
        <v>2.8674674878590514</v>
      </c>
    </row>
    <row r="294">
      <c r="A294" s="66">
        <v>2.8182258936139557</v>
      </c>
    </row>
    <row r="295">
      <c r="A295" s="66">
        <v>2.795184589682424</v>
      </c>
    </row>
    <row r="296">
      <c r="A296" s="66">
        <v>2.781755374652469</v>
      </c>
    </row>
    <row r="297">
      <c r="A297" s="66">
        <v>2.788168371141168</v>
      </c>
    </row>
    <row r="298">
      <c r="A298" s="66">
        <v>2.8603380065709936</v>
      </c>
    </row>
    <row r="299">
      <c r="A299" s="66">
        <v>2.885361220031512</v>
      </c>
    </row>
    <row r="300">
      <c r="A300" s="66">
        <v>2.826722520168992</v>
      </c>
    </row>
    <row r="301">
      <c r="A301" s="66">
        <v>2.812244696800369</v>
      </c>
    </row>
    <row r="302">
      <c r="A302" s="66">
        <v>2.8796692056320534</v>
      </c>
    </row>
    <row r="303">
      <c r="A303" s="66">
        <v>2.8363241157067516</v>
      </c>
    </row>
    <row r="304">
      <c r="A304" s="66">
        <v>3.3418300569205104</v>
      </c>
    </row>
    <row r="305">
      <c r="A305" s="66">
        <v>3.2412973871099933</v>
      </c>
    </row>
    <row r="306">
      <c r="A306" s="66">
        <v>3.0791812460476247</v>
      </c>
    </row>
    <row r="307">
      <c r="A307" s="66">
        <v>3.022840610876528</v>
      </c>
    </row>
    <row r="308">
      <c r="A308" s="66">
        <v>2.932473764677153</v>
      </c>
    </row>
    <row r="309">
      <c r="A309" s="66">
        <v>2.8363241157067516</v>
      </c>
    </row>
    <row r="310">
      <c r="A310" s="66">
        <v>2.8926510338773004</v>
      </c>
    </row>
    <row r="311">
      <c r="A311" s="66">
        <v>2.870403905279027</v>
      </c>
    </row>
    <row r="312">
      <c r="A312" s="66">
        <v>3.16790781000148</v>
      </c>
    </row>
    <row r="313">
      <c r="A313" s="66">
        <v>3.0729847446279304</v>
      </c>
    </row>
    <row r="314">
      <c r="A314" s="66">
        <v>3.0051805125037805</v>
      </c>
    </row>
    <row r="315">
      <c r="A315" s="66">
        <v>2.998695158311656</v>
      </c>
    </row>
    <row r="316">
      <c r="A316" s="66">
        <v>2.9960736544852753</v>
      </c>
    </row>
    <row r="317">
      <c r="A317" s="66">
        <v>2.9698816437465</v>
      </c>
    </row>
    <row r="318">
      <c r="A318" s="66">
        <v>2.8870543780509568</v>
      </c>
    </row>
    <row r="319">
      <c r="A319" s="66">
        <v>2.9041743682841634</v>
      </c>
    </row>
    <row r="320">
      <c r="A320" s="66">
        <v>2.920123326290724</v>
      </c>
    </row>
    <row r="321">
      <c r="A321" s="66">
        <v>3.0269416279590295</v>
      </c>
    </row>
    <row r="322">
      <c r="A322" s="66">
        <v>2.9708116108725178</v>
      </c>
    </row>
    <row r="323">
      <c r="A323" s="66">
        <v>2.944975908412048</v>
      </c>
    </row>
    <row r="324">
      <c r="A324" s="66">
        <v>3.1222158782728267</v>
      </c>
    </row>
    <row r="325">
      <c r="A325" s="66">
        <v>2.8987251815894934</v>
      </c>
    </row>
    <row r="326">
      <c r="A326" s="66">
        <v>3.1354506993455136</v>
      </c>
    </row>
    <row r="327">
      <c r="A327" s="66">
        <v>3.1344958558346736</v>
      </c>
    </row>
    <row r="328">
      <c r="A328" s="66">
        <v>2.8727388274726686</v>
      </c>
    </row>
    <row r="329">
      <c r="A329" s="66">
        <v>2.8055008581584002</v>
      </c>
    </row>
    <row r="330">
      <c r="A330" s="66">
        <v>2.9434945159061026</v>
      </c>
    </row>
    <row r="331">
      <c r="A331" s="66">
        <v>2.8615344108590377</v>
      </c>
    </row>
    <row r="332">
      <c r="A332" s="66">
        <v>3.071513805095089</v>
      </c>
    </row>
    <row r="333">
      <c r="A333" s="66">
        <v>3.04766419460156</v>
      </c>
    </row>
    <row r="334">
      <c r="A334" s="66">
        <v>3.1492191126553797</v>
      </c>
    </row>
    <row r="335">
      <c r="A335" s="66">
        <v>2.890979596989689</v>
      </c>
    </row>
    <row r="336">
      <c r="A336" s="66">
        <v>2.9542425094393248</v>
      </c>
    </row>
    <row r="337">
      <c r="A337" s="66">
        <v>3.0860037056183818</v>
      </c>
    </row>
    <row r="338">
      <c r="A338" s="66">
        <v>3.064083435963596</v>
      </c>
    </row>
    <row r="339">
      <c r="A339" s="66">
        <v>3.00987563371216</v>
      </c>
    </row>
    <row r="340">
      <c r="A340" s="66">
        <v>2.9469432706978256</v>
      </c>
    </row>
    <row r="341">
      <c r="A341" s="66">
        <v>2.840106094456758</v>
      </c>
    </row>
    <row r="342">
      <c r="A342" s="66">
        <v>2.8887409606828927</v>
      </c>
    </row>
    <row r="343">
      <c r="A343" s="66">
        <v>3.0538464268522527</v>
      </c>
    </row>
    <row r="344">
      <c r="A344" s="66">
        <v>2.8680563618230415</v>
      </c>
    </row>
    <row r="345">
      <c r="A345" s="66">
        <v>2.9084850188786495</v>
      </c>
    </row>
    <row r="346">
      <c r="A346" s="66">
        <v>3.0034605321095067</v>
      </c>
    </row>
    <row r="347">
      <c r="A347" s="66">
        <v>3.02201573981772</v>
      </c>
    </row>
    <row r="348">
      <c r="A348" s="66">
        <v>2.7810369386211318</v>
      </c>
    </row>
    <row r="349">
      <c r="A349" s="66">
        <v>2.7895807121644256</v>
      </c>
    </row>
    <row r="350">
      <c r="A350" s="66">
        <v>2.8188854145940097</v>
      </c>
    </row>
    <row r="351">
      <c r="A351" s="66">
        <v>2.840106094456758</v>
      </c>
    </row>
    <row r="352">
      <c r="A352" s="66">
        <v>2.8444771757456815</v>
      </c>
    </row>
    <row r="353">
      <c r="A353" s="66">
        <v>2.8228216453031045</v>
      </c>
    </row>
    <row r="354">
      <c r="A354" s="66">
        <v>2.788168371141168</v>
      </c>
    </row>
    <row r="355">
      <c r="A355" s="66">
        <v>2.8744818176994666</v>
      </c>
    </row>
    <row r="356">
      <c r="A356" s="66">
        <v>2.8109042806687006</v>
      </c>
    </row>
    <row r="357">
      <c r="A357" s="66">
        <v>2.8830933585756897</v>
      </c>
    </row>
    <row r="358">
      <c r="A358" s="66">
        <v>2.788875115775417</v>
      </c>
    </row>
    <row r="359">
      <c r="A359" s="66">
        <v>2.8175653695597807</v>
      </c>
    </row>
    <row r="360">
      <c r="A360" s="66">
        <v>2.8536982117761744</v>
      </c>
    </row>
    <row r="361">
      <c r="A361" s="66">
        <v>2.8048206787211623</v>
      </c>
    </row>
    <row r="362">
      <c r="A362" s="66">
        <v>2.7558748556724915</v>
      </c>
    </row>
    <row r="363">
      <c r="A363" s="66">
        <v>2.762678563727436</v>
      </c>
    </row>
    <row r="364">
      <c r="A364" s="66">
        <v>2.74350976472843</v>
      </c>
    </row>
    <row r="365">
      <c r="A365" s="66">
        <v>2.751279103983342</v>
      </c>
    </row>
    <row r="366">
      <c r="A366" s="66">
        <v>2.8048206787211623</v>
      </c>
    </row>
    <row r="367">
      <c r="A367" s="66">
        <v>2.745855195173729</v>
      </c>
    </row>
    <row r="368">
      <c r="A368" s="66">
        <v>2.7218106152125467</v>
      </c>
    </row>
    <row r="369">
      <c r="A369" s="66">
        <v>2.7323937598229686</v>
      </c>
    </row>
    <row r="370">
      <c r="A370" s="66">
        <v>2.7649229846498886</v>
      </c>
    </row>
    <row r="371">
      <c r="A371" s="66">
        <v>2.7715874808812555</v>
      </c>
    </row>
    <row r="372">
      <c r="A372" s="66">
        <v>2.8627275283179747</v>
      </c>
    </row>
    <row r="373">
      <c r="A373" s="66">
        <v>2.708420900134713</v>
      </c>
    </row>
    <row r="374">
      <c r="A374" s="66">
        <v>2.7867514221455614</v>
      </c>
    </row>
    <row r="375">
      <c r="A375" s="66">
        <v>2.8000293592441343</v>
      </c>
    </row>
    <row r="376">
      <c r="A376" s="66">
        <v>2.8068580295188172</v>
      </c>
    </row>
    <row r="377">
      <c r="A377" s="66">
        <v>2.762678563727436</v>
      </c>
    </row>
    <row r="378">
      <c r="A378" s="66">
        <v>2.7403626894942437</v>
      </c>
    </row>
    <row r="379">
      <c r="A379" s="66">
        <v>2.7371926427047373</v>
      </c>
    </row>
    <row r="380">
      <c r="A380" s="66">
        <v>2.812244696800369</v>
      </c>
    </row>
    <row r="381">
      <c r="A381" s="66">
        <v>2.784617292632875</v>
      </c>
    </row>
    <row r="382">
      <c r="A382" s="66">
        <v>3.197280558125619</v>
      </c>
    </row>
    <row r="383">
      <c r="A383" s="66">
        <v>2.9020028913507296</v>
      </c>
    </row>
    <row r="384">
      <c r="A384" s="66">
        <v>2.9561684304753633</v>
      </c>
    </row>
    <row r="385">
      <c r="A385" s="66">
        <v>3.2474822606770544</v>
      </c>
    </row>
    <row r="386">
      <c r="A386" s="66">
        <v>2.8976270912904414</v>
      </c>
    </row>
    <row r="387">
      <c r="A387" s="66">
        <v>3.1024337056813365</v>
      </c>
    </row>
    <row r="388">
      <c r="A388" s="66">
        <v>2.82865989653532</v>
      </c>
    </row>
    <row r="389">
      <c r="A389" s="66">
        <v>3.0472748673841794</v>
      </c>
    </row>
    <row r="390">
      <c r="A390" s="66">
        <v>2.9222062774390163</v>
      </c>
    </row>
    <row r="391">
      <c r="A391" s="66">
        <v>3.040602340114073</v>
      </c>
    </row>
    <row r="392">
      <c r="A392" s="66">
        <v>3.0346284566253203</v>
      </c>
    </row>
    <row r="393">
      <c r="A393" s="66">
        <v>3.0056094453602804</v>
      </c>
    </row>
    <row r="394">
      <c r="A394" s="66">
        <v>3.0170333392987803</v>
      </c>
    </row>
    <row r="395">
      <c r="A395" s="66">
        <v>3.258876629372131</v>
      </c>
    </row>
    <row r="396">
      <c r="A396" s="66">
        <v>2.8796692056320534</v>
      </c>
    </row>
    <row r="397">
      <c r="A397" s="66">
        <v>2.784617292632875</v>
      </c>
    </row>
    <row r="398">
      <c r="A398" s="66">
        <v>2.8943160626844384</v>
      </c>
    </row>
    <row r="399">
      <c r="A399" s="66">
        <v>2.929929560084588</v>
      </c>
    </row>
    <row r="400">
      <c r="A400" s="66">
        <v>2.9190780923760737</v>
      </c>
    </row>
    <row r="401">
      <c r="A401" s="66">
        <v>2.9628426812012423</v>
      </c>
    </row>
    <row r="402">
      <c r="A402" s="66">
        <v>3.0788191830988487</v>
      </c>
    </row>
    <row r="403">
      <c r="A403" s="66">
        <v>2.8715729355458786</v>
      </c>
    </row>
    <row r="404">
      <c r="A404" s="66">
        <v>2.8567288903828825</v>
      </c>
    </row>
    <row r="405">
      <c r="A405" s="66">
        <v>2.904715545278681</v>
      </c>
    </row>
    <row r="406">
      <c r="A406" s="66">
        <v>2.8344207036815323</v>
      </c>
    </row>
    <row r="407">
      <c r="A407" s="66">
        <v>2.8506462351830666</v>
      </c>
    </row>
    <row r="408">
      <c r="A408" s="66">
        <v>2.863322860120456</v>
      </c>
    </row>
    <row r="409">
      <c r="A409" s="66">
        <v>2.893206753059848</v>
      </c>
    </row>
    <row r="410">
      <c r="A410" s="66">
        <v>2.9618954736678504</v>
      </c>
    </row>
    <row r="411">
      <c r="A411" s="66">
        <v>3.011993114659257</v>
      </c>
    </row>
    <row r="412">
      <c r="A412" s="66">
        <v>2.843855422623161</v>
      </c>
    </row>
    <row r="413">
      <c r="A413" s="66">
        <v>2.910090545594068</v>
      </c>
    </row>
    <row r="414">
      <c r="A414" s="66">
        <v>2.833147111912785</v>
      </c>
    </row>
    <row r="415">
      <c r="A415" s="66">
        <v>2.8506462351830666</v>
      </c>
    </row>
    <row r="416">
      <c r="A416" s="66">
        <v>2.9057958803678687</v>
      </c>
    </row>
    <row r="417">
      <c r="A417" s="66">
        <v>2.8819549713396007</v>
      </c>
    </row>
    <row r="418">
      <c r="A418" s="66">
        <v>2.711807229041191</v>
      </c>
    </row>
    <row r="419">
      <c r="A419" s="66">
        <v>2.734799829588847</v>
      </c>
    </row>
    <row r="420">
      <c r="A420" s="66">
        <v>2.6522463410033232</v>
      </c>
    </row>
    <row r="421">
      <c r="A421" s="66">
        <v>2.7234556720351857</v>
      </c>
    </row>
    <row r="422">
      <c r="A422" s="66">
        <v>2.680335513414563</v>
      </c>
    </row>
    <row r="423">
      <c r="A423" s="66">
        <v>2.673020907128896</v>
      </c>
    </row>
    <row r="424">
      <c r="A424" s="66">
        <v>2.598790506763115</v>
      </c>
    </row>
    <row r="425">
      <c r="A425" s="66">
        <v>2.6364878963533656</v>
      </c>
    </row>
    <row r="426">
      <c r="A426" s="66">
        <v>2.6857417386022635</v>
      </c>
    </row>
    <row r="427">
      <c r="A427" s="66">
        <v>3.2208922492195193</v>
      </c>
    </row>
    <row r="428">
      <c r="A428" s="66">
        <v>2.77232170672292</v>
      </c>
    </row>
    <row r="429">
      <c r="A429" s="66">
        <v>2.7450747915820575</v>
      </c>
    </row>
    <row r="430">
      <c r="A430" s="66">
        <v>2.7209857441537393</v>
      </c>
    </row>
    <row r="431">
      <c r="A431" s="66">
        <v>2.9278834103307068</v>
      </c>
    </row>
    <row r="432">
      <c r="A432" s="66">
        <v>2.8825245379548803</v>
      </c>
    </row>
    <row r="433">
      <c r="A433" s="66">
        <v>2.7634279935629373</v>
      </c>
    </row>
    <row r="434">
      <c r="A434" s="66">
        <v>2.7715874808812555</v>
      </c>
    </row>
    <row r="435">
      <c r="A435" s="66">
        <v>2.7535830588929064</v>
      </c>
    </row>
    <row r="436">
      <c r="A436" s="66">
        <v>2.682145076373832</v>
      </c>
    </row>
    <row r="437">
      <c r="A437" s="66">
        <v>2.6283889300503116</v>
      </c>
    </row>
    <row r="438">
      <c r="A438" s="66">
        <v>2.6473829701146196</v>
      </c>
    </row>
    <row r="439">
      <c r="A439" s="66">
        <v>2.709269960975831</v>
      </c>
    </row>
    <row r="440">
      <c r="A440" s="66">
        <v>2.629409599102719</v>
      </c>
    </row>
    <row r="441">
      <c r="A441" s="66">
        <v>2.7331972651065692</v>
      </c>
    </row>
    <row r="442">
      <c r="A442" s="66">
        <v>2.7993405494535817</v>
      </c>
    </row>
    <row r="443">
      <c r="A443" s="66">
        <v>2.837588438235511</v>
      </c>
    </row>
    <row r="444">
      <c r="A444" s="66">
        <v>2.6720978579357175</v>
      </c>
    </row>
    <row r="445">
      <c r="A445" s="66">
        <v>2.6532125137753435</v>
      </c>
    </row>
    <row r="446">
      <c r="A446" s="66">
        <v>2.670245853074124</v>
      </c>
    </row>
    <row r="447">
      <c r="A447" s="66">
        <v>2.6893088591236203</v>
      </c>
    </row>
    <row r="448">
      <c r="A448" s="66">
        <v>2.6464037262230695</v>
      </c>
    </row>
    <row r="449">
      <c r="A449" s="66">
        <v>2.6085260335771943</v>
      </c>
    </row>
    <row r="450">
      <c r="A450" s="66">
        <v>2.6766936096248664</v>
      </c>
    </row>
    <row r="451">
      <c r="A451" s="66">
        <v>2.8188854145940097</v>
      </c>
    </row>
    <row r="452">
      <c r="A452" s="66">
        <v>3.0565237240791006</v>
      </c>
    </row>
    <row r="453">
      <c r="A453" s="66">
        <v>3.0780941504064105</v>
      </c>
    </row>
    <row r="454">
      <c r="A454" s="66">
        <v>3.0791812460476247</v>
      </c>
    </row>
    <row r="455">
      <c r="A455" s="66">
        <v>2.9647309210536292</v>
      </c>
    </row>
    <row r="456">
      <c r="A456" s="66">
        <v>2.7902851640332416</v>
      </c>
    </row>
    <row r="457">
      <c r="A457" s="66">
        <v>2.9143431571194407</v>
      </c>
    </row>
    <row r="458">
      <c r="A458" s="66">
        <v>2.833784374656479</v>
      </c>
    </row>
    <row r="459">
      <c r="A459" s="66">
        <v>3.185542154854375</v>
      </c>
    </row>
    <row r="460">
      <c r="A460" s="66">
        <v>2.9804578922761</v>
      </c>
    </row>
    <row r="461">
      <c r="A461" s="66">
        <v>2.9079485216122722</v>
      </c>
    </row>
    <row r="462">
      <c r="A462" s="66">
        <v>2.8488047010518036</v>
      </c>
    </row>
    <row r="463">
      <c r="A463" s="66">
        <v>2.8987251815894934</v>
      </c>
    </row>
    <row r="464">
      <c r="A464" s="66">
        <v>2.7596678446896306</v>
      </c>
    </row>
    <row r="465">
      <c r="A465" s="66">
        <v>2.888179493918325</v>
      </c>
    </row>
    <row r="466">
      <c r="A466" s="66">
        <v>2.840106094456758</v>
      </c>
    </row>
    <row r="467">
      <c r="A467" s="66">
        <v>2.9479236198317262</v>
      </c>
    </row>
    <row r="468">
      <c r="A468" s="66">
        <v>2.859738566197147</v>
      </c>
    </row>
    <row r="469">
      <c r="A469" s="66">
        <v>2.9731278535996988</v>
      </c>
    </row>
    <row r="470">
      <c r="A470" s="66">
        <v>2.9232440186302764</v>
      </c>
    </row>
    <row r="471">
      <c r="A471" s="66">
        <v>2.788168371141168</v>
      </c>
    </row>
    <row r="472">
      <c r="A472" s="66">
        <v>2.88930170250631</v>
      </c>
    </row>
    <row r="473">
      <c r="A473" s="66">
        <v>2.8680563618230415</v>
      </c>
    </row>
    <row r="474">
      <c r="A474" s="66">
        <v>2.824125833916549</v>
      </c>
    </row>
    <row r="475">
      <c r="A475" s="66">
        <v>2.8943160626844384</v>
      </c>
    </row>
    <row r="476">
      <c r="A476" s="66">
        <v>2.8543060418010806</v>
      </c>
    </row>
    <row r="477">
      <c r="A477" s="66">
        <v>2.8943160626844384</v>
      </c>
    </row>
    <row r="478">
      <c r="A478" s="66">
        <v>2.8836614351536176</v>
      </c>
    </row>
    <row r="479">
      <c r="A479" s="66">
        <v>2.8394780473741985</v>
      </c>
    </row>
    <row r="480">
      <c r="A480" s="66">
        <v>2.8488047010518036</v>
      </c>
    </row>
    <row r="481">
      <c r="A481" s="66">
        <v>2.7993405494535817</v>
      </c>
    </row>
    <row r="482">
      <c r="A482" s="66">
        <v>2.8363241157067516</v>
      </c>
    </row>
    <row r="483">
      <c r="A483" s="66">
        <v>2.8567288903828825</v>
      </c>
    </row>
    <row r="484">
      <c r="A484" s="66">
        <v>2.7993405494535817</v>
      </c>
    </row>
    <row r="485">
      <c r="A485" s="66">
        <v>2.841359470454855</v>
      </c>
    </row>
    <row r="486">
      <c r="A486" s="66">
        <v>3.00987563371216</v>
      </c>
    </row>
    <row r="487">
      <c r="A487" s="66">
        <v>3.1024337056813365</v>
      </c>
    </row>
    <row r="488">
      <c r="A488" s="66">
        <v>2.8543060418010806</v>
      </c>
    </row>
    <row r="489">
      <c r="A489" s="66">
        <v>2.81424759573192</v>
      </c>
    </row>
    <row r="490">
      <c r="A490" s="66">
        <v>2.733999286538387</v>
      </c>
    </row>
    <row r="491">
      <c r="A491" s="66">
        <v>2.7520484478194387</v>
      </c>
    </row>
    <row r="492">
      <c r="A492" s="66">
        <v>2.72916478969277</v>
      </c>
    </row>
    <row r="493">
      <c r="A493" s="66">
        <v>2.7752462597402365</v>
      </c>
    </row>
    <row r="494">
      <c r="A494" s="66">
        <v>2.924795995797912</v>
      </c>
    </row>
    <row r="495">
      <c r="A495" s="66">
        <v>2.7686381012476144</v>
      </c>
    </row>
    <row r="496">
      <c r="A496" s="66">
        <v>2.8965262174895554</v>
      </c>
    </row>
    <row r="497">
      <c r="A497" s="66">
        <v>2.8674674878590514</v>
      </c>
    </row>
    <row r="498">
      <c r="A498" s="66">
        <v>2.745855195173729</v>
      </c>
    </row>
    <row r="499">
      <c r="A499" s="66">
        <v>2.693726948923647</v>
      </c>
    </row>
    <row r="500">
      <c r="A500" s="66">
        <v>2.747411807886423</v>
      </c>
    </row>
    <row r="501">
      <c r="A501" s="66">
        <v>2.7371926427047373</v>
      </c>
    </row>
    <row r="502">
      <c r="A502" s="66">
        <v>2.7481880270062002</v>
      </c>
    </row>
    <row r="503">
      <c r="A503" s="66">
        <v>2.7218106152125467</v>
      </c>
    </row>
    <row r="504">
      <c r="A504" s="66">
        <v>2.7101173651118162</v>
      </c>
    </row>
    <row r="505">
      <c r="A505" s="66">
        <v>2.6757783416740852</v>
      </c>
    </row>
    <row r="506">
      <c r="A506" s="66">
        <v>2.7075701760979363</v>
      </c>
    </row>
    <row r="507">
      <c r="A507" s="66">
        <v>2.7331972651065692</v>
      </c>
    </row>
    <row r="508">
      <c r="A508" s="66">
        <v>2.7520484478194387</v>
      </c>
    </row>
    <row r="509">
      <c r="A509" s="66">
        <v>2.762678563727436</v>
      </c>
    </row>
    <row r="510">
      <c r="A510" s="66">
        <v>2.8887409606828927</v>
      </c>
    </row>
    <row r="511">
      <c r="A511" s="66">
        <v>2.800717078282385</v>
      </c>
    </row>
    <row r="512">
      <c r="A512" s="66">
        <v>2.7558748556724915</v>
      </c>
    </row>
    <row r="513">
      <c r="A513" s="66">
        <v>2.7505083948513462</v>
      </c>
    </row>
    <row r="514">
      <c r="A514" s="66">
        <v>2.7075701760979363</v>
      </c>
    </row>
    <row r="515">
      <c r="A515" s="66">
        <v>2.667452952889954</v>
      </c>
    </row>
    <row r="516">
      <c r="A516" s="66">
        <v>2.708420900134713</v>
      </c>
    </row>
    <row r="517">
      <c r="A517" s="66">
        <v>2.8444771757456815</v>
      </c>
    </row>
    <row r="518">
      <c r="A518" s="66">
        <v>2.7299742856995555</v>
      </c>
    </row>
    <row r="519">
      <c r="A519" s="66">
        <v>3.341038631677523</v>
      </c>
    </row>
    <row r="520">
      <c r="A520" s="66">
        <v>2.776701183988411</v>
      </c>
    </row>
    <row r="521">
      <c r="A521" s="66">
        <v>2.7671558660821804</v>
      </c>
    </row>
    <row r="522">
      <c r="A522" s="66">
        <v>3.3418300569205104</v>
      </c>
    </row>
    <row r="523">
      <c r="A523" s="66">
        <v>3.244771761495295</v>
      </c>
    </row>
    <row r="524">
      <c r="A524" s="66">
        <v>3.0569048513364727</v>
      </c>
    </row>
    <row r="525">
      <c r="A525" s="66">
        <v>2.9116901587538613</v>
      </c>
    </row>
    <row r="526">
      <c r="A526" s="66">
        <v>3.0780941504064105</v>
      </c>
    </row>
    <row r="527">
      <c r="A527" s="66">
        <v>3.0663259253620376</v>
      </c>
    </row>
    <row r="528">
      <c r="A528" s="66">
        <v>2.8135809885681917</v>
      </c>
    </row>
    <row r="529">
      <c r="A529" s="66">
        <v>2.8312296938670634</v>
      </c>
    </row>
    <row r="530">
      <c r="A530" s="66">
        <v>2.8175653695597807</v>
      </c>
    </row>
    <row r="531">
      <c r="A531" s="66">
        <v>2.792391689498254</v>
      </c>
    </row>
    <row r="532">
      <c r="A532" s="66">
        <v>2.857935264719429</v>
      </c>
    </row>
    <row r="533">
      <c r="A533" s="66">
        <v>2.79309160017658</v>
      </c>
    </row>
    <row r="534">
      <c r="A534" s="66">
        <v>2.835056101720116</v>
      </c>
    </row>
    <row r="535">
      <c r="A535" s="66">
        <v>2.8536982117761744</v>
      </c>
    </row>
    <row r="536">
      <c r="A536" s="66">
        <v>2.814913181275074</v>
      </c>
    </row>
    <row r="537">
      <c r="A537" s="66">
        <v>2.8825245379548803</v>
      </c>
    </row>
    <row r="538">
      <c r="A538" s="66">
        <v>2.9143431571194407</v>
      </c>
    </row>
    <row r="539">
      <c r="A539" s="66">
        <v>2.9863237770507656</v>
      </c>
    </row>
    <row r="540">
      <c r="A540" s="66">
        <v>2.869818207979328</v>
      </c>
    </row>
    <row r="541">
      <c r="A541" s="66">
        <v>2.6910814921229687</v>
      </c>
    </row>
    <row r="542">
      <c r="A542" s="66">
        <v>2.718501688867274</v>
      </c>
    </row>
    <row r="543">
      <c r="A543" s="66">
        <v>3.2132520521963968</v>
      </c>
    </row>
    <row r="544">
      <c r="A544" s="66">
        <v>2.7551122663950713</v>
      </c>
    </row>
    <row r="545">
      <c r="A545" s="66">
        <v>3.219846386024361</v>
      </c>
    </row>
    <row r="546">
      <c r="A546" s="66">
        <v>2.957128197676813</v>
      </c>
    </row>
    <row r="547">
      <c r="A547" s="66">
        <v>3.0025979807199086</v>
      </c>
    </row>
    <row r="548">
      <c r="A548" s="66">
        <v>3.3042750504771283</v>
      </c>
    </row>
    <row r="549">
      <c r="A549" s="66">
        <v>3.0111473607757975</v>
      </c>
    </row>
    <row r="550">
      <c r="A550" s="66">
        <v>3.3675422735205767</v>
      </c>
    </row>
    <row r="551">
      <c r="A551" s="66">
        <v>2.814913181275074</v>
      </c>
    </row>
    <row r="552">
      <c r="A552" s="66">
        <v>3.0145205387579237</v>
      </c>
    </row>
    <row r="553">
      <c r="A553" s="66">
        <v>2.8068580295188172</v>
      </c>
    </row>
    <row r="554">
      <c r="A554" s="66">
        <v>2.909556029241175</v>
      </c>
    </row>
    <row r="555">
      <c r="A555" s="66">
        <v>2.858537197569639</v>
      </c>
    </row>
    <row r="556">
      <c r="A556" s="66">
        <v>2.94546858513182</v>
      </c>
    </row>
    <row r="557">
      <c r="A557" s="66">
        <v>3.1740598077250253</v>
      </c>
    </row>
    <row r="558">
      <c r="A558" s="66">
        <v>3.0824263008607717</v>
      </c>
    </row>
    <row r="559">
      <c r="A559" s="66">
        <v>3.025715383901341</v>
      </c>
    </row>
    <row r="560">
      <c r="A560" s="66">
        <v>2.788875115775417</v>
      </c>
    </row>
    <row r="561">
      <c r="A561" s="66">
        <v>2.938519725176492</v>
      </c>
    </row>
    <row r="562">
      <c r="A562" s="66">
        <v>2.937517892017347</v>
      </c>
    </row>
    <row r="563">
      <c r="A563" s="66">
        <v>3.143014800254095</v>
      </c>
    </row>
    <row r="564">
      <c r="A564" s="66">
        <v>3.091315159697223</v>
      </c>
    </row>
    <row r="565">
      <c r="A565" s="66">
        <v>3.190051417759206</v>
      </c>
    </row>
    <row r="566">
      <c r="A566" s="66">
        <v>3.115943176939055</v>
      </c>
    </row>
    <row r="567">
      <c r="A567" s="66">
        <v>2.912753303671323</v>
      </c>
    </row>
    <row r="568">
      <c r="A568" s="66">
        <v>3.1136091510730277</v>
      </c>
    </row>
    <row r="569">
      <c r="A569" s="66">
        <v>3.1017470739463664</v>
      </c>
    </row>
    <row r="570">
      <c r="A570" s="66">
        <v>3.0145205387579237</v>
      </c>
    </row>
    <row r="571">
      <c r="A571" s="66">
        <v>2.749736315569061</v>
      </c>
    </row>
    <row r="572">
      <c r="A572" s="66">
        <v>3.036628895362161</v>
      </c>
    </row>
    <row r="573">
      <c r="A573" s="66">
        <v>3.0726174765452368</v>
      </c>
    </row>
    <row r="574">
      <c r="A574" s="66">
        <v>3.129689892199301</v>
      </c>
    </row>
    <row r="575">
      <c r="A575" s="66">
        <v>3.118595365223762</v>
      </c>
    </row>
    <row r="576">
      <c r="A576" s="66">
        <v>3.1547282074401557</v>
      </c>
    </row>
    <row r="577">
      <c r="A577" s="66">
        <v>3.0346284566253203</v>
      </c>
    </row>
    <row r="578">
      <c r="A578" s="66">
        <v>3.082066934285113</v>
      </c>
    </row>
    <row r="579">
      <c r="A579" s="66">
        <v>3.0464951643347082</v>
      </c>
    </row>
    <row r="580">
      <c r="A580" s="66">
        <v>3.246252312299322</v>
      </c>
    </row>
    <row r="581">
      <c r="A581" s="66">
        <v>2.8549130223078554</v>
      </c>
    </row>
    <row r="582">
      <c r="A582" s="66">
        <v>3.0281644194244697</v>
      </c>
    </row>
    <row r="583">
      <c r="A583" s="66">
        <v>2.9222062774390163</v>
      </c>
    </row>
    <row r="584">
      <c r="A584" s="66">
        <v>2.998259338423699</v>
      </c>
    </row>
    <row r="585">
      <c r="A585" s="66">
        <v>3.076640443670342</v>
      </c>
    </row>
    <row r="586">
      <c r="A586" s="66">
        <v>3.0199466816788423</v>
      </c>
    </row>
    <row r="587">
      <c r="A587" s="66">
        <v>3.2935835134961167</v>
      </c>
    </row>
    <row r="588">
      <c r="A588" s="66">
        <v>2.9698816437465</v>
      </c>
    </row>
    <row r="589">
      <c r="A589" s="66">
        <v>2.677606952720493</v>
      </c>
    </row>
    <row r="590">
      <c r="A590" s="66">
        <v>2.9561684304753633</v>
      </c>
    </row>
    <row r="591">
      <c r="A591" s="66">
        <v>2.9661417327390325</v>
      </c>
    </row>
    <row r="592">
      <c r="A592" s="66">
        <v>3.777499319590365</v>
      </c>
    </row>
    <row r="593">
      <c r="A593" s="66">
        <v>3.123524980942732</v>
      </c>
    </row>
    <row r="594">
      <c r="A594" s="66">
        <v>3.1942367487238292</v>
      </c>
    </row>
    <row r="595">
      <c r="A595" s="66">
        <v>3.1017470739463664</v>
      </c>
    </row>
    <row r="596">
      <c r="A596" s="66">
        <v>3.070037866607755</v>
      </c>
    </row>
    <row r="597">
      <c r="A597" s="66">
        <v>3.0663259253620376</v>
      </c>
    </row>
    <row r="598">
      <c r="A598" s="66">
        <v>3.247973266361807</v>
      </c>
    </row>
    <row r="599">
      <c r="A599" s="66">
        <v>2.989894563718773</v>
      </c>
    </row>
    <row r="600">
      <c r="A600" s="66">
        <v>3.675319983339292</v>
      </c>
    </row>
    <row r="601">
      <c r="A601" s="66">
        <v>3.2530955858490316</v>
      </c>
    </row>
    <row r="602">
      <c r="A602" s="66">
        <v>3.6778805815115905</v>
      </c>
    </row>
    <row r="603">
      <c r="A603" s="66">
        <v>3.141763230275788</v>
      </c>
    </row>
    <row r="604">
      <c r="A604" s="66">
        <v>3.0870712059065353</v>
      </c>
    </row>
    <row r="605">
      <c r="A605" s="66">
        <v>3.533772058384718</v>
      </c>
    </row>
    <row r="606">
      <c r="A606" s="66">
        <v>3.030599721965951</v>
      </c>
    </row>
    <row r="607">
      <c r="A607" s="66">
        <v>2.9469432706978256</v>
      </c>
    </row>
    <row r="608">
      <c r="A608" s="66">
        <v>2.932980821923198</v>
      </c>
    </row>
    <row r="609">
      <c r="A609" s="66">
        <v>3.5518158223510157</v>
      </c>
    </row>
    <row r="610">
      <c r="A610" s="66">
        <v>3.0484418035504044</v>
      </c>
    </row>
    <row r="611">
      <c r="A611" s="66">
        <v>3.280805928393667</v>
      </c>
    </row>
    <row r="612">
      <c r="A612" s="66">
        <v>3.904607363815448</v>
      </c>
    </row>
    <row r="613">
      <c r="A613" s="66">
        <v>3.0382226383687185</v>
      </c>
    </row>
    <row r="614">
      <c r="A614" s="66">
        <v>2.975891136401793</v>
      </c>
    </row>
    <row r="615">
      <c r="A615" s="66">
        <v>3.249198357391113</v>
      </c>
    </row>
    <row r="616">
      <c r="A616" s="66">
        <v>2.9722028383790646</v>
      </c>
    </row>
    <row r="617">
      <c r="A617" s="66">
        <v>3.382917135087531</v>
      </c>
    </row>
    <row r="618">
      <c r="A618" s="66">
        <v>3.4186326873540653</v>
      </c>
    </row>
    <row r="619">
      <c r="A619" s="66">
        <v>3.2030328870147105</v>
      </c>
    </row>
    <row r="620">
      <c r="A620" s="66">
        <v>3.426673888021373</v>
      </c>
    </row>
    <row r="621">
      <c r="A621" s="66">
        <v>2.9552065375419416</v>
      </c>
    </row>
    <row r="622">
      <c r="A622" s="66">
        <v>3.0835026198302673</v>
      </c>
    </row>
    <row r="623">
      <c r="A623" s="66">
        <v>3.3201462861110542</v>
      </c>
    </row>
    <row r="624">
      <c r="A624" s="66">
        <v>3.4239009185284166</v>
      </c>
    </row>
    <row r="625">
      <c r="A625" s="66">
        <v>3.519434194913703</v>
      </c>
    </row>
    <row r="626">
      <c r="A626" s="66">
        <v>3.009450895798694</v>
      </c>
    </row>
    <row r="627">
      <c r="A627" s="66">
        <v>3.1815577738627865</v>
      </c>
    </row>
    <row r="628">
      <c r="A628" s="66">
        <v>2.9185545305502734</v>
      </c>
    </row>
    <row r="629">
      <c r="A629" s="66">
        <v>2.8937617620579434</v>
      </c>
    </row>
    <row r="630">
      <c r="A630" s="66">
        <v>2.936513742478893</v>
      </c>
    </row>
    <row r="631">
      <c r="A631" s="66">
        <v>2.9057958803678687</v>
      </c>
    </row>
    <row r="632">
      <c r="A632" s="66">
        <v>3.0350292822023683</v>
      </c>
    </row>
    <row r="633">
      <c r="A633" s="66">
        <v>2.824125833916549</v>
      </c>
    </row>
    <row r="634">
      <c r="A634" s="66">
        <v>2.7403626894942437</v>
      </c>
    </row>
    <row r="635">
      <c r="A635" s="66">
        <v>2.8937617620579434</v>
      </c>
    </row>
    <row r="636">
      <c r="A636" s="66">
        <v>2.919601023784111</v>
      </c>
    </row>
    <row r="637">
      <c r="A637" s="66">
        <v>2.714329759745233</v>
      </c>
    </row>
    <row r="638">
      <c r="A638" s="66">
        <v>2.9334872878487053</v>
      </c>
    </row>
    <row r="639">
      <c r="A639" s="66">
        <v>2.8603380065709936</v>
      </c>
    </row>
    <row r="640">
      <c r="A640" s="66">
        <v>2.887617300335736</v>
      </c>
    </row>
    <row r="641">
      <c r="A641" s="66">
        <v>2.7641761323903307</v>
      </c>
    </row>
    <row r="642">
      <c r="A642" s="66">
        <v>2.8836614351536176</v>
      </c>
    </row>
    <row r="643">
      <c r="A643" s="66">
        <v>2.926856708949692</v>
      </c>
    </row>
    <row r="644">
      <c r="A644" s="66">
        <v>3.000434077479319</v>
      </c>
    </row>
    <row r="645">
      <c r="A645" s="66">
        <v>2.851869600729766</v>
      </c>
    </row>
    <row r="646">
      <c r="A646" s="66">
        <v>2.8555191556678</v>
      </c>
    </row>
    <row r="647">
      <c r="A647" s="66">
        <v>2.8524799936368566</v>
      </c>
    </row>
    <row r="648">
      <c r="A648" s="66">
        <v>3.16761267272753</v>
      </c>
    </row>
    <row r="649">
      <c r="A649" s="66">
        <v>2.808885867359812</v>
      </c>
    </row>
    <row r="650">
      <c r="A650" s="66">
        <v>2.738780558484369</v>
      </c>
    </row>
    <row r="651">
      <c r="A651" s="66">
        <v>2.708420900134713</v>
      </c>
    </row>
    <row r="652">
      <c r="A652" s="66">
        <v>2.9138138523837167</v>
      </c>
    </row>
    <row r="653">
      <c r="A653" s="66">
        <v>2.8992731873176036</v>
      </c>
    </row>
    <row r="654">
      <c r="A654" s="66">
        <v>2.8948696567452523</v>
      </c>
    </row>
    <row r="655">
      <c r="A655" s="66">
        <v>2.904715545278681</v>
      </c>
    </row>
    <row r="656">
      <c r="A656" s="66">
        <v>2.6963563887333324</v>
      </c>
    </row>
    <row r="657">
      <c r="A657" s="66">
        <v>2.9595183769729982</v>
      </c>
    </row>
    <row r="658">
      <c r="A658" s="66">
        <v>2.8260748027008264</v>
      </c>
    </row>
    <row r="659">
      <c r="A659" s="66">
        <v>2.965201701025912</v>
      </c>
    </row>
    <row r="660">
      <c r="A660" s="66">
        <v>2.906335041805091</v>
      </c>
    </row>
    <row r="661">
      <c r="A661" s="66">
        <v>2.843855422623161</v>
      </c>
    </row>
    <row r="662">
      <c r="A662" s="66">
        <v>3.198931869932209</v>
      </c>
    </row>
    <row r="663">
      <c r="A663" s="66">
        <v>3.3096301674258988</v>
      </c>
    </row>
    <row r="664">
      <c r="A664" s="66">
        <v>3.0670708560453703</v>
      </c>
    </row>
    <row r="665">
      <c r="A665" s="66">
        <v>2.9370161074648142</v>
      </c>
    </row>
    <row r="666">
      <c r="A666" s="66">
        <v>2.8639173769578603</v>
      </c>
    </row>
    <row r="667">
      <c r="A667" s="66">
        <v>2.934498451243568</v>
      </c>
    </row>
    <row r="668">
      <c r="A668" s="66">
        <v>2.9304395947667</v>
      </c>
    </row>
    <row r="669">
      <c r="A669" s="66">
        <v>3.04883008652835</v>
      </c>
    </row>
    <row r="670">
      <c r="A670" s="66">
        <v>2.8020892578817325</v>
      </c>
    </row>
    <row r="671">
      <c r="A671" s="66">
        <v>2.9334872878487053</v>
      </c>
    </row>
    <row r="672">
      <c r="A672" s="66">
        <v>2.91539983521227</v>
      </c>
    </row>
    <row r="673">
      <c r="A673" s="66">
        <v>3.024074987307426</v>
      </c>
    </row>
    <row r="674">
      <c r="A674" s="66">
        <v>2.9122220565324155</v>
      </c>
    </row>
    <row r="675">
      <c r="A675" s="66">
        <v>2.9111576087399764</v>
      </c>
    </row>
    <row r="676">
      <c r="A676" s="66">
        <v>2.976808337338066</v>
      </c>
    </row>
    <row r="677">
      <c r="A677" s="66">
        <v>2.944975908412048</v>
      </c>
    </row>
    <row r="678">
      <c r="A678" s="66">
        <v>2.9740509027928774</v>
      </c>
    </row>
    <row r="679">
      <c r="A679" s="66">
        <v>2.821513528404773</v>
      </c>
    </row>
    <row r="680">
      <c r="A680" s="66">
        <v>2.8195439355418688</v>
      </c>
    </row>
    <row r="681">
      <c r="A681" s="66">
        <v>2.8948696567452523</v>
      </c>
    </row>
    <row r="682">
      <c r="A682" s="66">
        <v>2.887617300335736</v>
      </c>
    </row>
    <row r="683">
      <c r="A683" s="66">
        <v>2.8102325179950842</v>
      </c>
    </row>
    <row r="684">
      <c r="A684" s="66">
        <v>2.8656960599160706</v>
      </c>
    </row>
    <row r="685">
      <c r="A685" s="66">
        <v>2.8524799936368566</v>
      </c>
    </row>
    <row r="686">
      <c r="A686" s="66">
        <v>2.8273692730538253</v>
      </c>
    </row>
    <row r="687">
      <c r="A687" s="66">
        <v>2.8382192219076257</v>
      </c>
    </row>
    <row r="688">
      <c r="A688" s="66">
        <v>2.8027737252919755</v>
      </c>
    </row>
    <row r="689">
      <c r="A689" s="66">
        <v>2.954724790979063</v>
      </c>
    </row>
    <row r="690">
      <c r="A690" s="66">
        <v>2.900913067737669</v>
      </c>
    </row>
    <row r="691">
      <c r="A691" s="66">
        <v>2.841359470454855</v>
      </c>
    </row>
    <row r="692">
      <c r="A692" s="66">
        <v>3.0073209529227447</v>
      </c>
    </row>
    <row r="693">
      <c r="A693" s="66">
        <v>2.902546779313991</v>
      </c>
    </row>
    <row r="694">
      <c r="A694" s="66">
        <v>2.8830933585756897</v>
      </c>
    </row>
    <row r="695">
      <c r="A695" s="66">
        <v>2.833147111912785</v>
      </c>
    </row>
    <row r="696">
      <c r="A696" s="66">
        <v>2.8943160626844384</v>
      </c>
    </row>
    <row r="697">
      <c r="A697" s="66">
        <v>3.0281644194244697</v>
      </c>
    </row>
    <row r="698">
      <c r="A698" s="66">
        <v>2.8680563618230415</v>
      </c>
    </row>
    <row r="699">
      <c r="A699" s="66">
        <v>2.946452265013073</v>
      </c>
    </row>
    <row r="700">
      <c r="A700" s="66">
        <v>2.8680563618230415</v>
      </c>
    </row>
    <row r="701">
      <c r="A701" s="66">
        <v>2.8744818176994666</v>
      </c>
    </row>
    <row r="702">
      <c r="A702" s="66">
        <v>2.814913181275074</v>
      </c>
    </row>
    <row r="703">
      <c r="A703" s="66">
        <v>2.841359470454855</v>
      </c>
    </row>
    <row r="704">
      <c r="A704" s="66">
        <v>2.8260748027008264</v>
      </c>
    </row>
    <row r="705">
      <c r="A705" s="66">
        <v>2.724275869600789</v>
      </c>
    </row>
    <row r="706">
      <c r="A706" s="66">
        <v>2.6857417386022635</v>
      </c>
    </row>
    <row r="707">
      <c r="A707" s="66">
        <v>2.864511081058392</v>
      </c>
    </row>
    <row r="708">
      <c r="A708" s="66">
        <v>2.690196080028514</v>
      </c>
    </row>
    <row r="709">
      <c r="A709" s="66">
        <v>2.9079485216122722</v>
      </c>
    </row>
    <row r="710">
      <c r="A710" s="66">
        <v>2.9278834103307068</v>
      </c>
    </row>
    <row r="711">
      <c r="A711" s="66">
        <v>2.724275869600789</v>
      </c>
    </row>
    <row r="712">
      <c r="A712" s="66">
        <v>2.6910814921229687</v>
      </c>
    </row>
    <row r="713">
      <c r="A713" s="66">
        <v>2.621176281775035</v>
      </c>
    </row>
    <row r="714">
      <c r="A714" s="66">
        <v>2.7774268223893115</v>
      </c>
    </row>
    <row r="715">
      <c r="A715" s="66">
        <v>2.649334858712142</v>
      </c>
    </row>
    <row r="716">
      <c r="A716" s="66">
        <v>2.667452952889954</v>
      </c>
    </row>
    <row r="717">
      <c r="A717" s="66">
        <v>2.667452952889954</v>
      </c>
    </row>
    <row r="718">
      <c r="A718" s="66">
        <v>2.6414741105040993</v>
      </c>
    </row>
    <row r="719">
      <c r="A719" s="66">
        <v>2.649334858712142</v>
      </c>
    </row>
    <row r="720">
      <c r="A720" s="66">
        <v>2.6627578316815743</v>
      </c>
    </row>
    <row r="721">
      <c r="A721" s="66">
        <v>2.690196080028514</v>
      </c>
    </row>
    <row r="722">
      <c r="A722" s="66">
        <v>2.6627578316815743</v>
      </c>
    </row>
    <row r="723">
      <c r="A723" s="66">
        <v>2.6693168805661123</v>
      </c>
    </row>
    <row r="724">
      <c r="A724" s="66">
        <v>3.26528962586083</v>
      </c>
    </row>
    <row r="725">
      <c r="A725" s="66">
        <v>2.843855422623161</v>
      </c>
    </row>
    <row r="726">
      <c r="A726" s="66">
        <v>2.8055008581584002</v>
      </c>
    </row>
    <row r="727">
      <c r="A727" s="66">
        <v>2.6884198220027105</v>
      </c>
    </row>
    <row r="728">
      <c r="A728" s="66">
        <v>2.6627578316815743</v>
      </c>
    </row>
    <row r="729">
      <c r="A729" s="66">
        <v>2.7323937598229686</v>
      </c>
    </row>
    <row r="730">
      <c r="A730" s="66">
        <v>2.667452952889954</v>
      </c>
    </row>
    <row r="731">
      <c r="A731" s="66">
        <v>2.722633922533812</v>
      </c>
    </row>
    <row r="732">
      <c r="A732" s="66">
        <v>3.1020905255118367</v>
      </c>
    </row>
    <row r="733">
      <c r="A733" s="66">
        <v>3.016615547557177</v>
      </c>
    </row>
    <row r="734">
      <c r="A734" s="66">
        <v>3.128722284338427</v>
      </c>
    </row>
    <row r="735">
      <c r="A735" s="66">
        <v>2.9863237770507656</v>
      </c>
    </row>
    <row r="736">
      <c r="A736" s="66">
        <v>2.979092900638326</v>
      </c>
    </row>
    <row r="737">
      <c r="A737" s="66">
        <v>3.1215598441875008</v>
      </c>
    </row>
    <row r="738">
      <c r="A738" s="66">
        <v>2.974971994298069</v>
      </c>
    </row>
    <row r="739">
      <c r="A739" s="66">
        <v>2.7895807121644256</v>
      </c>
    </row>
    <row r="740">
      <c r="A740" s="66">
        <v>2.8549130223078554</v>
      </c>
    </row>
    <row r="741">
      <c r="A741" s="66">
        <v>2.837588438235511</v>
      </c>
    </row>
    <row r="742">
      <c r="A742" s="66">
        <v>3.03342375548695</v>
      </c>
    </row>
    <row r="743">
      <c r="A743" s="66">
        <v>2.919601023784111</v>
      </c>
    </row>
    <row r="744">
      <c r="A744" s="66">
        <v>2.886490725172482</v>
      </c>
    </row>
    <row r="745">
      <c r="A745" s="66">
        <v>2.8382192219076257</v>
      </c>
    </row>
    <row r="746">
      <c r="A746" s="66">
        <v>2.7427251313046983</v>
      </c>
    </row>
    <row r="747">
      <c r="A747" s="66">
        <v>2.8175653695597807</v>
      </c>
    </row>
    <row r="748">
      <c r="A748" s="66">
        <v>2.7573960287930244</v>
      </c>
    </row>
    <row r="749">
      <c r="A749" s="66">
        <v>3.0492180226701815</v>
      </c>
    </row>
    <row r="750">
      <c r="A750" s="66">
        <v>2.8102325179950842</v>
      </c>
    </row>
    <row r="751">
      <c r="A751" s="66">
        <v>3.00774777800074</v>
      </c>
    </row>
    <row r="752">
      <c r="A752" s="66">
        <v>2.7067177823367587</v>
      </c>
    </row>
    <row r="753">
      <c r="A753" s="66">
        <v>3.137670537236755</v>
      </c>
    </row>
    <row r="754">
      <c r="A754" s="66">
        <v>3.0038911662369108</v>
      </c>
    </row>
    <row r="755">
      <c r="A755" s="66">
        <v>3.256958152560932</v>
      </c>
    </row>
    <row r="756">
      <c r="A756" s="66">
        <v>2.848189116991399</v>
      </c>
    </row>
    <row r="757">
      <c r="A757" s="66">
        <v>2.7795964912578244</v>
      </c>
    </row>
    <row r="758">
      <c r="A758" s="66">
        <v>2.7664128471123997</v>
      </c>
    </row>
    <row r="759">
      <c r="A759" s="66">
        <v>2.824125833916549</v>
      </c>
    </row>
    <row r="760">
      <c r="A760" s="66">
        <v>2.833147111912785</v>
      </c>
    </row>
    <row r="761">
      <c r="A761" s="66">
        <v>2.8318697742805017</v>
      </c>
    </row>
    <row r="762">
      <c r="A762" s="66">
        <v>2.9786369483844743</v>
      </c>
    </row>
    <row r="763">
      <c r="A763" s="66">
        <v>2.7958800173440754</v>
      </c>
    </row>
    <row r="764">
      <c r="A764" s="66">
        <v>2.823474229170301</v>
      </c>
    </row>
    <row r="765">
      <c r="A765" s="66">
        <v>3.118264726089479</v>
      </c>
    </row>
    <row r="766">
      <c r="A766" s="66">
        <v>3.526210003841664</v>
      </c>
    </row>
    <row r="767">
      <c r="A767" s="66">
        <v>2.9854264740830017</v>
      </c>
    </row>
    <row r="768">
      <c r="A768" s="66">
        <v>2.9429995933660407</v>
      </c>
    </row>
    <row r="769">
      <c r="A769" s="66">
        <v>2.893206753059848</v>
      </c>
    </row>
    <row r="770">
      <c r="A770" s="66">
        <v>2.9556877503135057</v>
      </c>
    </row>
    <row r="771">
      <c r="A771" s="66">
        <v>2.8898617212581885</v>
      </c>
    </row>
    <row r="772">
      <c r="A772" s="66">
        <v>2.873320601815399</v>
      </c>
    </row>
    <row r="773">
      <c r="A773" s="66">
        <v>2.8992731873176036</v>
      </c>
    </row>
    <row r="774">
      <c r="A774" s="66">
        <v>2.888179493918325</v>
      </c>
    </row>
    <row r="775">
      <c r="A775" s="66">
        <v>2.887617300335736</v>
      </c>
    </row>
    <row r="776">
      <c r="A776" s="66">
        <v>2.8948696567452523</v>
      </c>
    </row>
    <row r="777">
      <c r="A777" s="66">
        <v>2.934498451243568</v>
      </c>
    </row>
    <row r="778">
      <c r="A778" s="66">
        <v>2.8870543780509568</v>
      </c>
    </row>
    <row r="779">
      <c r="A779" s="66">
        <v>2.840106094456758</v>
      </c>
    </row>
    <row r="780">
      <c r="A780" s="66">
        <v>2.8369567370595505</v>
      </c>
    </row>
    <row r="781">
      <c r="A781" s="66">
        <v>2.8744818176994666</v>
      </c>
    </row>
    <row r="782">
      <c r="A782" s="66">
        <v>2.895422546039408</v>
      </c>
    </row>
    <row r="783">
      <c r="A783" s="66">
        <v>2.8915374576725643</v>
      </c>
    </row>
    <row r="784">
      <c r="A784" s="66">
        <v>2.8767949762007006</v>
      </c>
    </row>
    <row r="785">
      <c r="A785" s="66">
        <v>2.8709888137605755</v>
      </c>
    </row>
    <row r="786">
      <c r="A786" s="66">
        <v>3.0141003215196207</v>
      </c>
    </row>
    <row r="787">
      <c r="A787" s="66">
        <v>2.9339931638312424</v>
      </c>
    </row>
    <row r="788">
      <c r="A788" s="66">
        <v>2.88930170250631</v>
      </c>
    </row>
    <row r="789">
      <c r="A789" s="66">
        <v>2.8981764834976764</v>
      </c>
    </row>
    <row r="790">
      <c r="A790" s="66">
        <v>2.870403905279027</v>
      </c>
    </row>
    <row r="791">
      <c r="A791" s="66">
        <v>2.8656960599160706</v>
      </c>
    </row>
    <row r="792">
      <c r="A792" s="66">
        <v>2.893206753059848</v>
      </c>
    </row>
    <row r="793">
      <c r="A793" s="66">
        <v>2.8457180179666586</v>
      </c>
    </row>
    <row r="794">
      <c r="A794" s="66">
        <v>2.869818207979328</v>
      </c>
    </row>
    <row r="795">
      <c r="A795" s="66">
        <v>2.8965262174895554</v>
      </c>
    </row>
    <row r="796">
      <c r="A796" s="66">
        <v>2.788875115775417</v>
      </c>
    </row>
    <row r="797">
      <c r="A797" s="66">
        <v>2.8312296938670634</v>
      </c>
    </row>
    <row r="798">
      <c r="A798" s="66">
        <v>2.792391689498254</v>
      </c>
    </row>
    <row r="799">
      <c r="A799" s="66">
        <v>2.866877814337499</v>
      </c>
    </row>
    <row r="800">
      <c r="A800" s="66">
        <v>2.8457180179666586</v>
      </c>
    </row>
    <row r="801">
      <c r="A801" s="66">
        <v>2.8506462351830666</v>
      </c>
    </row>
    <row r="802">
      <c r="A802" s="66">
        <v>2.9469432706978256</v>
      </c>
    </row>
    <row r="803">
      <c r="A803" s="66">
        <v>2.9084850188786495</v>
      </c>
    </row>
    <row r="804">
      <c r="A804" s="66">
        <v>2.873320601815399</v>
      </c>
    </row>
    <row r="805">
      <c r="A805" s="66">
        <v>2.948412965778601</v>
      </c>
    </row>
    <row r="806">
      <c r="A806" s="66">
        <v>2.9143431571194407</v>
      </c>
    </row>
    <row r="807">
      <c r="A807" s="66">
        <v>3.271841606536499</v>
      </c>
    </row>
    <row r="808">
      <c r="A808" s="66">
        <v>2.9800033715837464</v>
      </c>
    </row>
    <row r="809">
      <c r="A809" s="66">
        <v>2.9698816437465</v>
      </c>
    </row>
    <row r="810">
      <c r="A810" s="66">
        <v>2.9304395947667</v>
      </c>
    </row>
    <row r="811">
      <c r="A811" s="66">
        <v>2.884228769632604</v>
      </c>
    </row>
    <row r="812">
      <c r="A812" s="66">
        <v>2.842609239610562</v>
      </c>
    </row>
    <row r="813">
      <c r="A813" s="66">
        <v>2.862131379313037</v>
      </c>
    </row>
    <row r="814">
      <c r="A814" s="66">
        <v>2.8432327780980096</v>
      </c>
    </row>
    <row r="815">
      <c r="A815" s="66">
        <v>2.8965262174895554</v>
      </c>
    </row>
    <row r="816">
      <c r="A816" s="66">
        <v>2.8715729355458786</v>
      </c>
    </row>
    <row r="817">
      <c r="A817" s="66">
        <v>3.3211840273023143</v>
      </c>
    </row>
    <row r="818">
      <c r="A818" s="66">
        <v>2.8750612633917</v>
      </c>
    </row>
    <row r="819">
      <c r="A819" s="66">
        <v>3.021602716028242</v>
      </c>
    </row>
    <row r="820">
      <c r="A820" s="66">
        <v>2.8915374576725643</v>
      </c>
    </row>
    <row r="821">
      <c r="A821" s="66">
        <v>2.9370161074648142</v>
      </c>
    </row>
    <row r="822">
      <c r="A822" s="66">
        <v>2.902546779313991</v>
      </c>
    </row>
    <row r="823">
      <c r="A823" s="66">
        <v>2.906335041805091</v>
      </c>
    </row>
    <row r="824">
      <c r="A824" s="66">
        <v>2.92272545799326</v>
      </c>
    </row>
    <row r="825">
      <c r="A825" s="66">
        <v>2.9537596917332287</v>
      </c>
    </row>
    <row r="826">
      <c r="A826" s="66">
        <v>2.9273703630390235</v>
      </c>
    </row>
    <row r="827">
      <c r="A827" s="66">
        <v>2.9304395947667</v>
      </c>
    </row>
    <row r="828">
      <c r="A828" s="66">
        <v>2.921686475483602</v>
      </c>
    </row>
    <row r="829">
      <c r="A829" s="66">
        <v>2.931966114728173</v>
      </c>
    </row>
    <row r="830">
      <c r="A830" s="66">
        <v>2.919601023784111</v>
      </c>
    </row>
    <row r="831">
      <c r="A831" s="66">
        <v>2.926342446625655</v>
      </c>
    </row>
    <row r="832">
      <c r="A832" s="66">
        <v>3.0170333392987803</v>
      </c>
    </row>
    <row r="833">
      <c r="A833" s="66">
        <v>2.931457870689005</v>
      </c>
    </row>
    <row r="834">
      <c r="A834" s="66">
        <v>2.9684829485539352</v>
      </c>
    </row>
    <row r="835">
      <c r="A835" s="66">
        <v>2.940516484932567</v>
      </c>
    </row>
    <row r="836">
      <c r="A836" s="66">
        <v>2.9809119377768436</v>
      </c>
    </row>
    <row r="837">
      <c r="A837" s="66">
        <v>3.00774777800074</v>
      </c>
    </row>
    <row r="838">
      <c r="A838" s="66">
        <v>2.9459607035775686</v>
      </c>
    </row>
    <row r="839">
      <c r="A839" s="66">
        <v>2.8432327780980096</v>
      </c>
    </row>
    <row r="840">
      <c r="A840" s="66">
        <v>2.738780558484369</v>
      </c>
    </row>
    <row r="841">
      <c r="A841" s="66">
        <v>2.9258275746247424</v>
      </c>
    </row>
    <row r="842">
      <c r="A842" s="66">
        <v>2.7686381012476144</v>
      </c>
    </row>
    <row r="843">
      <c r="A843" s="66">
        <v>2.741939077729199</v>
      </c>
    </row>
    <row r="844">
      <c r="A844" s="66">
        <v>2.6646419755561257</v>
      </c>
    </row>
    <row r="845">
      <c r="A845" s="66">
        <v>2.8095597146352675</v>
      </c>
    </row>
    <row r="846">
      <c r="A846" s="66">
        <v>2.73559889969818</v>
      </c>
    </row>
    <row r="847">
      <c r="A847" s="66">
        <v>2.8305886686851442</v>
      </c>
    </row>
    <row r="848">
      <c r="A848" s="66">
        <v>2.782472624166286</v>
      </c>
    </row>
    <row r="849">
      <c r="A849" s="66">
        <v>2.79309160017658</v>
      </c>
    </row>
    <row r="850">
      <c r="A850" s="66">
        <v>2.7551122663950713</v>
      </c>
    </row>
    <row r="851">
      <c r="A851" s="66">
        <v>2.6766936096248664</v>
      </c>
    </row>
    <row r="852">
      <c r="A852" s="66">
        <v>2.7466341989375787</v>
      </c>
    </row>
    <row r="853">
      <c r="A853" s="66">
        <v>2.718501688867274</v>
      </c>
    </row>
    <row r="854">
      <c r="A854" s="66">
        <v>2.808885867359812</v>
      </c>
    </row>
    <row r="855">
      <c r="A855" s="66">
        <v>2.7331972651065692</v>
      </c>
    </row>
    <row r="856">
      <c r="A856" s="66">
        <v>2.734799829588847</v>
      </c>
    </row>
    <row r="857">
      <c r="A857" s="66">
        <v>2.906335041805091</v>
      </c>
    </row>
    <row r="858">
      <c r="A858" s="66">
        <v>2.722633922533812</v>
      </c>
    </row>
    <row r="859">
      <c r="A859" s="66">
        <v>2.714329759745233</v>
      </c>
    </row>
    <row r="860">
      <c r="A860" s="66">
        <v>2.782472624166286</v>
      </c>
    </row>
    <row r="861">
      <c r="A861" s="66">
        <v>2.7701152947871015</v>
      </c>
    </row>
    <row r="862">
      <c r="A862" s="66">
        <v>2.751279103983342</v>
      </c>
    </row>
    <row r="863">
      <c r="A863" s="66">
        <v>2.6919651027673606</v>
      </c>
    </row>
    <row r="864">
      <c r="A864" s="66">
        <v>2.7596678446896306</v>
      </c>
    </row>
    <row r="865">
      <c r="A865" s="66">
        <v>2.663700925389648</v>
      </c>
    </row>
    <row r="866">
      <c r="A866" s="66">
        <v>2.7259116322950483</v>
      </c>
    </row>
    <row r="867">
      <c r="A867" s="66">
        <v>2.7267272090265724</v>
      </c>
    </row>
    <row r="868">
      <c r="A868" s="66">
        <v>2.8115750058705933</v>
      </c>
    </row>
    <row r="869">
      <c r="A869" s="66">
        <v>2.7299742856995555</v>
      </c>
    </row>
    <row r="870">
      <c r="A870" s="66">
        <v>2.784617292632875</v>
      </c>
    </row>
    <row r="871">
      <c r="A871" s="66">
        <v>2.6848453616444123</v>
      </c>
    </row>
    <row r="872">
      <c r="A872" s="66">
        <v>3.0666985504229953</v>
      </c>
    </row>
    <row r="873">
      <c r="A873" s="66">
        <v>3.253580289562183</v>
      </c>
    </row>
    <row r="874">
      <c r="A874" s="66">
        <v>3.059184617631371</v>
      </c>
    </row>
    <row r="875">
      <c r="A875" s="66">
        <v>2.91539983521227</v>
      </c>
    </row>
    <row r="876">
      <c r="A876" s="66">
        <v>3.2127201544178425</v>
      </c>
    </row>
    <row r="877">
      <c r="A877" s="66">
        <v>3.0429690733931802</v>
      </c>
    </row>
    <row r="878">
      <c r="A878" s="66">
        <v>2.928907690243953</v>
      </c>
    </row>
    <row r="879">
      <c r="A879" s="66">
        <v>3.2030328870147105</v>
      </c>
    </row>
    <row r="880">
      <c r="A880" s="66">
        <v>2.9633155113861114</v>
      </c>
    </row>
    <row r="881">
      <c r="A881" s="66">
        <v>2.8779469516291885</v>
      </c>
    </row>
    <row r="882">
      <c r="A882" s="66">
        <v>2.8102325179950842</v>
      </c>
    </row>
    <row r="883">
      <c r="A883" s="66">
        <v>2.824776462475546</v>
      </c>
    </row>
    <row r="884">
      <c r="A884" s="66">
        <v>2.7589118923979736</v>
      </c>
    </row>
    <row r="885">
      <c r="A885" s="66">
        <v>2.850033257689769</v>
      </c>
    </row>
    <row r="886">
      <c r="A886" s="66">
        <v>2.788875115775417</v>
      </c>
    </row>
    <row r="887">
      <c r="A887" s="66">
        <v>2.900913067737669</v>
      </c>
    </row>
    <row r="888">
      <c r="A888" s="66">
        <v>2.838849090737255</v>
      </c>
    </row>
    <row r="889">
      <c r="A889" s="66">
        <v>2.8407332346118066</v>
      </c>
    </row>
    <row r="890">
      <c r="A890" s="66">
        <v>2.9084850188786495</v>
      </c>
    </row>
    <row r="891">
      <c r="A891" s="66">
        <v>2.858537197569639</v>
      </c>
    </row>
    <row r="892">
      <c r="A892" s="66">
        <v>2.829303772831025</v>
      </c>
    </row>
    <row r="893">
      <c r="A893" s="66">
        <v>3.0199466816788423</v>
      </c>
    </row>
    <row r="894">
      <c r="A894" s="66">
        <v>2.971739590887778</v>
      </c>
    </row>
    <row r="895">
      <c r="A895" s="66">
        <v>2.781755374652469</v>
      </c>
    </row>
    <row r="896">
      <c r="A896" s="66">
        <v>2.6794278966121188</v>
      </c>
    </row>
    <row r="897">
      <c r="A897" s="66">
        <v>2.8651039746411278</v>
      </c>
    </row>
    <row r="898">
      <c r="A898" s="66">
        <v>2.8715729355458786</v>
      </c>
    </row>
    <row r="899">
      <c r="A899" s="66">
        <v>2.960470777534299</v>
      </c>
    </row>
    <row r="900">
      <c r="A900" s="66">
        <v>2.837588438235511</v>
      </c>
    </row>
    <row r="901">
      <c r="A901" s="66">
        <v>2.829303772831025</v>
      </c>
    </row>
    <row r="902">
      <c r="A902" s="66">
        <v>2.858537197569639</v>
      </c>
    </row>
    <row r="903">
      <c r="A903" s="66">
        <v>2.9041743682841634</v>
      </c>
    </row>
    <row r="904">
      <c r="A904" s="66">
        <v>3.0622058088197126</v>
      </c>
    </row>
    <row r="905">
      <c r="A905" s="66">
        <v>2.8709888137605755</v>
      </c>
    </row>
    <row r="906">
      <c r="A906" s="66">
        <v>2.9818186071706636</v>
      </c>
    </row>
    <row r="907">
      <c r="A907" s="66">
        <v>3.019116290447073</v>
      </c>
    </row>
    <row r="908">
      <c r="A908" s="66">
        <v>2.77232170672292</v>
      </c>
    </row>
    <row r="909">
      <c r="A909" s="66">
        <v>2.786041210242554</v>
      </c>
    </row>
    <row r="910">
      <c r="A910" s="66">
        <v>2.7505083948513462</v>
      </c>
    </row>
    <row r="911">
      <c r="A911" s="66">
        <v>2.7481880270062002</v>
      </c>
    </row>
    <row r="912">
      <c r="A912" s="66">
        <v>2.7715874808812555</v>
      </c>
    </row>
    <row r="913">
      <c r="A913" s="66">
        <v>2.786041210242554</v>
      </c>
    </row>
    <row r="914">
      <c r="A914" s="66">
        <v>2.8129133566428557</v>
      </c>
    </row>
    <row r="915">
      <c r="A915" s="66">
        <v>2.788875115775417</v>
      </c>
    </row>
    <row r="916">
      <c r="A916" s="66">
        <v>2.832508912706236</v>
      </c>
    </row>
    <row r="917">
      <c r="A917" s="66">
        <v>2.8369567370595505</v>
      </c>
    </row>
    <row r="918">
      <c r="A918" s="66">
        <v>3.247973266361807</v>
      </c>
    </row>
    <row r="919">
      <c r="A919" s="66">
        <v>2.81424759573192</v>
      </c>
    </row>
    <row r="920">
      <c r="A920" s="66">
        <v>2.748962861256161</v>
      </c>
    </row>
    <row r="921">
      <c r="A921" s="66">
        <v>2.7315887651867388</v>
      </c>
    </row>
    <row r="922">
      <c r="A922" s="66">
        <v>2.8228216453031045</v>
      </c>
    </row>
    <row r="923">
      <c r="A923" s="66">
        <v>2.785329835010767</v>
      </c>
    </row>
    <row r="924">
      <c r="A924" s="66">
        <v>2.724275869600789</v>
      </c>
    </row>
    <row r="925">
      <c r="A925" s="66">
        <v>2.6646419755561257</v>
      </c>
    </row>
    <row r="926">
      <c r="A926" s="66">
        <v>2.714329759745233</v>
      </c>
    </row>
    <row r="927">
      <c r="A927" s="66">
        <v>2.69284691927723</v>
      </c>
    </row>
    <row r="928">
      <c r="A928" s="66">
        <v>2.6580113966571126</v>
      </c>
    </row>
    <row r="929">
      <c r="A929" s="66">
        <v>2.6434526764861874</v>
      </c>
    </row>
    <row r="930">
      <c r="A930" s="66">
        <v>2.7151673578484576</v>
      </c>
    </row>
    <row r="931">
      <c r="A931" s="66">
        <v>2.7267272090265724</v>
      </c>
    </row>
    <row r="932">
      <c r="A932" s="66">
        <v>2.815577748324267</v>
      </c>
    </row>
    <row r="933">
      <c r="A933" s="66">
        <v>2.8254261177678233</v>
      </c>
    </row>
    <row r="934">
      <c r="A934" s="66">
        <v>3.53567380342575</v>
      </c>
    </row>
    <row r="935">
      <c r="A935" s="66">
        <v>2.788168371141168</v>
      </c>
    </row>
    <row r="936">
      <c r="A936" s="66">
        <v>2.8020892578817325</v>
      </c>
    </row>
    <row r="937">
      <c r="A937" s="66">
        <v>2.708420900134713</v>
      </c>
    </row>
    <row r="938">
      <c r="A938" s="66">
        <v>2.7795964912578244</v>
      </c>
    </row>
    <row r="939">
      <c r="A939" s="66">
        <v>2.7058637122839193</v>
      </c>
    </row>
    <row r="940">
      <c r="A940" s="66">
        <v>2.7535830588929064</v>
      </c>
    </row>
    <row r="941">
      <c r="A941" s="66">
        <v>2.8260748027008264</v>
      </c>
    </row>
    <row r="942">
      <c r="A942" s="66">
        <v>3.281714970027296</v>
      </c>
    </row>
    <row r="943">
      <c r="A943" s="66">
        <v>2.9532763366673045</v>
      </c>
    </row>
    <row r="944">
      <c r="A944" s="66">
        <v>3.401400540781544</v>
      </c>
    </row>
    <row r="945">
      <c r="A945" s="66">
        <v>3.116939646550756</v>
      </c>
    </row>
    <row r="946">
      <c r="A946" s="66">
        <v>2.8756399370041685</v>
      </c>
    </row>
    <row r="947">
      <c r="A947" s="66">
        <v>3.198931869932209</v>
      </c>
    </row>
    <row r="948">
      <c r="A948" s="66">
        <v>3.1072099696478683</v>
      </c>
    </row>
    <row r="949">
      <c r="A949" s="66">
        <v>2.9777236052888476</v>
      </c>
    </row>
    <row r="950">
      <c r="A950" s="66">
        <v>2.8819549713396007</v>
      </c>
    </row>
    <row r="951">
      <c r="A951" s="66">
        <v>2.9995654882259823</v>
      </c>
    </row>
    <row r="952">
      <c r="A952" s="66">
        <v>2.960470777534299</v>
      </c>
    </row>
    <row r="953">
      <c r="A953" s="66">
        <v>3.0718820073061255</v>
      </c>
    </row>
    <row r="954">
      <c r="A954" s="66">
        <v>2.949390006644913</v>
      </c>
    </row>
    <row r="955">
      <c r="A955" s="66">
        <v>2.9960736544852753</v>
      </c>
    </row>
    <row r="956">
      <c r="A956" s="66">
        <v>2.9169800473203824</v>
      </c>
    </row>
    <row r="957">
      <c r="A957" s="66">
        <v>3.1280760126687155</v>
      </c>
    </row>
    <row r="958">
      <c r="A958" s="66">
        <v>3.110252917353403</v>
      </c>
    </row>
    <row r="959">
      <c r="A959" s="66">
        <v>3.0965624383741357</v>
      </c>
    </row>
    <row r="960">
      <c r="A960" s="66">
        <v>2.952792443044092</v>
      </c>
    </row>
    <row r="961">
      <c r="A961" s="66">
        <v>2.895422546039408</v>
      </c>
    </row>
    <row r="962">
      <c r="A962" s="66">
        <v>2.9020028913507296</v>
      </c>
    </row>
    <row r="963">
      <c r="A963" s="66">
        <v>2.984077033902831</v>
      </c>
    </row>
    <row r="964">
      <c r="A964" s="66">
        <v>3.074816440645175</v>
      </c>
    </row>
    <row r="965">
      <c r="A965" s="66">
        <v>3.035829825252828</v>
      </c>
    </row>
    <row r="966">
      <c r="A966" s="66">
        <v>2.921166050637739</v>
      </c>
    </row>
    <row r="967">
      <c r="A967" s="66">
        <v>2.893206753059848</v>
      </c>
    </row>
    <row r="968">
      <c r="A968" s="66">
        <v>2.8750612633917</v>
      </c>
    </row>
    <row r="969">
      <c r="A969" s="66">
        <v>3.1172712956557644</v>
      </c>
    </row>
    <row r="970">
      <c r="A970" s="66">
        <v>2.9722028383790646</v>
      </c>
    </row>
    <row r="971">
      <c r="A971" s="66">
        <v>3.103803720955957</v>
      </c>
    </row>
    <row r="972">
      <c r="A972" s="66">
        <v>3.1408221801093106</v>
      </c>
    </row>
    <row r="973">
      <c r="A973" s="66">
        <v>2.9355072658247128</v>
      </c>
    </row>
    <row r="974">
      <c r="A974" s="66">
        <v>2.910090545594068</v>
      </c>
    </row>
    <row r="975">
      <c r="A975" s="66">
        <v>2.8543060418010806</v>
      </c>
    </row>
    <row r="976">
      <c r="A976" s="66">
        <v>2.9916690073799486</v>
      </c>
    </row>
    <row r="977">
      <c r="A977" s="66">
        <v>3.0982975364946976</v>
      </c>
    </row>
    <row r="978">
      <c r="A978" s="66">
        <v>2.989004615698537</v>
      </c>
    </row>
    <row r="979">
      <c r="A979" s="66">
        <v>2.858537197569639</v>
      </c>
    </row>
    <row r="980">
      <c r="A980" s="66">
        <v>2.800717078282385</v>
      </c>
    </row>
    <row r="981">
      <c r="A981" s="66">
        <v>2.8228216453031045</v>
      </c>
    </row>
    <row r="982">
      <c r="A982" s="66">
        <v>2.808885867359812</v>
      </c>
    </row>
    <row r="983">
      <c r="A983" s="66">
        <v>2.916453948549925</v>
      </c>
    </row>
    <row r="984">
      <c r="A984" s="66">
        <v>3.1607685618611283</v>
      </c>
    </row>
    <row r="985">
      <c r="A985" s="66">
        <v>2.7708520116421442</v>
      </c>
    </row>
    <row r="986">
      <c r="A986" s="66">
        <v>2.850033257689769</v>
      </c>
    </row>
    <row r="987">
      <c r="A987" s="66">
        <v>2.909020854211156</v>
      </c>
    </row>
    <row r="988">
      <c r="A988" s="66">
        <v>2.7693773260761385</v>
      </c>
    </row>
    <row r="989">
      <c r="A989" s="66">
        <v>2.7701152947871015</v>
      </c>
    </row>
    <row r="990">
      <c r="A990" s="66">
        <v>2.7573960287930244</v>
      </c>
    </row>
    <row r="991">
      <c r="A991" s="66">
        <v>2.7466341989375787</v>
      </c>
    </row>
    <row r="992">
      <c r="A992" s="66">
        <v>2.7788744720027396</v>
      </c>
    </row>
    <row r="993">
      <c r="A993" s="66">
        <v>2.884228769632604</v>
      </c>
    </row>
    <row r="994">
      <c r="A994" s="66">
        <v>2.79309160017658</v>
      </c>
    </row>
    <row r="995">
      <c r="A995" s="66">
        <v>2.776701183988411</v>
      </c>
    </row>
    <row r="996">
      <c r="A996" s="66">
        <v>2.747411807886423</v>
      </c>
    </row>
    <row r="997">
      <c r="A997" s="66">
        <v>2.797959643737196</v>
      </c>
    </row>
    <row r="998">
      <c r="A998" s="66">
        <v>2.7993405494535817</v>
      </c>
    </row>
    <row r="999">
      <c r="A999" s="66">
        <v>2.8524799936368566</v>
      </c>
    </row>
    <row r="1000">
      <c r="A1000" s="66">
        <v>2.784617292632875</v>
      </c>
    </row>
    <row r="1001">
      <c r="A1001" s="66">
        <v>2.989894563718773</v>
      </c>
    </row>
    <row r="1002">
      <c r="A1002" s="66">
        <v>2.951337518795918</v>
      </c>
    </row>
    <row r="1003">
      <c r="A1003" s="66">
        <v>2.756636108245848</v>
      </c>
    </row>
    <row r="1004">
      <c r="A1004" s="66">
        <v>2.8115750058705933</v>
      </c>
    </row>
    <row r="1005">
      <c r="A1005" s="66">
        <v>3.612889769287485</v>
      </c>
    </row>
    <row r="1006">
      <c r="A1006" s="66">
        <v>3.1290450598879582</v>
      </c>
    </row>
    <row r="1007">
      <c r="A1007" s="66">
        <v>2.971275848738105</v>
      </c>
    </row>
    <row r="1008">
      <c r="A1008" s="66">
        <v>2.8992731873176036</v>
      </c>
    </row>
    <row r="1009">
      <c r="A1009" s="66">
        <v>3.0025979807199086</v>
      </c>
    </row>
    <row r="1010">
      <c r="A1010" s="66">
        <v>2.7450747915820575</v>
      </c>
    </row>
    <row r="1011">
      <c r="A1011" s="66">
        <v>2.8432327780980096</v>
      </c>
    </row>
    <row r="1012">
      <c r="A1012" s="66">
        <v>3.27669152884504</v>
      </c>
    </row>
    <row r="1013">
      <c r="A1013" s="66">
        <v>3.0330214446829107</v>
      </c>
    </row>
    <row r="1014">
      <c r="A1014" s="66">
        <v>2.864511081058392</v>
      </c>
    </row>
    <row r="1015">
      <c r="A1015" s="66">
        <v>2.988112840268352</v>
      </c>
    </row>
    <row r="1016">
      <c r="A1016" s="66">
        <v>3.049605612594973</v>
      </c>
    </row>
    <row r="1017">
      <c r="A1017" s="66">
        <v>3.010723865391773</v>
      </c>
    </row>
    <row r="1018">
      <c r="A1018" s="66">
        <v>2.8998205024270964</v>
      </c>
    </row>
    <row r="1019">
      <c r="A1019" s="66">
        <v>2.8639173769578603</v>
      </c>
    </row>
    <row r="1020">
      <c r="A1020" s="66">
        <v>2.82020145948564</v>
      </c>
    </row>
    <row r="1021">
      <c r="A1021" s="66">
        <v>2.8530895298518657</v>
      </c>
    </row>
    <row r="1022">
      <c r="A1022" s="66">
        <v>2.847572659142112</v>
      </c>
    </row>
    <row r="1023">
      <c r="A1023" s="66">
        <v>2.997386384397313</v>
      </c>
    </row>
    <row r="1024">
      <c r="A1024" s="66">
        <v>2.8992731873176036</v>
      </c>
    </row>
    <row r="1025">
      <c r="A1025" s="66">
        <v>2.9175055095525466</v>
      </c>
    </row>
    <row r="1026">
      <c r="A1026" s="66">
        <v>3.0557604646877348</v>
      </c>
    </row>
    <row r="1027">
      <c r="A1027" s="66">
        <v>3.2211533219547053</v>
      </c>
    </row>
    <row r="1028">
      <c r="A1028" s="66">
        <v>3.041392685158225</v>
      </c>
    </row>
    <row r="1029">
      <c r="A1029" s="66">
        <v>3.425697213362591</v>
      </c>
    </row>
    <row r="1030">
      <c r="A1030" s="66">
        <v>3.2487087356009177</v>
      </c>
    </row>
    <row r="1031">
      <c r="A1031" s="66">
        <v>3.3705130895985924</v>
      </c>
    </row>
    <row r="1032">
      <c r="A1032" s="66">
        <v>2.905256048748451</v>
      </c>
    </row>
    <row r="1033">
      <c r="A1033" s="66">
        <v>2.9425041061680806</v>
      </c>
    </row>
    <row r="1034">
      <c r="A1034" s="66">
        <v>2.8656960599160706</v>
      </c>
    </row>
    <row r="1035">
      <c r="A1035" s="66">
        <v>2.8686444383948255</v>
      </c>
    </row>
    <row r="1036">
      <c r="A1036" s="66">
        <v>3.041392685158225</v>
      </c>
    </row>
    <row r="1037">
      <c r="A1037" s="66">
        <v>3.149527013754348</v>
      </c>
    </row>
    <row r="1038">
      <c r="A1038" s="66">
        <v>2.9444826721501687</v>
      </c>
    </row>
    <row r="1039">
      <c r="A1039" s="66">
        <v>3.04766419460156</v>
      </c>
    </row>
    <row r="1040">
      <c r="A1040" s="66">
        <v>3.001300933020418</v>
      </c>
    </row>
    <row r="1041">
      <c r="A1041" s="66">
        <v>2.727541257028556</v>
      </c>
    </row>
    <row r="1042">
      <c r="A1042" s="66">
        <v>2.8915374576725643</v>
      </c>
    </row>
    <row r="1043">
      <c r="A1043" s="66">
        <v>2.812244696800369</v>
      </c>
    </row>
    <row r="1044">
      <c r="A1044" s="66">
        <v>2.886490725172482</v>
      </c>
    </row>
    <row r="1045">
      <c r="A1045" s="66">
        <v>2.8790958795000727</v>
      </c>
    </row>
    <row r="1046">
      <c r="A1046" s="66">
        <v>3.024485667699167</v>
      </c>
    </row>
    <row r="1047">
      <c r="A1047" s="66">
        <v>3.025715383901341</v>
      </c>
    </row>
    <row r="1048">
      <c r="A1048" s="66">
        <v>3.0382226383687185</v>
      </c>
    </row>
    <row r="1049">
      <c r="A1049" s="66">
        <v>3.0310042813635367</v>
      </c>
    </row>
    <row r="1050">
      <c r="A1050" s="66">
        <v>2.9872192299080047</v>
      </c>
    </row>
    <row r="1051">
      <c r="A1051" s="66">
        <v>2.902546779313991</v>
      </c>
    </row>
    <row r="1052">
      <c r="A1052" s="66">
        <v>2.9444826721501687</v>
      </c>
    </row>
    <row r="1053">
      <c r="A1053" s="66">
        <v>2.967547976218862</v>
      </c>
    </row>
    <row r="1054">
      <c r="A1054" s="66">
        <v>2.858537197569639</v>
      </c>
    </row>
    <row r="1055">
      <c r="A1055" s="66">
        <v>2.873320601815399</v>
      </c>
    </row>
    <row r="1056">
      <c r="A1056" s="66">
        <v>2.967547976218862</v>
      </c>
    </row>
    <row r="1057">
      <c r="A1057" s="66">
        <v>2.8369567370595505</v>
      </c>
    </row>
    <row r="1058">
      <c r="A1058" s="66">
        <v>2.8512583487190755</v>
      </c>
    </row>
    <row r="1059">
      <c r="A1059" s="66">
        <v>3.0425755124401905</v>
      </c>
    </row>
    <row r="1060">
      <c r="A1060" s="66">
        <v>2.8926510338773004</v>
      </c>
    </row>
    <row r="1061">
      <c r="A1061" s="66">
        <v>2.989894563718773</v>
      </c>
    </row>
    <row r="1062">
      <c r="A1062" s="66">
        <v>2.9689496809813427</v>
      </c>
    </row>
    <row r="1063">
      <c r="A1063" s="66">
        <v>2.9614210940664485</v>
      </c>
    </row>
    <row r="1064">
      <c r="A1064" s="66">
        <v>2.9508514588885464</v>
      </c>
    </row>
    <row r="1065">
      <c r="A1065" s="66">
        <v>3.1109262422664203</v>
      </c>
    </row>
    <row r="1066">
      <c r="A1066" s="66">
        <v>2.9273703630390235</v>
      </c>
    </row>
    <row r="1067">
      <c r="A1067" s="66">
        <v>3.26030994579492</v>
      </c>
    </row>
    <row r="1068">
      <c r="A1068" s="66">
        <v>2.998259338423699</v>
      </c>
    </row>
    <row r="1069">
      <c r="A1069" s="66">
        <v>3.3669829759778507</v>
      </c>
    </row>
    <row r="1070">
      <c r="A1070" s="66">
        <v>3.0569048513364727</v>
      </c>
    </row>
    <row r="1071">
      <c r="A1071" s="66">
        <v>2.9661417327390325</v>
      </c>
    </row>
    <row r="1072">
      <c r="A1072" s="66">
        <v>2.9339931638312424</v>
      </c>
    </row>
    <row r="1073">
      <c r="A1073" s="66">
        <v>2.949877704036875</v>
      </c>
    </row>
    <row r="1074">
      <c r="A1074" s="66">
        <v>2.9489017609702137</v>
      </c>
    </row>
    <row r="1075">
      <c r="A1075" s="66">
        <v>2.7944880466591697</v>
      </c>
    </row>
    <row r="1076">
      <c r="A1076" s="66">
        <v>2.975891136401793</v>
      </c>
    </row>
    <row r="1077">
      <c r="A1077" s="66">
        <v>3.0982975364946976</v>
      </c>
    </row>
    <row r="1078">
      <c r="A1078" s="66">
        <v>2.90687353472207</v>
      </c>
    </row>
    <row r="1079">
      <c r="A1079" s="66">
        <v>2.8169038393756605</v>
      </c>
    </row>
    <row r="1080">
      <c r="A1080" s="66">
        <v>2.8662873390841948</v>
      </c>
    </row>
    <row r="1081">
      <c r="A1081" s="66">
        <v>2.890421018800914</v>
      </c>
    </row>
    <row r="1082">
      <c r="A1082" s="66">
        <v>3.5035183127240748</v>
      </c>
    </row>
    <row r="1083">
      <c r="A1083" s="66">
        <v>3.1646502159342966</v>
      </c>
    </row>
    <row r="1084">
      <c r="A1084" s="66">
        <v>3.161966616364075</v>
      </c>
    </row>
    <row r="1085">
      <c r="A1085" s="66">
        <v>3.048053173115609</v>
      </c>
    </row>
    <row r="1086">
      <c r="A1086" s="66">
        <v>3.1464381352857744</v>
      </c>
    </row>
    <row r="1087">
      <c r="A1087" s="66">
        <v>3.053462604925455</v>
      </c>
    </row>
    <row r="1088">
      <c r="A1088" s="66">
        <v>3.2711443179490782</v>
      </c>
    </row>
    <row r="1089">
      <c r="A1089" s="66">
        <v>3.0726174765452368</v>
      </c>
    </row>
    <row r="1090">
      <c r="A1090" s="66">
        <v>3.253580289562183</v>
      </c>
    </row>
    <row r="1091">
      <c r="A1091" s="66">
        <v>3.3089910290001643</v>
      </c>
    </row>
    <row r="1092">
      <c r="A1092" s="66">
        <v>3.4274861090957853</v>
      </c>
    </row>
    <row r="1093">
      <c r="A1093" s="66">
        <v>3.334252642334231</v>
      </c>
    </row>
    <row r="1094">
      <c r="A1094" s="66">
        <v>3.373095987078727</v>
      </c>
    </row>
    <row r="1095">
      <c r="A1095" s="66">
        <v>3.2121876044039577</v>
      </c>
    </row>
    <row r="1096">
      <c r="A1096" s="66">
        <v>3.280805928393667</v>
      </c>
    </row>
    <row r="1097">
      <c r="A1097" s="66">
        <v>3.1225435240687545</v>
      </c>
    </row>
    <row r="1098">
      <c r="A1098" s="66">
        <v>3.427972713608209</v>
      </c>
    </row>
    <row r="1099">
      <c r="A1099" s="66">
        <v>3.1763806922432702</v>
      </c>
    </row>
    <row r="1100">
      <c r="A1100" s="66">
        <v>3.2615007731982804</v>
      </c>
    </row>
    <row r="1101">
      <c r="A1101" s="66">
        <v>3.3827372657613304</v>
      </c>
    </row>
    <row r="1102">
      <c r="A1102" s="66">
        <v>3.1202447955463652</v>
      </c>
    </row>
    <row r="1103">
      <c r="A1103" s="66">
        <v>2.998259338423699</v>
      </c>
    </row>
    <row r="1104">
      <c r="A1104" s="66">
        <v>2.9872192299080047</v>
      </c>
    </row>
    <row r="1105">
      <c r="A1105" s="66">
        <v>2.926342446625655</v>
      </c>
    </row>
    <row r="1106">
      <c r="A1106" s="66">
        <v>2.932980821923198</v>
      </c>
    </row>
    <row r="1107">
      <c r="A1107" s="66">
        <v>2.9237619608287004</v>
      </c>
    </row>
    <row r="1108">
      <c r="A1108" s="66">
        <v>3.2335037603411343</v>
      </c>
    </row>
    <row r="1109">
      <c r="A1109" s="66">
        <v>2.905256048748451</v>
      </c>
    </row>
    <row r="1110">
      <c r="A1110" s="66">
        <v>2.929418925714293</v>
      </c>
    </row>
    <row r="1111">
      <c r="A1111" s="66">
        <v>2.9253120914996495</v>
      </c>
    </row>
    <row r="1112">
      <c r="A1112" s="66">
        <v>2.9956351945975497</v>
      </c>
    </row>
    <row r="1113">
      <c r="A1113" s="66">
        <v>2.9425041061680806</v>
      </c>
    </row>
    <row r="1114">
      <c r="A1114" s="66">
        <v>3.041787318971752</v>
      </c>
    </row>
    <row r="1115">
      <c r="A1115" s="66">
        <v>2.998695158311656</v>
      </c>
    </row>
    <row r="1116">
      <c r="A1116" s="66">
        <v>2.964259630196849</v>
      </c>
    </row>
    <row r="1117">
      <c r="A1117" s="66">
        <v>3.0398105541483504</v>
      </c>
    </row>
    <row r="1118">
      <c r="A1118" s="66">
        <v>2.7596678446896306</v>
      </c>
    </row>
    <row r="1119">
      <c r="A1119" s="66">
        <v>2.7307822756663893</v>
      </c>
    </row>
    <row r="1120">
      <c r="A1120" s="66">
        <v>2.6483600109809315</v>
      </c>
    </row>
    <row r="1121">
      <c r="A1121" s="66">
        <v>2.6711728427150834</v>
      </c>
    </row>
    <row r="1122">
      <c r="A1122" s="66">
        <v>2.7558748556724915</v>
      </c>
    </row>
    <row r="1123">
      <c r="A1123" s="66">
        <v>2.7505083948513462</v>
      </c>
    </row>
    <row r="1124">
      <c r="A1124" s="66">
        <v>2.639486489268586</v>
      </c>
    </row>
    <row r="1125">
      <c r="A1125" s="66">
        <v>2.637489729512511</v>
      </c>
    </row>
    <row r="1126">
      <c r="A1126" s="66">
        <v>2.6434526764861874</v>
      </c>
    </row>
    <row r="1127">
      <c r="A1127" s="66">
        <v>2.717670503002262</v>
      </c>
    </row>
    <row r="1128">
      <c r="A1128" s="66">
        <v>2.6232492903979003</v>
      </c>
    </row>
    <row r="1129">
      <c r="A1129" s="66">
        <v>2.709269960975831</v>
      </c>
    </row>
    <row r="1130">
      <c r="A1130" s="66">
        <v>2.69284691927723</v>
      </c>
    </row>
    <row r="1131">
      <c r="A1131" s="66">
        <v>2.6522463410033232</v>
      </c>
    </row>
    <row r="1132">
      <c r="A1132" s="66">
        <v>2.7126497016272113</v>
      </c>
    </row>
    <row r="1133">
      <c r="A1133" s="66">
        <v>2.6503075231319366</v>
      </c>
    </row>
    <row r="1134">
      <c r="A1134" s="66">
        <v>2.677606952720493</v>
      </c>
    </row>
    <row r="1135">
      <c r="A1135" s="66">
        <v>2.725094521081469</v>
      </c>
    </row>
    <row r="1136">
      <c r="A1136" s="66">
        <v>2.690196080028514</v>
      </c>
    </row>
    <row r="1137">
      <c r="A1137" s="66">
        <v>2.7101173651118162</v>
      </c>
    </row>
    <row r="1138">
      <c r="A1138" s="66">
        <v>2.6655809910179533</v>
      </c>
    </row>
    <row r="1139">
      <c r="A1139" s="66">
        <v>2.748962861256161</v>
      </c>
    </row>
    <row r="1140">
      <c r="A1140" s="66">
        <v>2.6794278966121188</v>
      </c>
    </row>
    <row r="1141">
      <c r="A1141" s="66">
        <v>2.7283537820212285</v>
      </c>
    </row>
    <row r="1142">
      <c r="A1142" s="66">
        <v>2.7299742856995555</v>
      </c>
    </row>
    <row r="1143">
      <c r="A1143" s="66">
        <v>2.8000293592441343</v>
      </c>
    </row>
    <row r="1144">
      <c r="A1144" s="66">
        <v>2.7007037171450192</v>
      </c>
    </row>
    <row r="1145">
      <c r="A1145" s="66">
        <v>2.785329835010767</v>
      </c>
    </row>
    <row r="1146">
      <c r="A1146" s="66">
        <v>2.673941998634088</v>
      </c>
    </row>
    <row r="1147">
      <c r="A1147" s="66">
        <v>2.724275869600789</v>
      </c>
    </row>
    <row r="1148">
      <c r="A1148" s="66">
        <v>2.6424645202421213</v>
      </c>
    </row>
    <row r="1149">
      <c r="A1149" s="66">
        <v>2.6424645202421213</v>
      </c>
    </row>
    <row r="1150">
      <c r="A1150" s="66">
        <v>2.7781512503836434</v>
      </c>
    </row>
    <row r="1151">
      <c r="A1151" s="66">
        <v>2.6794278966121188</v>
      </c>
    </row>
    <row r="1152">
      <c r="A1152" s="66">
        <v>3.4680517914542377</v>
      </c>
    </row>
    <row r="1153">
      <c r="A1153" s="66">
        <v>3.089198366805149</v>
      </c>
    </row>
    <row r="1154">
      <c r="A1154" s="66">
        <v>2.9684829485539352</v>
      </c>
    </row>
    <row r="1155">
      <c r="A1155" s="66">
        <v>3.079543007402906</v>
      </c>
    </row>
    <row r="1156">
      <c r="A1156" s="66">
        <v>3.1122697684172707</v>
      </c>
    </row>
    <row r="1157">
      <c r="A1157" s="66">
        <v>3.619406410886777</v>
      </c>
    </row>
    <row r="1158">
      <c r="A1158" s="66">
        <v>2.9180303367848803</v>
      </c>
    </row>
    <row r="1159">
      <c r="A1159" s="66">
        <v>3.0068937079479006</v>
      </c>
    </row>
    <row r="1160">
      <c r="A1160" s="66">
        <v>2.9232440186302764</v>
      </c>
    </row>
    <row r="1161">
      <c r="A1161" s="66">
        <v>2.8808135922807914</v>
      </c>
    </row>
    <row r="1162">
      <c r="A1162" s="66">
        <v>3.0293837776852097</v>
      </c>
    </row>
    <row r="1163">
      <c r="A1163" s="66">
        <v>2.8920946026904804</v>
      </c>
    </row>
    <row r="1164">
      <c r="A1164" s="66">
        <v>2.8796692056320534</v>
      </c>
    </row>
    <row r="1165">
      <c r="A1165" s="66">
        <v>2.8356905714924254</v>
      </c>
    </row>
    <row r="1166">
      <c r="A1166" s="66">
        <v>2.9813655090785445</v>
      </c>
    </row>
    <row r="1167">
      <c r="A1167" s="66">
        <v>3.0622058088197126</v>
      </c>
    </row>
    <row r="1168">
      <c r="A1168" s="66">
        <v>3.3027637084729817</v>
      </c>
    </row>
    <row r="1169">
      <c r="A1169" s="66">
        <v>3.019116290447073</v>
      </c>
    </row>
    <row r="1170">
      <c r="A1170" s="66">
        <v>2.850033257689769</v>
      </c>
    </row>
    <row r="1171">
      <c r="A1171" s="66">
        <v>2.90687353472207</v>
      </c>
    </row>
    <row r="1172">
      <c r="A1172" s="66">
        <v>2.9872192299080047</v>
      </c>
    </row>
    <row r="1173">
      <c r="A1173" s="66">
        <v>2.9425041061680806</v>
      </c>
    </row>
    <row r="1174">
      <c r="A1174" s="66">
        <v>2.8808135922807914</v>
      </c>
    </row>
    <row r="1175">
      <c r="A1175" s="66">
        <v>2.8603380065709936</v>
      </c>
    </row>
    <row r="1176">
      <c r="A1176" s="66">
        <v>2.842609239610562</v>
      </c>
    </row>
    <row r="1177">
      <c r="A1177" s="66">
        <v>2.8915374576725643</v>
      </c>
    </row>
    <row r="1178">
      <c r="A1178" s="66">
        <v>3.000434077479319</v>
      </c>
    </row>
    <row r="1179">
      <c r="A1179" s="66">
        <v>2.8369567370595505</v>
      </c>
    </row>
    <row r="1180">
      <c r="A1180" s="66">
        <v>2.942008053022313</v>
      </c>
    </row>
    <row r="1181">
      <c r="A1181" s="66">
        <v>2.8407332346118066</v>
      </c>
    </row>
    <row r="1182">
      <c r="A1182" s="66">
        <v>2.843855422623161</v>
      </c>
    </row>
    <row r="1183">
      <c r="A1183" s="66">
        <v>2.893206753059848</v>
      </c>
    </row>
    <row r="1184">
      <c r="A1184" s="66">
        <v>2.837588438235511</v>
      </c>
    </row>
    <row r="1185">
      <c r="A1185" s="66">
        <v>3.351216345339342</v>
      </c>
    </row>
    <row r="1186">
      <c r="A1186" s="66">
        <v>2.859138297294531</v>
      </c>
    </row>
    <row r="1187">
      <c r="A1187" s="66">
        <v>2.9041743682841634</v>
      </c>
    </row>
    <row r="1188">
      <c r="A1188" s="66">
        <v>2.7041505168397992</v>
      </c>
    </row>
    <row r="1189">
      <c r="A1189" s="66">
        <v>2.6720978579357175</v>
      </c>
    </row>
    <row r="1190">
      <c r="A1190" s="66">
        <v>2.6627578316815743</v>
      </c>
    </row>
    <row r="1191">
      <c r="A1191" s="66">
        <v>2.6522463410033232</v>
      </c>
    </row>
    <row r="1192">
      <c r="A1192" s="66">
        <v>2.6910814921229687</v>
      </c>
    </row>
    <row r="1193">
      <c r="A1193" s="66">
        <v>2.651278013998144</v>
      </c>
    </row>
    <row r="1194">
      <c r="A1194" s="66">
        <v>2.7283537820212285</v>
      </c>
    </row>
    <row r="1195">
      <c r="A1195" s="66">
        <v>2.7902851640332416</v>
      </c>
    </row>
    <row r="1196">
      <c r="A1196" s="66">
        <v>2.7024305364455254</v>
      </c>
    </row>
    <row r="1197">
      <c r="A1197" s="66">
        <v>2.6766936096248664</v>
      </c>
    </row>
    <row r="1198">
      <c r="A1198" s="66">
        <v>2.645422269349092</v>
      </c>
    </row>
    <row r="1199">
      <c r="A1199" s="66">
        <v>2.7315887651867388</v>
      </c>
    </row>
    <row r="1200">
      <c r="A1200" s="66">
        <v>2.682145076373832</v>
      </c>
    </row>
    <row r="1201">
      <c r="A1201" s="66">
        <v>2.7126497016272113</v>
      </c>
    </row>
    <row r="1202">
      <c r="A1202" s="66">
        <v>2.748962861256161</v>
      </c>
    </row>
    <row r="1203">
      <c r="A1203" s="66">
        <v>2.6972293427597176</v>
      </c>
    </row>
    <row r="1204">
      <c r="A1204" s="66">
        <v>2.727541257028556</v>
      </c>
    </row>
    <row r="1205">
      <c r="A1205" s="66">
        <v>2.7331972651065692</v>
      </c>
    </row>
    <row r="1206">
      <c r="A1206" s="66">
        <v>2.6627578316815743</v>
      </c>
    </row>
    <row r="1207">
      <c r="A1207" s="66">
        <v>2.635483746814912</v>
      </c>
    </row>
    <row r="1208">
      <c r="A1208" s="66">
        <v>2.6857417386022635</v>
      </c>
    </row>
    <row r="1209">
      <c r="A1209" s="66">
        <v>2.6589648426644352</v>
      </c>
    </row>
    <row r="1210">
      <c r="A1210" s="66">
        <v>2.7323937598229686</v>
      </c>
    </row>
    <row r="1211">
      <c r="A1211" s="66">
        <v>2.8109042806687006</v>
      </c>
    </row>
    <row r="1212">
      <c r="A1212" s="66">
        <v>2.765668554759014</v>
      </c>
    </row>
    <row r="1213">
      <c r="A1213" s="66">
        <v>2.816241299991783</v>
      </c>
    </row>
    <row r="1214">
      <c r="A1214" s="66">
        <v>2.7151673578484576</v>
      </c>
    </row>
    <row r="1215">
      <c r="A1215" s="66">
        <v>2.745855195173729</v>
      </c>
    </row>
    <row r="1216">
      <c r="A1216" s="66">
        <v>2.737987326333431</v>
      </c>
    </row>
    <row r="1217">
      <c r="A1217" s="66">
        <v>2.737987326333431</v>
      </c>
    </row>
    <row r="1218">
      <c r="A1218" s="66">
        <v>2.7007037171450192</v>
      </c>
    </row>
    <row r="1219">
      <c r="A1219" s="66">
        <v>2.6314437690131722</v>
      </c>
    </row>
    <row r="1220">
      <c r="A1220" s="66">
        <v>2.7528164311882715</v>
      </c>
    </row>
    <row r="1221">
      <c r="A1221" s="66">
        <v>2.9143431571194407</v>
      </c>
    </row>
    <row r="1222">
      <c r="A1222" s="66">
        <v>3.31722734917642</v>
      </c>
    </row>
    <row r="1223">
      <c r="A1223" s="66">
        <v>3.3057811512549824</v>
      </c>
    </row>
    <row r="1224">
      <c r="A1224" s="66">
        <v>3.0293837776852097</v>
      </c>
    </row>
    <row r="1225">
      <c r="A1225" s="66">
        <v>2.9822712330395684</v>
      </c>
    </row>
    <row r="1226">
      <c r="A1226" s="66">
        <v>2.9283958522567137</v>
      </c>
    </row>
    <row r="1227">
      <c r="A1227" s="66">
        <v>2.968015713993642</v>
      </c>
    </row>
    <row r="1228">
      <c r="A1228" s="66">
        <v>2.9542425094393248</v>
      </c>
    </row>
    <row r="1229">
      <c r="A1229" s="66">
        <v>2.9523080096621253</v>
      </c>
    </row>
    <row r="1230">
      <c r="A1230" s="66">
        <v>3.0394141191761372</v>
      </c>
    </row>
    <row r="1231">
      <c r="A1231" s="66">
        <v>2.848189116991399</v>
      </c>
    </row>
    <row r="1232">
      <c r="A1232" s="66">
        <v>2.7752462597402365</v>
      </c>
    </row>
    <row r="1233">
      <c r="A1233" s="66">
        <v>2.845098040014257</v>
      </c>
    </row>
    <row r="1234">
      <c r="A1234" s="66">
        <v>3.219060332448861</v>
      </c>
    </row>
    <row r="1235">
      <c r="A1235" s="66">
        <v>2.9745116927373285</v>
      </c>
    </row>
    <row r="1236">
      <c r="A1236" s="66">
        <v>2.790988475088816</v>
      </c>
    </row>
    <row r="1237">
      <c r="A1237" s="66">
        <v>2.8549130223078554</v>
      </c>
    </row>
    <row r="1238">
      <c r="A1238" s="66">
        <v>2.8555191556678</v>
      </c>
    </row>
    <row r="1239">
      <c r="A1239" s="66">
        <v>2.765668554759014</v>
      </c>
    </row>
    <row r="1240">
      <c r="A1240" s="66">
        <v>2.785329835010767</v>
      </c>
    </row>
    <row r="1241">
      <c r="A1241" s="66">
        <v>2.8407332346118066</v>
      </c>
    </row>
    <row r="1242">
      <c r="A1242" s="66">
        <v>2.8573324964312685</v>
      </c>
    </row>
    <row r="1243">
      <c r="A1243" s="66">
        <v>3.0674428427763805</v>
      </c>
    </row>
    <row r="1244">
      <c r="A1244" s="66">
        <v>3.331832044436249</v>
      </c>
    </row>
    <row r="1245">
      <c r="A1245" s="66">
        <v>3.220631019448092</v>
      </c>
    </row>
    <row r="1246">
      <c r="A1246" s="66">
        <v>2.9116901587538613</v>
      </c>
    </row>
    <row r="1247">
      <c r="A1247" s="66">
        <v>2.8739015978644615</v>
      </c>
    </row>
    <row r="1248">
      <c r="A1248" s="66">
        <v>3.00987563371216</v>
      </c>
    </row>
    <row r="1249">
      <c r="A1249" s="66">
        <v>2.8195439355418688</v>
      </c>
    </row>
    <row r="1250">
      <c r="A1250" s="66">
        <v>2.850033257689769</v>
      </c>
    </row>
    <row r="1251">
      <c r="A1251" s="66">
        <v>2.930949031167523</v>
      </c>
    </row>
    <row r="1252">
      <c r="A1252" s="66">
        <v>2.7730546933642626</v>
      </c>
    </row>
    <row r="1253">
      <c r="A1253" s="66">
        <v>3.0633333589517497</v>
      </c>
    </row>
    <row r="1254">
      <c r="A1254" s="66">
        <v>2.8208579894397</v>
      </c>
    </row>
    <row r="1255">
      <c r="A1255" s="66">
        <v>2.8095597146352675</v>
      </c>
    </row>
    <row r="1256">
      <c r="A1256" s="66">
        <v>2.829303772831025</v>
      </c>
    </row>
    <row r="1257">
      <c r="A1257" s="66">
        <v>2.942008053022313</v>
      </c>
    </row>
    <row r="1258">
      <c r="A1258" s="66">
        <v>2.833784374656479</v>
      </c>
    </row>
    <row r="1259">
      <c r="A1259" s="66">
        <v>2.824125833916549</v>
      </c>
    </row>
    <row r="1260">
      <c r="A1260" s="66">
        <v>2.7867514221455614</v>
      </c>
    </row>
    <row r="1261">
      <c r="A1261" s="66">
        <v>2.734799829588847</v>
      </c>
    </row>
    <row r="1262">
      <c r="A1262" s="66">
        <v>2.7558748556724915</v>
      </c>
    </row>
    <row r="1263">
      <c r="A1263" s="66">
        <v>2.741939077729199</v>
      </c>
    </row>
    <row r="1264">
      <c r="A1264" s="66">
        <v>2.7283537820212285</v>
      </c>
    </row>
    <row r="1265">
      <c r="A1265" s="66">
        <v>2.6665179805548807</v>
      </c>
    </row>
    <row r="1266">
      <c r="A1266" s="66">
        <v>2.663700925389648</v>
      </c>
    </row>
    <row r="1267">
      <c r="A1267" s="66">
        <v>2.6866362692622934</v>
      </c>
    </row>
    <row r="1268">
      <c r="A1268" s="66">
        <v>2.7505083948513462</v>
      </c>
    </row>
    <row r="1269">
      <c r="A1269" s="66">
        <v>2.6580113966571126</v>
      </c>
    </row>
    <row r="1270">
      <c r="A1270" s="66">
        <v>2.767897616018091</v>
      </c>
    </row>
    <row r="1271">
      <c r="A1271" s="66">
        <v>2.8680563618230415</v>
      </c>
    </row>
    <row r="1272">
      <c r="A1272" s="66">
        <v>3.392169149489736</v>
      </c>
    </row>
    <row r="1273">
      <c r="A1273" s="66">
        <v>3.297760511099134</v>
      </c>
    </row>
    <row r="1274">
      <c r="A1274" s="66">
        <v>3.001300933020418</v>
      </c>
    </row>
    <row r="1275">
      <c r="A1275" s="66">
        <v>2.8369567370595505</v>
      </c>
    </row>
    <row r="1276">
      <c r="A1276" s="66">
        <v>2.710963118995276</v>
      </c>
    </row>
    <row r="1277">
      <c r="A1277" s="66">
        <v>2.7795964912578244</v>
      </c>
    </row>
    <row r="1278">
      <c r="A1278" s="66">
        <v>2.8000293592441343</v>
      </c>
    </row>
    <row r="1279">
      <c r="A1279" s="66">
        <v>2.8048206787211623</v>
      </c>
    </row>
    <row r="1280">
      <c r="A1280" s="66">
        <v>2.767897616018091</v>
      </c>
    </row>
    <row r="1281">
      <c r="A1281" s="66">
        <v>2.7701152947871015</v>
      </c>
    </row>
    <row r="1282">
      <c r="A1282" s="66">
        <v>2.6720978579357175</v>
      </c>
    </row>
    <row r="1283">
      <c r="A1283" s="66">
        <v>2.8555191556678</v>
      </c>
    </row>
    <row r="1284">
      <c r="A1284" s="66">
        <v>2.784617292632875</v>
      </c>
    </row>
    <row r="1285">
      <c r="A1285" s="66">
        <v>2.790988475088816</v>
      </c>
    </row>
    <row r="1286">
      <c r="A1286" s="66">
        <v>2.787460474518415</v>
      </c>
    </row>
    <row r="1287">
      <c r="A1287" s="66">
        <v>2.8407332346118066</v>
      </c>
    </row>
    <row r="1288">
      <c r="A1288" s="66">
        <v>2.705007959333336</v>
      </c>
    </row>
    <row r="1289">
      <c r="A1289" s="66">
        <v>2.741151598851785</v>
      </c>
    </row>
    <row r="1290">
      <c r="A1290" s="66">
        <v>2.845098040014257</v>
      </c>
    </row>
    <row r="1291">
      <c r="A1291" s="66">
        <v>3.0941215958405612</v>
      </c>
    </row>
    <row r="1292">
      <c r="A1292" s="66">
        <v>3.2555137128195333</v>
      </c>
    </row>
    <row r="1293">
      <c r="A1293" s="66">
        <v>3.143327129992046</v>
      </c>
    </row>
    <row r="1294">
      <c r="A1294" s="66">
        <v>2.910090545594068</v>
      </c>
    </row>
    <row r="1295">
      <c r="A1295" s="66">
        <v>3.581038948772167</v>
      </c>
    </row>
    <row r="1296">
      <c r="A1296" s="66">
        <v>3.439963935920905</v>
      </c>
    </row>
    <row r="1297">
      <c r="A1297" s="66">
        <v>3.2000292665537704</v>
      </c>
    </row>
    <row r="1298">
      <c r="A1298" s="66">
        <v>3.000867721531227</v>
      </c>
    </row>
    <row r="1299">
      <c r="A1299" s="66">
        <v>2.9934362304976116</v>
      </c>
    </row>
    <row r="1300">
      <c r="A1300" s="66">
        <v>3.0199466816788423</v>
      </c>
    </row>
    <row r="1301">
      <c r="A1301" s="66">
        <v>3.106870544478654</v>
      </c>
    </row>
    <row r="1302">
      <c r="A1302" s="66">
        <v>2.9763499790032735</v>
      </c>
    </row>
    <row r="1303">
      <c r="A1303" s="66">
        <v>2.957607287060095</v>
      </c>
    </row>
    <row r="1304">
      <c r="A1304" s="66">
        <v>2.9978230807457256</v>
      </c>
    </row>
    <row r="1305">
      <c r="A1305" s="66">
        <v>3.2979792441593623</v>
      </c>
    </row>
    <row r="1306">
      <c r="A1306" s="66">
        <v>3.4749443354653877</v>
      </c>
    </row>
    <row r="1307">
      <c r="A1307" s="66">
        <v>2.9111576087399764</v>
      </c>
    </row>
    <row r="1308">
      <c r="A1308" s="66">
        <v>3.079904467666721</v>
      </c>
    </row>
    <row r="1309">
      <c r="A1309" s="66">
        <v>3.1917303933628562</v>
      </c>
    </row>
    <row r="1310">
      <c r="A1310" s="66">
        <v>3.058426024457005</v>
      </c>
    </row>
    <row r="1311">
      <c r="A1311" s="66">
        <v>3.0507663112330423</v>
      </c>
    </row>
    <row r="1312">
      <c r="A1312" s="66">
        <v>2.9079485216122722</v>
      </c>
    </row>
    <row r="1313">
      <c r="A1313" s="66">
        <v>2.9253120914996495</v>
      </c>
    </row>
    <row r="1314">
      <c r="A1314" s="66">
        <v>3.0759117614827773</v>
      </c>
    </row>
    <row r="1315">
      <c r="A1315" s="66">
        <v>3.3042750504771283</v>
      </c>
    </row>
    <row r="1316">
      <c r="A1316" s="66">
        <v>3.1179338350396413</v>
      </c>
    </row>
    <row r="1317">
      <c r="A1317" s="66">
        <v>3.0145205387579237</v>
      </c>
    </row>
    <row r="1318">
      <c r="A1318" s="66">
        <v>3.002166061756508</v>
      </c>
    </row>
    <row r="1319">
      <c r="A1319" s="66">
        <v>3.0402066275747113</v>
      </c>
    </row>
    <row r="1320">
      <c r="A1320" s="66">
        <v>3.024074987307426</v>
      </c>
    </row>
    <row r="1321">
      <c r="A1321" s="66">
        <v>2.988112840268352</v>
      </c>
    </row>
    <row r="1322">
      <c r="A1322" s="66">
        <v>2.9410142437055695</v>
      </c>
    </row>
    <row r="1323">
      <c r="A1323" s="66">
        <v>2.9185545305502734</v>
      </c>
    </row>
    <row r="1324">
      <c r="A1324" s="66">
        <v>3.059184617631371</v>
      </c>
    </row>
    <row r="1325">
      <c r="A1325" s="66">
        <v>3.1007150865730817</v>
      </c>
    </row>
    <row r="1326">
      <c r="A1326" s="66">
        <v>3.016197353512439</v>
      </c>
    </row>
    <row r="1327">
      <c r="A1327" s="23"/>
    </row>
    <row r="1328">
      <c r="A1328" s="23"/>
    </row>
    <row r="1329">
      <c r="A1329" s="23"/>
    </row>
    <row r="1330">
      <c r="A1330" s="23"/>
    </row>
    <row r="1331">
      <c r="A1331" s="23"/>
    </row>
    <row r="1332">
      <c r="A1332" s="23"/>
    </row>
    <row r="1333">
      <c r="A1333" s="23"/>
    </row>
    <row r="1334">
      <c r="A1334" s="23"/>
    </row>
    <row r="1335">
      <c r="A1335" s="23"/>
    </row>
    <row r="1336">
      <c r="A1336" s="23"/>
    </row>
    <row r="1337">
      <c r="A1337" s="23"/>
    </row>
    <row r="1338">
      <c r="A1338" s="23"/>
    </row>
    <row r="1339">
      <c r="A1339" s="23"/>
    </row>
    <row r="1340">
      <c r="A1340" s="23"/>
    </row>
    <row r="1341">
      <c r="A1341" s="23"/>
    </row>
    <row r="1342">
      <c r="A1342" s="23"/>
    </row>
    <row r="1343">
      <c r="A1343" s="23"/>
    </row>
    <row r="1344">
      <c r="A1344" s="23"/>
    </row>
    <row r="1345">
      <c r="A1345" s="23"/>
    </row>
    <row r="1346">
      <c r="A1346" s="23"/>
    </row>
    <row r="1347">
      <c r="A1347" s="23"/>
    </row>
    <row r="1348">
      <c r="A1348" s="23"/>
    </row>
    <row r="1349">
      <c r="A1349" s="23"/>
    </row>
    <row r="1350">
      <c r="A1350" s="23"/>
    </row>
    <row r="1351">
      <c r="A1351" s="23"/>
    </row>
    <row r="1352">
      <c r="A1352" s="23"/>
    </row>
    <row r="1353">
      <c r="A1353" s="23"/>
    </row>
    <row r="1354">
      <c r="A1354" s="23"/>
    </row>
    <row r="1355">
      <c r="A1355" s="23"/>
    </row>
    <row r="1356">
      <c r="A1356" s="23"/>
    </row>
    <row r="1357">
      <c r="A1357" s="23"/>
    </row>
    <row r="1358">
      <c r="A1358" s="23"/>
    </row>
    <row r="1359">
      <c r="A1359" s="23"/>
    </row>
    <row r="1360">
      <c r="A1360" s="23"/>
    </row>
    <row r="1361">
      <c r="A1361" s="23"/>
    </row>
    <row r="1362">
      <c r="A1362" s="23"/>
    </row>
    <row r="1363">
      <c r="A1363" s="23"/>
    </row>
    <row r="1364">
      <c r="A1364" s="23"/>
    </row>
    <row r="1365">
      <c r="A1365" s="23"/>
    </row>
    <row r="1366">
      <c r="A1366" s="23"/>
    </row>
    <row r="1367">
      <c r="A1367" s="23"/>
    </row>
    <row r="1368">
      <c r="A1368" s="23"/>
    </row>
    <row r="1369">
      <c r="A1369" s="23"/>
    </row>
    <row r="1370">
      <c r="A1370" s="23"/>
    </row>
    <row r="1371">
      <c r="A1371" s="23"/>
    </row>
    <row r="1372">
      <c r="A1372" s="23"/>
    </row>
    <row r="1373">
      <c r="A1373" s="23"/>
    </row>
    <row r="1374">
      <c r="A1374" s="23"/>
    </row>
    <row r="1375">
      <c r="A1375" s="23"/>
    </row>
    <row r="1376">
      <c r="A1376" s="23"/>
    </row>
    <row r="1377">
      <c r="A1377" s="23"/>
    </row>
    <row r="1378">
      <c r="A1378" s="23"/>
    </row>
    <row r="1379">
      <c r="A1379" s="23"/>
    </row>
    <row r="1380">
      <c r="A1380" s="23"/>
    </row>
    <row r="1381">
      <c r="A1381" s="23"/>
    </row>
    <row r="1382">
      <c r="A1382" s="23"/>
    </row>
    <row r="1383">
      <c r="A1383" s="23"/>
    </row>
    <row r="1384">
      <c r="A1384" s="23"/>
    </row>
    <row r="1385">
      <c r="A1385" s="23"/>
    </row>
    <row r="1386">
      <c r="A1386" s="23"/>
    </row>
    <row r="1387">
      <c r="A1387" s="23"/>
    </row>
    <row r="1388">
      <c r="A1388" s="23"/>
    </row>
    <row r="1389">
      <c r="A1389" s="23"/>
    </row>
    <row r="1390">
      <c r="A1390" s="23"/>
    </row>
    <row r="1391">
      <c r="A1391" s="23"/>
    </row>
    <row r="1392">
      <c r="A1392" s="23"/>
    </row>
    <row r="1393">
      <c r="A1393" s="23"/>
    </row>
    <row r="1394">
      <c r="A1394" s="23"/>
    </row>
    <row r="1395">
      <c r="A1395" s="23"/>
    </row>
    <row r="1396">
      <c r="A1396" s="23"/>
    </row>
    <row r="1397">
      <c r="A1397" s="23"/>
    </row>
    <row r="1398">
      <c r="A1398" s="23"/>
    </row>
    <row r="1399">
      <c r="A1399" s="23"/>
    </row>
    <row r="1400">
      <c r="A1400" s="23"/>
    </row>
    <row r="1401">
      <c r="A1401" s="23"/>
    </row>
    <row r="1402">
      <c r="A1402" s="23"/>
    </row>
    <row r="1403">
      <c r="A1403" s="23"/>
    </row>
    <row r="1404">
      <c r="A1404" s="23"/>
    </row>
    <row r="1405">
      <c r="A1405" s="23"/>
    </row>
    <row r="1406">
      <c r="A1406" s="23"/>
    </row>
    <row r="1407">
      <c r="A1407" s="23"/>
    </row>
    <row r="1408">
      <c r="A1408" s="23"/>
    </row>
    <row r="1409">
      <c r="A1409" s="23"/>
    </row>
    <row r="1410">
      <c r="A1410" s="23"/>
    </row>
    <row r="1411">
      <c r="A1411" s="23"/>
    </row>
    <row r="1412">
      <c r="A1412" s="23"/>
    </row>
    <row r="1413">
      <c r="A1413" s="23"/>
    </row>
    <row r="1414">
      <c r="A1414" s="23"/>
    </row>
    <row r="1415">
      <c r="A1415" s="23"/>
    </row>
    <row r="1416">
      <c r="A1416" s="23"/>
    </row>
    <row r="1417">
      <c r="A1417" s="23"/>
    </row>
    <row r="1418">
      <c r="A1418" s="23"/>
    </row>
    <row r="1419">
      <c r="A1419" s="23"/>
    </row>
    <row r="1420">
      <c r="A1420" s="23"/>
    </row>
    <row r="1421">
      <c r="A1421" s="23"/>
    </row>
    <row r="1422">
      <c r="A1422" s="23"/>
    </row>
    <row r="1423">
      <c r="A1423" s="23"/>
    </row>
    <row r="1424">
      <c r="A1424" s="23"/>
    </row>
    <row r="1425">
      <c r="A1425" s="23"/>
    </row>
    <row r="1426">
      <c r="A1426" s="23"/>
    </row>
    <row r="1427">
      <c r="A1427" s="23"/>
    </row>
    <row r="1428">
      <c r="A1428" s="23"/>
    </row>
    <row r="1429">
      <c r="A1429" s="23"/>
    </row>
    <row r="1430">
      <c r="A1430" s="23"/>
    </row>
    <row r="1431">
      <c r="A1431" s="23"/>
    </row>
    <row r="1432">
      <c r="A1432" s="23"/>
    </row>
    <row r="1433">
      <c r="A1433" s="23"/>
    </row>
    <row r="1434">
      <c r="A1434" s="23"/>
    </row>
    <row r="1435">
      <c r="A1435" s="23"/>
    </row>
    <row r="1436">
      <c r="A1436" s="23"/>
    </row>
    <row r="1437">
      <c r="A1437" s="23"/>
    </row>
    <row r="1438">
      <c r="A1438" s="23"/>
    </row>
    <row r="1439">
      <c r="A1439" s="23"/>
    </row>
    <row r="1440">
      <c r="A1440" s="23"/>
    </row>
    <row r="1441">
      <c r="A1441" s="23"/>
    </row>
    <row r="1442">
      <c r="A1442" s="23"/>
    </row>
    <row r="1443">
      <c r="A1443" s="23"/>
    </row>
    <row r="1444">
      <c r="A1444" s="23"/>
    </row>
    <row r="1445">
      <c r="A1445" s="23"/>
    </row>
    <row r="1446">
      <c r="A1446" s="23"/>
    </row>
    <row r="1447">
      <c r="A1447" s="23"/>
    </row>
    <row r="1448">
      <c r="A1448" s="23"/>
    </row>
    <row r="1449">
      <c r="A1449" s="23"/>
    </row>
    <row r="1450">
      <c r="A1450" s="23"/>
    </row>
    <row r="1451">
      <c r="A1451" s="23"/>
    </row>
    <row r="1452">
      <c r="A1452" s="23"/>
    </row>
    <row r="1453">
      <c r="A1453" s="23"/>
    </row>
    <row r="1454">
      <c r="A1454" s="23"/>
    </row>
    <row r="1455">
      <c r="A1455" s="23"/>
    </row>
    <row r="1456">
      <c r="A1456" s="23"/>
    </row>
    <row r="1457">
      <c r="A1457" s="23"/>
    </row>
    <row r="1458">
      <c r="A1458" s="23"/>
    </row>
    <row r="1459">
      <c r="A1459" s="23"/>
    </row>
    <row r="1460">
      <c r="A1460" s="23"/>
    </row>
    <row r="1461">
      <c r="A1461" s="23"/>
    </row>
    <row r="1462">
      <c r="A1462" s="23"/>
    </row>
    <row r="1463">
      <c r="A1463" s="23"/>
    </row>
    <row r="1464">
      <c r="A1464" s="23"/>
    </row>
    <row r="1465">
      <c r="A1465" s="23"/>
    </row>
    <row r="1466">
      <c r="A1466" s="23"/>
    </row>
    <row r="1467">
      <c r="A1467" s="23"/>
    </row>
    <row r="1468">
      <c r="A1468" s="23"/>
    </row>
    <row r="1469">
      <c r="A1469" s="23"/>
    </row>
    <row r="1470">
      <c r="A1470" s="23"/>
    </row>
    <row r="1471">
      <c r="A1471" s="23"/>
    </row>
    <row r="1472">
      <c r="A1472" s="23"/>
    </row>
    <row r="1473">
      <c r="A1473" s="23"/>
    </row>
    <row r="1474">
      <c r="A1474" s="23"/>
    </row>
    <row r="1475">
      <c r="A1475" s="23"/>
    </row>
    <row r="1476">
      <c r="A1476" s="23"/>
    </row>
    <row r="1477">
      <c r="A1477" s="23"/>
    </row>
    <row r="1478">
      <c r="A1478" s="23"/>
    </row>
    <row r="1479">
      <c r="A1479" s="23"/>
    </row>
    <row r="1480">
      <c r="A1480" s="23"/>
    </row>
    <row r="1481">
      <c r="A1481" s="23"/>
    </row>
    <row r="1482">
      <c r="A1482" s="23"/>
    </row>
    <row r="1483">
      <c r="A1483" s="23"/>
    </row>
    <row r="1484">
      <c r="A1484" s="23"/>
    </row>
    <row r="1485">
      <c r="A1485" s="23"/>
    </row>
    <row r="1486">
      <c r="A1486" s="23"/>
    </row>
    <row r="1487">
      <c r="A1487" s="23"/>
    </row>
    <row r="1488">
      <c r="A1488" s="23"/>
    </row>
    <row r="1489">
      <c r="A1489" s="23"/>
    </row>
    <row r="1490">
      <c r="A1490" s="23"/>
    </row>
    <row r="1491">
      <c r="A1491" s="23"/>
    </row>
    <row r="1492">
      <c r="A1492" s="23"/>
    </row>
    <row r="1493">
      <c r="A1493" s="23"/>
    </row>
    <row r="1494">
      <c r="A1494" s="23"/>
    </row>
    <row r="1495">
      <c r="A1495" s="23"/>
    </row>
    <row r="1496">
      <c r="A1496" s="23"/>
    </row>
    <row r="1497">
      <c r="A1497" s="23"/>
    </row>
    <row r="1498">
      <c r="A1498" s="23"/>
    </row>
    <row r="1499">
      <c r="A1499" s="23"/>
    </row>
    <row r="1500">
      <c r="A1500" s="23"/>
    </row>
    <row r="1501">
      <c r="A1501" s="23"/>
    </row>
    <row r="1502">
      <c r="A1502" s="23"/>
    </row>
    <row r="1503">
      <c r="A1503" s="23"/>
    </row>
    <row r="1504">
      <c r="A1504" s="23"/>
    </row>
    <row r="1505">
      <c r="A1505" s="23"/>
    </row>
    <row r="1506">
      <c r="A1506" s="23"/>
    </row>
    <row r="1507">
      <c r="A1507" s="23"/>
    </row>
    <row r="1508">
      <c r="A1508" s="23"/>
    </row>
    <row r="1509">
      <c r="A1509" s="23"/>
    </row>
    <row r="1510">
      <c r="A1510" s="23"/>
    </row>
    <row r="1511">
      <c r="A1511" s="23"/>
    </row>
    <row r="1512">
      <c r="A1512" s="23"/>
    </row>
    <row r="1513">
      <c r="A1513" s="23"/>
    </row>
    <row r="1514">
      <c r="A1514" s="23"/>
    </row>
    <row r="1515">
      <c r="A1515" s="23"/>
    </row>
    <row r="1516">
      <c r="A1516" s="23"/>
    </row>
    <row r="1517">
      <c r="A1517" s="23"/>
    </row>
    <row r="1518">
      <c r="A1518" s="23"/>
    </row>
    <row r="1519">
      <c r="A1519" s="23"/>
    </row>
    <row r="1520">
      <c r="A1520" s="23"/>
    </row>
    <row r="1521">
      <c r="A1521" s="23"/>
    </row>
    <row r="1522">
      <c r="A1522" s="23"/>
    </row>
    <row r="1523">
      <c r="A1523" s="23"/>
    </row>
    <row r="1524">
      <c r="A1524" s="23"/>
    </row>
    <row r="1525">
      <c r="A1525" s="23"/>
    </row>
    <row r="1526">
      <c r="A1526" s="23"/>
    </row>
    <row r="1527">
      <c r="A1527" s="23"/>
    </row>
    <row r="1528">
      <c r="A1528" s="23"/>
    </row>
    <row r="1529">
      <c r="A1529" s="23"/>
    </row>
    <row r="1530">
      <c r="A1530" s="23"/>
    </row>
    <row r="1531">
      <c r="A1531" s="23"/>
    </row>
    <row r="1532">
      <c r="A1532" s="23"/>
    </row>
    <row r="1533">
      <c r="A1533" s="23"/>
    </row>
    <row r="1534">
      <c r="A1534" s="23"/>
    </row>
    <row r="1535">
      <c r="A1535" s="23"/>
    </row>
    <row r="1536">
      <c r="A1536" s="23"/>
    </row>
    <row r="1537">
      <c r="A1537" s="23"/>
    </row>
    <row r="1538">
      <c r="A1538" s="23"/>
    </row>
    <row r="1539">
      <c r="A1539" s="23"/>
    </row>
    <row r="1540">
      <c r="A1540" s="23"/>
    </row>
    <row r="1541">
      <c r="A1541" s="23"/>
    </row>
    <row r="1542">
      <c r="A1542" s="23"/>
    </row>
    <row r="1543">
      <c r="A1543" s="23"/>
    </row>
    <row r="1544">
      <c r="A1544" s="23"/>
    </row>
    <row r="1545">
      <c r="A1545" s="23"/>
    </row>
    <row r="1546">
      <c r="A1546" s="23"/>
    </row>
    <row r="1547">
      <c r="A1547" s="23"/>
    </row>
    <row r="1548">
      <c r="A1548" s="23"/>
    </row>
    <row r="1549">
      <c r="A1549" s="23"/>
    </row>
    <row r="1550">
      <c r="A1550" s="23"/>
    </row>
    <row r="1551">
      <c r="A1551" s="23"/>
    </row>
    <row r="1552">
      <c r="A1552" s="23"/>
    </row>
    <row r="1553">
      <c r="A1553" s="23"/>
    </row>
    <row r="1554">
      <c r="A1554" s="23"/>
    </row>
    <row r="1555">
      <c r="A1555" s="23"/>
    </row>
    <row r="1556">
      <c r="A1556" s="23"/>
    </row>
    <row r="1557">
      <c r="A1557" s="23"/>
    </row>
    <row r="1558">
      <c r="A1558" s="23"/>
    </row>
    <row r="1559">
      <c r="A1559" s="23"/>
    </row>
    <row r="1560">
      <c r="A1560" s="23"/>
    </row>
    <row r="1561">
      <c r="A1561" s="23"/>
    </row>
    <row r="1562">
      <c r="A1562" s="23"/>
    </row>
    <row r="1563">
      <c r="A1563" s="23"/>
    </row>
    <row r="1564">
      <c r="A1564" s="23"/>
    </row>
    <row r="1565">
      <c r="A1565" s="23"/>
    </row>
    <row r="1566">
      <c r="A1566" s="23"/>
    </row>
    <row r="1567">
      <c r="A1567" s="23"/>
    </row>
    <row r="1568">
      <c r="A1568" s="23"/>
    </row>
    <row r="1569">
      <c r="A1569" s="23"/>
    </row>
    <row r="1570">
      <c r="A1570" s="23"/>
    </row>
    <row r="1571">
      <c r="A1571" s="23"/>
    </row>
    <row r="1572">
      <c r="A1572" s="23"/>
    </row>
    <row r="1573">
      <c r="A1573" s="23"/>
    </row>
    <row r="1574">
      <c r="A1574" s="23"/>
    </row>
    <row r="1575">
      <c r="A1575" s="23"/>
    </row>
    <row r="1576">
      <c r="A1576" s="23"/>
    </row>
    <row r="1577">
      <c r="A1577" s="23"/>
    </row>
    <row r="1578">
      <c r="A1578" s="23"/>
    </row>
    <row r="1579">
      <c r="A1579" s="23"/>
    </row>
    <row r="1580">
      <c r="A1580" s="23"/>
    </row>
    <row r="1581">
      <c r="A1581" s="23"/>
    </row>
    <row r="1582">
      <c r="A1582" s="23"/>
    </row>
    <row r="1583">
      <c r="A1583" s="23"/>
    </row>
    <row r="1584">
      <c r="A1584" s="23"/>
    </row>
    <row r="1585">
      <c r="A1585" s="23"/>
    </row>
    <row r="1586">
      <c r="A1586" s="23"/>
    </row>
    <row r="1587">
      <c r="A1587" s="23"/>
    </row>
    <row r="1588">
      <c r="A1588" s="23"/>
    </row>
    <row r="1589">
      <c r="A1589" s="23"/>
    </row>
    <row r="1590">
      <c r="A1590" s="23"/>
    </row>
    <row r="1591">
      <c r="A1591" s="23"/>
    </row>
    <row r="1592">
      <c r="A1592" s="23"/>
    </row>
    <row r="1593">
      <c r="A1593" s="23"/>
    </row>
    <row r="1594">
      <c r="A1594" s="23"/>
    </row>
    <row r="1595">
      <c r="A1595" s="23"/>
    </row>
    <row r="1596">
      <c r="A1596" s="23"/>
    </row>
    <row r="1597">
      <c r="A1597" s="23"/>
    </row>
    <row r="1598">
      <c r="A1598" s="23"/>
    </row>
    <row r="1599">
      <c r="A1599" s="23"/>
    </row>
    <row r="1600">
      <c r="A1600" s="23"/>
    </row>
    <row r="1601">
      <c r="A1601" s="23"/>
    </row>
    <row r="1602">
      <c r="A1602" s="23"/>
    </row>
    <row r="1603">
      <c r="A1603" s="23"/>
    </row>
    <row r="1604">
      <c r="A1604" s="23"/>
    </row>
    <row r="1605">
      <c r="A1605" s="23"/>
    </row>
    <row r="1606">
      <c r="A1606" s="23"/>
    </row>
    <row r="1607">
      <c r="A1607" s="23"/>
    </row>
    <row r="1608">
      <c r="A1608" s="23"/>
    </row>
    <row r="1609">
      <c r="A1609" s="23"/>
    </row>
    <row r="1610">
      <c r="A1610" s="23"/>
    </row>
    <row r="1611">
      <c r="A1611" s="23"/>
    </row>
    <row r="1612">
      <c r="A1612" s="23"/>
    </row>
    <row r="1613">
      <c r="A1613" s="23"/>
    </row>
    <row r="1614">
      <c r="A1614" s="23"/>
    </row>
    <row r="1615">
      <c r="A1615" s="23"/>
    </row>
    <row r="1616">
      <c r="A1616" s="23"/>
    </row>
    <row r="1617">
      <c r="A1617" s="23"/>
    </row>
    <row r="1618">
      <c r="A1618" s="23"/>
    </row>
    <row r="1619">
      <c r="A1619" s="23"/>
    </row>
    <row r="1620">
      <c r="A1620" s="23"/>
    </row>
    <row r="1621">
      <c r="A1621" s="23"/>
    </row>
    <row r="1622">
      <c r="A1622" s="23"/>
    </row>
    <row r="1623">
      <c r="A1623" s="23"/>
    </row>
    <row r="1624">
      <c r="A1624" s="23"/>
    </row>
    <row r="1625">
      <c r="A1625" s="23"/>
    </row>
    <row r="1626">
      <c r="A1626" s="23"/>
    </row>
    <row r="1627">
      <c r="A1627" s="23"/>
    </row>
    <row r="1628">
      <c r="A1628" s="23"/>
    </row>
    <row r="1629">
      <c r="A1629" s="23"/>
    </row>
    <row r="1630">
      <c r="A1630" s="23"/>
    </row>
    <row r="1631">
      <c r="A1631" s="23"/>
    </row>
    <row r="1632">
      <c r="A1632" s="23"/>
    </row>
    <row r="1633">
      <c r="A1633" s="23"/>
    </row>
    <row r="1634">
      <c r="A1634" s="23"/>
    </row>
    <row r="1635">
      <c r="A1635" s="23"/>
    </row>
    <row r="1636">
      <c r="A1636" s="23"/>
    </row>
    <row r="1637">
      <c r="A1637" s="23"/>
    </row>
    <row r="1638">
      <c r="A1638" s="23"/>
    </row>
    <row r="1639">
      <c r="A1639" s="23"/>
    </row>
    <row r="1640">
      <c r="A1640" s="23"/>
    </row>
    <row r="1641">
      <c r="A1641" s="23"/>
    </row>
    <row r="1642">
      <c r="A1642" s="23"/>
    </row>
    <row r="1643">
      <c r="A1643" s="23"/>
    </row>
    <row r="1644">
      <c r="A1644" s="23"/>
    </row>
    <row r="1645">
      <c r="A1645" s="23"/>
    </row>
    <row r="1646">
      <c r="A1646" s="23"/>
    </row>
    <row r="1647">
      <c r="A1647" s="23"/>
    </row>
    <row r="1648">
      <c r="A1648" s="23"/>
    </row>
    <row r="1649">
      <c r="A1649" s="23"/>
    </row>
    <row r="1650">
      <c r="A1650" s="23"/>
    </row>
    <row r="1651">
      <c r="A1651" s="23"/>
    </row>
    <row r="1652">
      <c r="A1652" s="23"/>
    </row>
    <row r="1653">
      <c r="A1653" s="23"/>
    </row>
    <row r="1654">
      <c r="A1654" s="23"/>
    </row>
    <row r="1655">
      <c r="A1655" s="23"/>
    </row>
    <row r="1656">
      <c r="A1656" s="23"/>
    </row>
    <row r="1657">
      <c r="A1657" s="23"/>
    </row>
    <row r="1658">
      <c r="A1658" s="23"/>
    </row>
    <row r="1659">
      <c r="A1659" s="23"/>
    </row>
    <row r="1660">
      <c r="A1660" s="23"/>
    </row>
    <row r="1661">
      <c r="A1661" s="23"/>
    </row>
    <row r="1662">
      <c r="A1662" s="23"/>
    </row>
    <row r="1663">
      <c r="A1663" s="23"/>
    </row>
    <row r="1664">
      <c r="A1664" s="23"/>
    </row>
    <row r="1665">
      <c r="A1665" s="23"/>
    </row>
    <row r="1666">
      <c r="A1666" s="23"/>
    </row>
    <row r="1667">
      <c r="A1667" s="23"/>
    </row>
    <row r="1668">
      <c r="A1668" s="23"/>
    </row>
    <row r="1669">
      <c r="A1669" s="23"/>
    </row>
    <row r="1670">
      <c r="A1670" s="23"/>
    </row>
    <row r="1671">
      <c r="A1671" s="23"/>
    </row>
    <row r="1672">
      <c r="A1672" s="23"/>
    </row>
    <row r="1673">
      <c r="A1673" s="23"/>
    </row>
    <row r="1674">
      <c r="A1674" s="23"/>
    </row>
    <row r="1675">
      <c r="A1675" s="23"/>
    </row>
    <row r="1676">
      <c r="A1676" s="23"/>
    </row>
    <row r="1677">
      <c r="A1677" s="23"/>
    </row>
    <row r="1678">
      <c r="A1678" s="23"/>
    </row>
    <row r="1679">
      <c r="A1679" s="23"/>
    </row>
    <row r="1680">
      <c r="A1680" s="23"/>
    </row>
    <row r="1681">
      <c r="A1681" s="23"/>
    </row>
    <row r="1682">
      <c r="A1682" s="23"/>
    </row>
    <row r="1683">
      <c r="A1683" s="23"/>
    </row>
    <row r="1684">
      <c r="A1684" s="23"/>
    </row>
    <row r="1685">
      <c r="A1685" s="23"/>
    </row>
    <row r="1686">
      <c r="A1686" s="23"/>
    </row>
    <row r="1687">
      <c r="A1687" s="23"/>
    </row>
    <row r="1688">
      <c r="A1688" s="23"/>
    </row>
    <row r="1689">
      <c r="A1689" s="23"/>
    </row>
    <row r="1690">
      <c r="A1690" s="23"/>
    </row>
    <row r="1691">
      <c r="A1691" s="23"/>
    </row>
    <row r="1692">
      <c r="A1692" s="23"/>
    </row>
    <row r="1693">
      <c r="A1693" s="23"/>
    </row>
    <row r="1694">
      <c r="A1694" s="23"/>
    </row>
    <row r="1695">
      <c r="A1695" s="23"/>
    </row>
    <row r="1696">
      <c r="A1696" s="23"/>
    </row>
    <row r="1697">
      <c r="A1697" s="23"/>
    </row>
    <row r="1698">
      <c r="A1698" s="23"/>
    </row>
    <row r="1699">
      <c r="A1699" s="23"/>
    </row>
    <row r="1700">
      <c r="A1700" s="23"/>
    </row>
    <row r="1701">
      <c r="A1701" s="23"/>
    </row>
    <row r="1702">
      <c r="A1702" s="23"/>
    </row>
    <row r="1703">
      <c r="A1703" s="23"/>
    </row>
    <row r="1704">
      <c r="A1704" s="23"/>
    </row>
    <row r="1705">
      <c r="A1705" s="23"/>
    </row>
    <row r="1706">
      <c r="A1706" s="23"/>
    </row>
    <row r="1707">
      <c r="A1707" s="23"/>
    </row>
    <row r="1708">
      <c r="A1708" s="23"/>
    </row>
    <row r="1709">
      <c r="A1709" s="23"/>
    </row>
    <row r="1710">
      <c r="A1710" s="23"/>
    </row>
    <row r="1711">
      <c r="A1711" s="23"/>
    </row>
    <row r="1712">
      <c r="A1712" s="23"/>
    </row>
    <row r="1713">
      <c r="A1713" s="23"/>
    </row>
    <row r="1714">
      <c r="A1714" s="23"/>
    </row>
    <row r="1715">
      <c r="A1715" s="23"/>
    </row>
    <row r="1716">
      <c r="A1716" s="23"/>
    </row>
    <row r="1717">
      <c r="A1717" s="23"/>
    </row>
    <row r="1718">
      <c r="A1718" s="23"/>
    </row>
    <row r="1719">
      <c r="A1719" s="23"/>
    </row>
    <row r="1720">
      <c r="A1720" s="23"/>
    </row>
    <row r="1721">
      <c r="A1721" s="23"/>
    </row>
    <row r="1722">
      <c r="A1722" s="23"/>
    </row>
    <row r="1723">
      <c r="A1723" s="23"/>
    </row>
    <row r="1724">
      <c r="A1724" s="23"/>
    </row>
    <row r="1725">
      <c r="A1725" s="23"/>
    </row>
    <row r="1726">
      <c r="A1726" s="23"/>
    </row>
    <row r="1727">
      <c r="A1727" s="23"/>
    </row>
    <row r="1728">
      <c r="A1728" s="23"/>
    </row>
    <row r="1729">
      <c r="A1729" s="23"/>
    </row>
    <row r="1730">
      <c r="A1730" s="23"/>
    </row>
    <row r="1731">
      <c r="A1731" s="23"/>
    </row>
    <row r="1732">
      <c r="A1732" s="23"/>
    </row>
    <row r="1733">
      <c r="A1733" s="23"/>
    </row>
    <row r="1734">
      <c r="A1734" s="23"/>
    </row>
    <row r="1735">
      <c r="A1735" s="23"/>
    </row>
    <row r="1736">
      <c r="A1736" s="23"/>
    </row>
    <row r="1737">
      <c r="A1737" s="23"/>
    </row>
    <row r="1738">
      <c r="A1738" s="23"/>
    </row>
    <row r="1739">
      <c r="A1739" s="23"/>
    </row>
    <row r="1740">
      <c r="A1740" s="23"/>
    </row>
    <row r="1741">
      <c r="A1741" s="23"/>
    </row>
    <row r="1742">
      <c r="A1742" s="23"/>
    </row>
    <row r="1743">
      <c r="A1743" s="23"/>
    </row>
    <row r="1744">
      <c r="A1744" s="23"/>
    </row>
    <row r="1745">
      <c r="A1745" s="23"/>
    </row>
    <row r="1746">
      <c r="A1746" s="23"/>
    </row>
    <row r="1747">
      <c r="A1747" s="23"/>
    </row>
    <row r="1748">
      <c r="A1748" s="23"/>
    </row>
    <row r="1749">
      <c r="A1749" s="23"/>
    </row>
    <row r="1750">
      <c r="A1750" s="23"/>
    </row>
    <row r="1751">
      <c r="A1751" s="23"/>
    </row>
    <row r="1752">
      <c r="A1752" s="23"/>
    </row>
    <row r="1753">
      <c r="A1753" s="23"/>
    </row>
    <row r="1754">
      <c r="A1754" s="23"/>
    </row>
    <row r="1755">
      <c r="A1755" s="23"/>
    </row>
    <row r="1756">
      <c r="A1756" s="23"/>
    </row>
    <row r="1757">
      <c r="A1757" s="23"/>
    </row>
    <row r="1758">
      <c r="A1758" s="23"/>
    </row>
    <row r="1759">
      <c r="A1759" s="23"/>
    </row>
    <row r="1760">
      <c r="A1760" s="23"/>
    </row>
    <row r="1761">
      <c r="A1761" s="23"/>
    </row>
    <row r="1762">
      <c r="A1762" s="23"/>
    </row>
    <row r="1763">
      <c r="A1763" s="23"/>
    </row>
    <row r="1764">
      <c r="A1764" s="23"/>
    </row>
    <row r="1765">
      <c r="A1765" s="23"/>
    </row>
    <row r="1766">
      <c r="A1766" s="23"/>
    </row>
    <row r="1767">
      <c r="A1767" s="23"/>
    </row>
    <row r="1768">
      <c r="A1768" s="23"/>
    </row>
    <row r="1769">
      <c r="A1769" s="23"/>
    </row>
    <row r="1770">
      <c r="A1770" s="23"/>
    </row>
    <row r="1771">
      <c r="A1771" s="23"/>
    </row>
    <row r="1772">
      <c r="A1772" s="23"/>
    </row>
    <row r="1773">
      <c r="A1773" s="23"/>
    </row>
    <row r="1774">
      <c r="A1774" s="23"/>
    </row>
    <row r="1775">
      <c r="A1775" s="23"/>
    </row>
    <row r="1776">
      <c r="A1776" s="23"/>
    </row>
    <row r="1777">
      <c r="A1777" s="23"/>
    </row>
    <row r="1778">
      <c r="A1778" s="23"/>
    </row>
    <row r="1779">
      <c r="A1779" s="23"/>
    </row>
    <row r="1780">
      <c r="A1780" s="23"/>
    </row>
    <row r="1781">
      <c r="A1781" s="23"/>
    </row>
    <row r="1782">
      <c r="A1782" s="23"/>
    </row>
    <row r="1783">
      <c r="A1783" s="23"/>
    </row>
    <row r="1784">
      <c r="A1784" s="23"/>
    </row>
    <row r="1785">
      <c r="A1785" s="23"/>
    </row>
    <row r="1786">
      <c r="A1786" s="23"/>
    </row>
    <row r="1787">
      <c r="A1787" s="23"/>
    </row>
    <row r="1788">
      <c r="A1788" s="23"/>
    </row>
    <row r="1789">
      <c r="A1789" s="23"/>
    </row>
    <row r="1790">
      <c r="A1790" s="23"/>
    </row>
    <row r="1791">
      <c r="A1791" s="23"/>
    </row>
    <row r="1792">
      <c r="A1792" s="23"/>
    </row>
    <row r="1793">
      <c r="A1793" s="23"/>
    </row>
    <row r="1794">
      <c r="A1794" s="23"/>
    </row>
    <row r="1795">
      <c r="A1795" s="23"/>
    </row>
    <row r="1796">
      <c r="A1796" s="23"/>
    </row>
    <row r="1797">
      <c r="A1797" s="23"/>
    </row>
    <row r="1798">
      <c r="A1798" s="23"/>
    </row>
    <row r="1799">
      <c r="A1799" s="23"/>
    </row>
    <row r="1800">
      <c r="A1800" s="23"/>
    </row>
    <row r="1801">
      <c r="A1801" s="23"/>
    </row>
    <row r="1802">
      <c r="A1802" s="23"/>
    </row>
    <row r="1803">
      <c r="A1803" s="23"/>
    </row>
    <row r="1804">
      <c r="A1804" s="23"/>
    </row>
    <row r="1805">
      <c r="A1805" s="23"/>
    </row>
    <row r="1806">
      <c r="A1806" s="23"/>
    </row>
    <row r="1807">
      <c r="A1807" s="23"/>
    </row>
    <row r="1808">
      <c r="A1808" s="23"/>
    </row>
    <row r="1809">
      <c r="A1809" s="23"/>
    </row>
    <row r="1810">
      <c r="A1810" s="23"/>
    </row>
    <row r="1811">
      <c r="A1811" s="23"/>
    </row>
    <row r="1812">
      <c r="A1812" s="23"/>
    </row>
    <row r="1813">
      <c r="A1813" s="23"/>
    </row>
    <row r="1814">
      <c r="A1814" s="23"/>
    </row>
    <row r="1815">
      <c r="A1815" s="23"/>
    </row>
    <row r="1816">
      <c r="A1816" s="23"/>
    </row>
    <row r="1817">
      <c r="A1817" s="23"/>
    </row>
    <row r="1818">
      <c r="A1818" s="23"/>
    </row>
    <row r="1819">
      <c r="A1819" s="23"/>
    </row>
    <row r="1820">
      <c r="A1820" s="23"/>
    </row>
    <row r="1821">
      <c r="A1821" s="23"/>
    </row>
    <row r="1822">
      <c r="A1822" s="23"/>
    </row>
    <row r="1823">
      <c r="A1823" s="23"/>
    </row>
    <row r="1824">
      <c r="A1824" s="23"/>
    </row>
    <row r="1825">
      <c r="A1825" s="23"/>
    </row>
    <row r="1826">
      <c r="A1826" s="23"/>
    </row>
    <row r="1827">
      <c r="A1827" s="23"/>
    </row>
    <row r="1828">
      <c r="A1828" s="23"/>
    </row>
    <row r="1829">
      <c r="A1829" s="23"/>
    </row>
    <row r="1830">
      <c r="A1830" s="23"/>
    </row>
    <row r="1831">
      <c r="A1831" s="23"/>
    </row>
    <row r="1832">
      <c r="A1832" s="23"/>
    </row>
    <row r="1833">
      <c r="A1833" s="23"/>
    </row>
    <row r="1834">
      <c r="A1834" s="23"/>
    </row>
    <row r="1835">
      <c r="A1835" s="23"/>
    </row>
    <row r="1836">
      <c r="A1836" s="23"/>
    </row>
    <row r="1837">
      <c r="A1837" s="23"/>
    </row>
    <row r="1838">
      <c r="A1838" s="23"/>
    </row>
    <row r="1839">
      <c r="A1839" s="23"/>
    </row>
    <row r="1840">
      <c r="A1840" s="23"/>
    </row>
    <row r="1841">
      <c r="A1841" s="23"/>
    </row>
    <row r="1842">
      <c r="A1842" s="23"/>
    </row>
    <row r="1843">
      <c r="A1843" s="23"/>
    </row>
    <row r="1844">
      <c r="A1844" s="23"/>
    </row>
    <row r="1845">
      <c r="A1845" s="23"/>
    </row>
    <row r="1846">
      <c r="A1846" s="23"/>
    </row>
    <row r="1847">
      <c r="A1847" s="23"/>
    </row>
    <row r="1848">
      <c r="A1848" s="23"/>
    </row>
    <row r="1849">
      <c r="A1849" s="23"/>
    </row>
    <row r="1850">
      <c r="A1850" s="23"/>
    </row>
    <row r="1851">
      <c r="A1851" s="23"/>
    </row>
    <row r="1852">
      <c r="A1852" s="23"/>
    </row>
    <row r="1853">
      <c r="A1853" s="23"/>
    </row>
    <row r="1854">
      <c r="A1854" s="23"/>
    </row>
    <row r="1855">
      <c r="A1855" s="23"/>
    </row>
    <row r="1856">
      <c r="A1856" s="23"/>
    </row>
    <row r="1857">
      <c r="A1857" s="23"/>
    </row>
    <row r="1858">
      <c r="A1858" s="23"/>
    </row>
    <row r="1859">
      <c r="A1859" s="23"/>
    </row>
    <row r="1860">
      <c r="A1860" s="23"/>
    </row>
    <row r="1861">
      <c r="A1861" s="23"/>
    </row>
    <row r="1862">
      <c r="A1862" s="23"/>
    </row>
    <row r="1863">
      <c r="A1863" s="23"/>
    </row>
    <row r="1864">
      <c r="A1864" s="23"/>
    </row>
    <row r="1865">
      <c r="A1865" s="23"/>
    </row>
    <row r="1866">
      <c r="A1866" s="23"/>
    </row>
    <row r="1867">
      <c r="A1867" s="23"/>
    </row>
    <row r="1868">
      <c r="A1868" s="23"/>
    </row>
    <row r="1869">
      <c r="A1869" s="23"/>
    </row>
    <row r="1870">
      <c r="A1870" s="23"/>
    </row>
    <row r="1871">
      <c r="A1871" s="23"/>
    </row>
    <row r="1872">
      <c r="A1872" s="23"/>
    </row>
    <row r="1873">
      <c r="A1873" s="23"/>
    </row>
    <row r="1874">
      <c r="A1874" s="23"/>
    </row>
    <row r="1875">
      <c r="A1875" s="23"/>
    </row>
    <row r="1876">
      <c r="A1876" s="23"/>
    </row>
    <row r="1877">
      <c r="A1877" s="23"/>
    </row>
    <row r="1878">
      <c r="A1878" s="23"/>
    </row>
    <row r="1879">
      <c r="A1879" s="23"/>
    </row>
    <row r="1880">
      <c r="A1880" s="23"/>
    </row>
    <row r="1881">
      <c r="A1881" s="23"/>
    </row>
    <row r="1882">
      <c r="A1882" s="23"/>
    </row>
    <row r="1883">
      <c r="A1883" s="23"/>
    </row>
    <row r="1884">
      <c r="A1884" s="23"/>
    </row>
    <row r="1885">
      <c r="A1885" s="23"/>
    </row>
    <row r="1886">
      <c r="A1886" s="23"/>
    </row>
    <row r="1887">
      <c r="A1887" s="23"/>
    </row>
    <row r="1888">
      <c r="A1888" s="23"/>
    </row>
    <row r="1889">
      <c r="A1889" s="23"/>
    </row>
    <row r="1890">
      <c r="A1890" s="23"/>
    </row>
    <row r="1891">
      <c r="A1891" s="23"/>
    </row>
    <row r="1892">
      <c r="A1892" s="23"/>
    </row>
    <row r="1893">
      <c r="A1893" s="23"/>
    </row>
    <row r="1894">
      <c r="A1894" s="23"/>
    </row>
    <row r="1895">
      <c r="A1895" s="23"/>
    </row>
    <row r="1896">
      <c r="A1896" s="23"/>
    </row>
    <row r="1897">
      <c r="A1897" s="23"/>
    </row>
    <row r="1898">
      <c r="A1898" s="23"/>
    </row>
    <row r="1899">
      <c r="A1899" s="23"/>
    </row>
    <row r="1900">
      <c r="A1900" s="23"/>
    </row>
    <row r="1901">
      <c r="A1901" s="23"/>
    </row>
    <row r="1902">
      <c r="A1902" s="23"/>
    </row>
    <row r="1903">
      <c r="A1903" s="23"/>
    </row>
    <row r="1904">
      <c r="A1904" s="23"/>
    </row>
    <row r="1905">
      <c r="A1905" s="23"/>
    </row>
    <row r="1906">
      <c r="A1906" s="23"/>
    </row>
    <row r="1907">
      <c r="A1907" s="23"/>
    </row>
    <row r="1908">
      <c r="A1908" s="23"/>
    </row>
    <row r="1909">
      <c r="A1909" s="23"/>
    </row>
    <row r="1910">
      <c r="A1910" s="23"/>
    </row>
    <row r="1911">
      <c r="A1911" s="23"/>
    </row>
    <row r="1912">
      <c r="A1912" s="23"/>
    </row>
    <row r="1913">
      <c r="A1913" s="23"/>
    </row>
    <row r="1914">
      <c r="A1914" s="23"/>
    </row>
    <row r="1915">
      <c r="A1915" s="23"/>
    </row>
    <row r="1916">
      <c r="A1916" s="23"/>
    </row>
    <row r="1917">
      <c r="A1917" s="23"/>
    </row>
    <row r="1918">
      <c r="A1918" s="23"/>
    </row>
    <row r="1919">
      <c r="A1919" s="23"/>
    </row>
    <row r="1920">
      <c r="A1920" s="23"/>
    </row>
    <row r="1921">
      <c r="A1921" s="23"/>
    </row>
    <row r="1922">
      <c r="A1922" s="23"/>
    </row>
    <row r="1923">
      <c r="A1923" s="23"/>
    </row>
    <row r="1924">
      <c r="A1924" s="23"/>
    </row>
    <row r="1925">
      <c r="A1925" s="23"/>
    </row>
    <row r="1926">
      <c r="A1926" s="23"/>
    </row>
    <row r="1927">
      <c r="A1927" s="23"/>
    </row>
    <row r="1928">
      <c r="A1928" s="23"/>
    </row>
    <row r="1929">
      <c r="A1929" s="23"/>
    </row>
    <row r="1930">
      <c r="A1930" s="23"/>
    </row>
    <row r="1931">
      <c r="A1931" s="23"/>
    </row>
    <row r="1932">
      <c r="A1932" s="23"/>
    </row>
    <row r="1933">
      <c r="A1933" s="23"/>
    </row>
    <row r="1934">
      <c r="A1934" s="23"/>
    </row>
    <row r="1935">
      <c r="A1935" s="23"/>
    </row>
    <row r="1936">
      <c r="A1936" s="23"/>
    </row>
    <row r="1937">
      <c r="A1937" s="23"/>
    </row>
    <row r="1938">
      <c r="A1938" s="23"/>
    </row>
    <row r="1939">
      <c r="A1939" s="23"/>
    </row>
    <row r="1940">
      <c r="A1940" s="23"/>
    </row>
    <row r="1941">
      <c r="A1941" s="23"/>
    </row>
    <row r="1942">
      <c r="A1942" s="23"/>
    </row>
    <row r="1943">
      <c r="A1943" s="23"/>
    </row>
    <row r="1944">
      <c r="A1944" s="23"/>
    </row>
    <row r="1945">
      <c r="A1945" s="23"/>
    </row>
    <row r="1946">
      <c r="A1946" s="23"/>
    </row>
    <row r="1947">
      <c r="A1947" s="23"/>
    </row>
    <row r="1948">
      <c r="A1948" s="23"/>
    </row>
    <row r="1949">
      <c r="A1949" s="23"/>
    </row>
    <row r="1950">
      <c r="A1950" s="23"/>
    </row>
    <row r="1951">
      <c r="A1951" s="23"/>
    </row>
    <row r="1952">
      <c r="A1952" s="23"/>
    </row>
    <row r="1953">
      <c r="A1953" s="23"/>
    </row>
    <row r="1954">
      <c r="A1954" s="23"/>
    </row>
    <row r="1955">
      <c r="A1955" s="23"/>
    </row>
    <row r="1956">
      <c r="A1956" s="23"/>
    </row>
    <row r="1957">
      <c r="A1957" s="23"/>
    </row>
    <row r="1958">
      <c r="A1958" s="23"/>
    </row>
    <row r="1959">
      <c r="A1959" s="23"/>
    </row>
    <row r="1960">
      <c r="A1960" s="23"/>
    </row>
    <row r="1961">
      <c r="A1961" s="23"/>
    </row>
    <row r="1962">
      <c r="A1962" s="23"/>
    </row>
    <row r="1963">
      <c r="A1963" s="23"/>
    </row>
    <row r="1964">
      <c r="A1964" s="23"/>
    </row>
    <row r="1965">
      <c r="A1965" s="23"/>
    </row>
    <row r="1966">
      <c r="A1966" s="23"/>
    </row>
    <row r="1967">
      <c r="A1967" s="23"/>
    </row>
    <row r="1968">
      <c r="A1968" s="23"/>
    </row>
    <row r="1969">
      <c r="A1969" s="23"/>
    </row>
    <row r="1970">
      <c r="A1970" s="23"/>
    </row>
    <row r="1971">
      <c r="A1971" s="23"/>
    </row>
    <row r="1972">
      <c r="A1972" s="23"/>
    </row>
    <row r="1973">
      <c r="A1973" s="23"/>
    </row>
    <row r="1974">
      <c r="A1974" s="23"/>
    </row>
    <row r="1975">
      <c r="A1975" s="23"/>
    </row>
    <row r="1976">
      <c r="A1976" s="23"/>
    </row>
    <row r="1977">
      <c r="A1977" s="23"/>
    </row>
    <row r="1978">
      <c r="A1978" s="23"/>
    </row>
    <row r="1979">
      <c r="A1979" s="23"/>
    </row>
    <row r="1980">
      <c r="A1980" s="23"/>
    </row>
    <row r="1981">
      <c r="A1981" s="23"/>
    </row>
    <row r="1982">
      <c r="A1982" s="23"/>
    </row>
    <row r="1983">
      <c r="A1983" s="23"/>
    </row>
    <row r="1984">
      <c r="A1984" s="23"/>
    </row>
    <row r="1985">
      <c r="A1985" s="23"/>
    </row>
    <row r="1986">
      <c r="A1986" s="23"/>
    </row>
    <row r="1987">
      <c r="A1987" s="23"/>
    </row>
    <row r="1988">
      <c r="A1988" s="23"/>
    </row>
    <row r="1989">
      <c r="A1989" s="23"/>
    </row>
    <row r="1990">
      <c r="A1990" s="23"/>
    </row>
    <row r="1991">
      <c r="A1991" s="23"/>
    </row>
    <row r="1992">
      <c r="A1992" s="23"/>
    </row>
    <row r="1993">
      <c r="A1993" s="23"/>
    </row>
    <row r="1994">
      <c r="A1994" s="23"/>
    </row>
    <row r="1995">
      <c r="A1995" s="23"/>
    </row>
    <row r="1996">
      <c r="A1996" s="23"/>
    </row>
    <row r="1997">
      <c r="A1997" s="23"/>
    </row>
    <row r="1998">
      <c r="A1998" s="23"/>
    </row>
    <row r="1999">
      <c r="A1999" s="23"/>
    </row>
    <row r="2000">
      <c r="A2000" s="23"/>
    </row>
    <row r="2001">
      <c r="A2001" s="23"/>
    </row>
    <row r="2002">
      <c r="A2002" s="23"/>
    </row>
    <row r="2003">
      <c r="A2003" s="23"/>
    </row>
    <row r="2004">
      <c r="A2004" s="23"/>
    </row>
    <row r="2005">
      <c r="A2005" s="23"/>
    </row>
    <row r="2006">
      <c r="A2006" s="23"/>
    </row>
    <row r="2007">
      <c r="A2007" s="23"/>
    </row>
    <row r="2008">
      <c r="A2008" s="23"/>
    </row>
    <row r="2009">
      <c r="A2009" s="23"/>
    </row>
    <row r="2010">
      <c r="A2010" s="23"/>
    </row>
    <row r="2011">
      <c r="A2011" s="23"/>
    </row>
    <row r="2012">
      <c r="A2012" s="23"/>
    </row>
    <row r="2013">
      <c r="A2013" s="23"/>
    </row>
    <row r="2014">
      <c r="A2014" s="23"/>
    </row>
    <row r="2015">
      <c r="A2015" s="23"/>
    </row>
    <row r="2016">
      <c r="A2016" s="23"/>
    </row>
    <row r="2017">
      <c r="A2017" s="23"/>
    </row>
    <row r="2018">
      <c r="A2018" s="23"/>
    </row>
    <row r="2019">
      <c r="A2019" s="23"/>
    </row>
    <row r="2020">
      <c r="A2020" s="23"/>
    </row>
    <row r="2021">
      <c r="A2021" s="23"/>
    </row>
    <row r="2022">
      <c r="A2022" s="23"/>
    </row>
    <row r="2023">
      <c r="A2023" s="23"/>
    </row>
    <row r="2024">
      <c r="A2024" s="23"/>
    </row>
    <row r="2025">
      <c r="A2025" s="23"/>
    </row>
    <row r="2026">
      <c r="A2026" s="23"/>
    </row>
    <row r="2027">
      <c r="A2027" s="23"/>
    </row>
    <row r="2028">
      <c r="A2028" s="23"/>
    </row>
    <row r="2029">
      <c r="A2029" s="23"/>
    </row>
    <row r="2030">
      <c r="A2030" s="23"/>
    </row>
    <row r="2031">
      <c r="A2031" s="23"/>
    </row>
    <row r="2032">
      <c r="A2032" s="23"/>
    </row>
    <row r="2033">
      <c r="A2033" s="23"/>
    </row>
    <row r="2034">
      <c r="A2034" s="23"/>
    </row>
    <row r="2035">
      <c r="A2035" s="23"/>
    </row>
    <row r="2036">
      <c r="A2036" s="23"/>
    </row>
    <row r="2037">
      <c r="A2037" s="23"/>
    </row>
    <row r="2038">
      <c r="A2038" s="23"/>
    </row>
    <row r="2039">
      <c r="A2039" s="23"/>
    </row>
    <row r="2040">
      <c r="A2040" s="23"/>
    </row>
    <row r="2041">
      <c r="A2041" s="23"/>
    </row>
    <row r="2042">
      <c r="A2042" s="23"/>
    </row>
    <row r="2043">
      <c r="A2043" s="23"/>
    </row>
    <row r="2044">
      <c r="A2044" s="23"/>
    </row>
    <row r="2045">
      <c r="A2045" s="23"/>
    </row>
    <row r="2046">
      <c r="A2046" s="23"/>
    </row>
    <row r="2047">
      <c r="A2047" s="23"/>
    </row>
    <row r="2048">
      <c r="A2048" s="23"/>
    </row>
    <row r="2049">
      <c r="A2049" s="23"/>
    </row>
    <row r="2050">
      <c r="A2050" s="23"/>
    </row>
    <row r="2051">
      <c r="A2051" s="23"/>
    </row>
    <row r="2052">
      <c r="A2052" s="23"/>
    </row>
    <row r="2053">
      <c r="A2053" s="23"/>
    </row>
    <row r="2054">
      <c r="A2054" s="23"/>
    </row>
    <row r="2055">
      <c r="A2055" s="23"/>
    </row>
    <row r="2056">
      <c r="A2056" s="23"/>
    </row>
    <row r="2057">
      <c r="A2057" s="23"/>
    </row>
    <row r="2058">
      <c r="A2058" s="23"/>
    </row>
    <row r="2059">
      <c r="A2059" s="23"/>
    </row>
    <row r="2060">
      <c r="A2060" s="23"/>
    </row>
    <row r="2061">
      <c r="A2061" s="23"/>
    </row>
    <row r="2062">
      <c r="A2062" s="23"/>
    </row>
    <row r="2063">
      <c r="A2063" s="23"/>
    </row>
    <row r="2064">
      <c r="A2064" s="23"/>
    </row>
    <row r="2065">
      <c r="A2065" s="23"/>
    </row>
    <row r="2066">
      <c r="A2066" s="23"/>
    </row>
    <row r="2067">
      <c r="A2067" s="23"/>
    </row>
    <row r="2068">
      <c r="A2068" s="23"/>
    </row>
    <row r="2069">
      <c r="A2069" s="23"/>
    </row>
    <row r="2070">
      <c r="A2070" s="23"/>
    </row>
    <row r="2071">
      <c r="A2071" s="23"/>
    </row>
    <row r="2072">
      <c r="A2072" s="23"/>
    </row>
    <row r="2073">
      <c r="A2073" s="23"/>
    </row>
    <row r="2074">
      <c r="A2074" s="23"/>
    </row>
    <row r="2075">
      <c r="A2075" s="23"/>
    </row>
    <row r="2076">
      <c r="A2076" s="23"/>
    </row>
    <row r="2077">
      <c r="A2077" s="23"/>
    </row>
    <row r="2078">
      <c r="A2078" s="23"/>
    </row>
    <row r="2079">
      <c r="A2079" s="23"/>
    </row>
    <row r="2080">
      <c r="A2080" s="23"/>
    </row>
    <row r="2081">
      <c r="A2081" s="23"/>
    </row>
    <row r="2082">
      <c r="A2082" s="23"/>
    </row>
    <row r="2083">
      <c r="A2083" s="23"/>
    </row>
    <row r="2084">
      <c r="A2084" s="23"/>
    </row>
    <row r="2085">
      <c r="A2085" s="23"/>
    </row>
    <row r="2086">
      <c r="A2086" s="23"/>
    </row>
    <row r="2087">
      <c r="A2087" s="23"/>
    </row>
    <row r="2088">
      <c r="A2088" s="23"/>
    </row>
    <row r="2089">
      <c r="A2089" s="23"/>
    </row>
    <row r="2090">
      <c r="A2090" s="23"/>
    </row>
    <row r="2091">
      <c r="A2091" s="23"/>
    </row>
    <row r="2092">
      <c r="A2092" s="23"/>
    </row>
    <row r="2093">
      <c r="A2093" s="23"/>
    </row>
    <row r="2094">
      <c r="A2094" s="23"/>
    </row>
    <row r="2095">
      <c r="A2095" s="23"/>
    </row>
    <row r="2096">
      <c r="A2096" s="23"/>
    </row>
    <row r="2097">
      <c r="A2097" s="23"/>
    </row>
    <row r="2098">
      <c r="A2098" s="23"/>
    </row>
    <row r="2099">
      <c r="A2099" s="23"/>
    </row>
    <row r="2100">
      <c r="A2100" s="23"/>
    </row>
    <row r="2101">
      <c r="A2101" s="23"/>
    </row>
    <row r="2102">
      <c r="A2102" s="23"/>
    </row>
    <row r="2103">
      <c r="A2103" s="23"/>
    </row>
    <row r="2104">
      <c r="A2104" s="23"/>
    </row>
    <row r="2105">
      <c r="A2105" s="23"/>
    </row>
    <row r="2106">
      <c r="A2106" s="23"/>
    </row>
    <row r="2107">
      <c r="A2107" s="23"/>
    </row>
    <row r="2108">
      <c r="A2108" s="23"/>
    </row>
    <row r="2109">
      <c r="A2109" s="23"/>
    </row>
    <row r="2110">
      <c r="A2110" s="23"/>
    </row>
    <row r="2111">
      <c r="A2111" s="23"/>
    </row>
    <row r="2112">
      <c r="A2112" s="23"/>
    </row>
    <row r="2113">
      <c r="A2113" s="23"/>
    </row>
    <row r="2114">
      <c r="A2114" s="23"/>
    </row>
    <row r="2115">
      <c r="A2115" s="23"/>
    </row>
    <row r="2116">
      <c r="A2116" s="23"/>
    </row>
    <row r="2117">
      <c r="A2117" s="23"/>
    </row>
    <row r="2118">
      <c r="A2118" s="23"/>
    </row>
    <row r="2119">
      <c r="A2119" s="23"/>
    </row>
    <row r="2120">
      <c r="A2120" s="23"/>
    </row>
    <row r="2121">
      <c r="A2121" s="23"/>
    </row>
    <row r="2122">
      <c r="A2122" s="23"/>
    </row>
    <row r="2123">
      <c r="A2123" s="23"/>
    </row>
    <row r="2124">
      <c r="A2124" s="23"/>
    </row>
    <row r="2125">
      <c r="A2125" s="23"/>
    </row>
    <row r="2126">
      <c r="A2126" s="23"/>
    </row>
    <row r="2127">
      <c r="A2127" s="23"/>
    </row>
    <row r="2128">
      <c r="A2128" s="23"/>
    </row>
    <row r="2129">
      <c r="A2129" s="23"/>
    </row>
    <row r="2130">
      <c r="A2130" s="23"/>
    </row>
    <row r="2131">
      <c r="A2131" s="23"/>
    </row>
    <row r="2132">
      <c r="A2132" s="23"/>
    </row>
    <row r="2133">
      <c r="A2133" s="23"/>
    </row>
    <row r="2134">
      <c r="A2134" s="23"/>
    </row>
    <row r="2135">
      <c r="A2135" s="23"/>
    </row>
    <row r="2136">
      <c r="A2136" s="23"/>
    </row>
    <row r="2137">
      <c r="A2137" s="23"/>
    </row>
    <row r="2138">
      <c r="A2138" s="23"/>
    </row>
    <row r="2139">
      <c r="A2139" s="23"/>
    </row>
    <row r="2140">
      <c r="A2140" s="23"/>
    </row>
    <row r="2141">
      <c r="A2141" s="23"/>
    </row>
    <row r="2142">
      <c r="A2142" s="23"/>
    </row>
    <row r="2143">
      <c r="A2143" s="23"/>
    </row>
    <row r="2144">
      <c r="A2144" s="23"/>
    </row>
    <row r="2145">
      <c r="A2145" s="23"/>
    </row>
    <row r="2146">
      <c r="A2146" s="23"/>
    </row>
    <row r="2147">
      <c r="A2147" s="23"/>
    </row>
    <row r="2148">
      <c r="A2148" s="23"/>
    </row>
    <row r="2149">
      <c r="A2149" s="23"/>
    </row>
    <row r="2150">
      <c r="A2150" s="23"/>
    </row>
    <row r="2151">
      <c r="A2151" s="23"/>
    </row>
    <row r="2152">
      <c r="A2152" s="23"/>
    </row>
    <row r="2153">
      <c r="A2153" s="23"/>
    </row>
    <row r="2154">
      <c r="A2154" s="23"/>
    </row>
    <row r="2155">
      <c r="A2155" s="23"/>
    </row>
    <row r="2156">
      <c r="A2156" s="23"/>
    </row>
    <row r="2157">
      <c r="A2157" s="23"/>
    </row>
    <row r="2158">
      <c r="A2158" s="23"/>
    </row>
    <row r="2159">
      <c r="A2159" s="23"/>
    </row>
    <row r="2160">
      <c r="A2160" s="23"/>
    </row>
    <row r="2161">
      <c r="A2161" s="23"/>
    </row>
    <row r="2162">
      <c r="A2162" s="23"/>
    </row>
    <row r="2163">
      <c r="A2163" s="23"/>
    </row>
    <row r="2164">
      <c r="A2164" s="23"/>
    </row>
    <row r="2165">
      <c r="A2165" s="23"/>
    </row>
    <row r="2166">
      <c r="A2166" s="23"/>
    </row>
    <row r="2167">
      <c r="A2167" s="23"/>
    </row>
    <row r="2168">
      <c r="A2168" s="23"/>
    </row>
    <row r="2169">
      <c r="A2169" s="23"/>
    </row>
    <row r="2170">
      <c r="A2170" s="23"/>
    </row>
    <row r="2171">
      <c r="A2171" s="23"/>
    </row>
    <row r="2172">
      <c r="A2172" s="23"/>
    </row>
    <row r="2173">
      <c r="A2173" s="23"/>
    </row>
    <row r="2174">
      <c r="A2174" s="23"/>
    </row>
    <row r="2175">
      <c r="A2175" s="23"/>
    </row>
    <row r="2176">
      <c r="A2176" s="23"/>
    </row>
    <row r="2177">
      <c r="A2177" s="23"/>
    </row>
    <row r="2178">
      <c r="A2178" s="23"/>
    </row>
    <row r="2179">
      <c r="A2179" s="23"/>
    </row>
    <row r="2180">
      <c r="A2180" s="23"/>
    </row>
    <row r="2181">
      <c r="A2181" s="23"/>
    </row>
    <row r="2182">
      <c r="A2182" s="23"/>
    </row>
    <row r="2183">
      <c r="A2183" s="23"/>
    </row>
    <row r="2184">
      <c r="A2184" s="23"/>
    </row>
    <row r="2185">
      <c r="A2185" s="23"/>
    </row>
    <row r="2186">
      <c r="A2186" s="23"/>
    </row>
    <row r="2187">
      <c r="A2187" s="23"/>
    </row>
    <row r="2188">
      <c r="A2188" s="23"/>
    </row>
    <row r="2189">
      <c r="A2189" s="23"/>
    </row>
    <row r="2190">
      <c r="A2190" s="23"/>
    </row>
    <row r="2191">
      <c r="A2191" s="23"/>
    </row>
    <row r="2192">
      <c r="A2192" s="23"/>
    </row>
    <row r="2193">
      <c r="A2193" s="23"/>
    </row>
    <row r="2194">
      <c r="A2194" s="23"/>
    </row>
    <row r="2195">
      <c r="A2195" s="23"/>
    </row>
    <row r="2196">
      <c r="A2196" s="23"/>
    </row>
    <row r="2197">
      <c r="A2197" s="23"/>
    </row>
    <row r="2198">
      <c r="A2198" s="23"/>
    </row>
    <row r="2199">
      <c r="A2199" s="23"/>
    </row>
    <row r="2200">
      <c r="A2200" s="23"/>
    </row>
    <row r="2201">
      <c r="A2201" s="23"/>
    </row>
    <row r="2202">
      <c r="A2202" s="23"/>
    </row>
    <row r="2203">
      <c r="A2203" s="23"/>
    </row>
    <row r="2204">
      <c r="A2204" s="23"/>
    </row>
    <row r="2205">
      <c r="A2205" s="23"/>
    </row>
    <row r="2206">
      <c r="A2206" s="23"/>
    </row>
    <row r="2207">
      <c r="A2207" s="23"/>
    </row>
    <row r="2208">
      <c r="A2208" s="23"/>
    </row>
    <row r="2209">
      <c r="A2209" s="23"/>
    </row>
    <row r="2210">
      <c r="A2210" s="23"/>
    </row>
    <row r="2211">
      <c r="A2211" s="23"/>
    </row>
    <row r="2212">
      <c r="A2212" s="23"/>
    </row>
    <row r="2213">
      <c r="A2213" s="23"/>
    </row>
    <row r="2214">
      <c r="A2214" s="23"/>
    </row>
    <row r="2215">
      <c r="A2215" s="23"/>
    </row>
    <row r="2216">
      <c r="A2216" s="23"/>
    </row>
    <row r="2217">
      <c r="A2217" s="23"/>
    </row>
    <row r="2218">
      <c r="A2218" s="23"/>
    </row>
    <row r="2219">
      <c r="A2219" s="23"/>
    </row>
    <row r="2220">
      <c r="A2220" s="23"/>
    </row>
    <row r="2221">
      <c r="A2221" s="23"/>
    </row>
    <row r="2222">
      <c r="A2222" s="23"/>
    </row>
    <row r="2223">
      <c r="A2223" s="23"/>
    </row>
    <row r="2224">
      <c r="A2224" s="23"/>
    </row>
    <row r="2225">
      <c r="A2225" s="23"/>
    </row>
    <row r="2226">
      <c r="A2226" s="23"/>
    </row>
    <row r="2227">
      <c r="A2227" s="23"/>
    </row>
    <row r="2228">
      <c r="A2228" s="23"/>
    </row>
    <row r="2229">
      <c r="A2229" s="23"/>
    </row>
    <row r="2230">
      <c r="A2230" s="23"/>
    </row>
    <row r="2231">
      <c r="A2231" s="23"/>
    </row>
    <row r="2232">
      <c r="A2232" s="23"/>
    </row>
    <row r="2233">
      <c r="A2233" s="23"/>
    </row>
    <row r="2234">
      <c r="A2234" s="23"/>
    </row>
    <row r="2235">
      <c r="A2235" s="23"/>
    </row>
    <row r="2236">
      <c r="A2236" s="23"/>
    </row>
    <row r="2237">
      <c r="A2237" s="23"/>
    </row>
    <row r="2238">
      <c r="A2238" s="23"/>
    </row>
    <row r="2239">
      <c r="A2239" s="23"/>
    </row>
    <row r="2240">
      <c r="A2240" s="23"/>
    </row>
    <row r="2241">
      <c r="A2241" s="23"/>
    </row>
    <row r="2242">
      <c r="A2242" s="23"/>
    </row>
    <row r="2243">
      <c r="A2243" s="23"/>
    </row>
    <row r="2244">
      <c r="A2244" s="23"/>
    </row>
    <row r="2245">
      <c r="A2245" s="23"/>
    </row>
    <row r="2246">
      <c r="A2246" s="23"/>
    </row>
    <row r="2247">
      <c r="A2247" s="23"/>
    </row>
    <row r="2248">
      <c r="A2248" s="23"/>
    </row>
    <row r="2249">
      <c r="A2249" s="23"/>
    </row>
    <row r="2250">
      <c r="A2250" s="23"/>
    </row>
    <row r="2251">
      <c r="A2251" s="23"/>
    </row>
    <row r="2252">
      <c r="A2252" s="23"/>
    </row>
    <row r="2253">
      <c r="A2253" s="23"/>
    </row>
    <row r="2254">
      <c r="A2254" s="23"/>
    </row>
    <row r="2255">
      <c r="A2255" s="23"/>
    </row>
    <row r="2256">
      <c r="A2256" s="23"/>
    </row>
    <row r="2257">
      <c r="A2257" s="23"/>
    </row>
    <row r="2258">
      <c r="A2258" s="23"/>
    </row>
    <row r="2259">
      <c r="A2259" s="23"/>
    </row>
    <row r="2260">
      <c r="A2260" s="23"/>
    </row>
    <row r="2261">
      <c r="A2261" s="23"/>
    </row>
    <row r="2262">
      <c r="A2262" s="23"/>
    </row>
    <row r="2263">
      <c r="A2263" s="23"/>
    </row>
    <row r="2264">
      <c r="A2264" s="23"/>
    </row>
    <row r="2265">
      <c r="A2265" s="23"/>
    </row>
    <row r="2266">
      <c r="A2266" s="23"/>
    </row>
    <row r="2267">
      <c r="A2267" s="23"/>
    </row>
    <row r="2268">
      <c r="A2268" s="23"/>
    </row>
    <row r="2269">
      <c r="A2269" s="23"/>
    </row>
    <row r="2270">
      <c r="A2270" s="23"/>
    </row>
    <row r="2271">
      <c r="A2271" s="23"/>
    </row>
    <row r="2272">
      <c r="A2272" s="23"/>
    </row>
    <row r="2273">
      <c r="A2273" s="23"/>
    </row>
    <row r="2274">
      <c r="A2274" s="23"/>
    </row>
    <row r="2275">
      <c r="A2275" s="23"/>
    </row>
    <row r="2276">
      <c r="A2276" s="23"/>
    </row>
    <row r="2277">
      <c r="A2277" s="23"/>
    </row>
    <row r="2278">
      <c r="A2278" s="23"/>
    </row>
    <row r="2279">
      <c r="A2279" s="23"/>
    </row>
    <row r="2280">
      <c r="A2280" s="23"/>
    </row>
    <row r="2281">
      <c r="A2281" s="23"/>
    </row>
    <row r="2282">
      <c r="A2282" s="23"/>
    </row>
    <row r="2283">
      <c r="A2283" s="23"/>
    </row>
    <row r="2284">
      <c r="A2284" s="23"/>
    </row>
    <row r="2285">
      <c r="A2285" s="23"/>
    </row>
    <row r="2286">
      <c r="A2286" s="23"/>
    </row>
    <row r="2287">
      <c r="A2287" s="23"/>
    </row>
    <row r="2288">
      <c r="A2288" s="23"/>
    </row>
    <row r="2289">
      <c r="A2289" s="23"/>
    </row>
    <row r="2290">
      <c r="A2290" s="23"/>
    </row>
    <row r="2291">
      <c r="A2291" s="23"/>
    </row>
    <row r="2292">
      <c r="A2292" s="23"/>
    </row>
    <row r="2293">
      <c r="A2293" s="23"/>
    </row>
    <row r="2294">
      <c r="A2294" s="23"/>
    </row>
    <row r="2295">
      <c r="A2295" s="23"/>
    </row>
    <row r="2296">
      <c r="A2296" s="23"/>
    </row>
    <row r="2297">
      <c r="A2297" s="23"/>
    </row>
    <row r="2298">
      <c r="A2298" s="23"/>
    </row>
    <row r="2299">
      <c r="A2299" s="23"/>
    </row>
    <row r="2300">
      <c r="A2300" s="23"/>
    </row>
    <row r="2301">
      <c r="A2301" s="23"/>
    </row>
    <row r="2302">
      <c r="A2302" s="23"/>
    </row>
    <row r="2303">
      <c r="A2303" s="23"/>
    </row>
    <row r="2304">
      <c r="A2304" s="23"/>
    </row>
    <row r="2305">
      <c r="A2305" s="23"/>
    </row>
    <row r="2306">
      <c r="A2306" s="23"/>
    </row>
    <row r="2307">
      <c r="A2307" s="23"/>
    </row>
    <row r="2308">
      <c r="A2308" s="23"/>
    </row>
    <row r="2309">
      <c r="A2309" s="23"/>
    </row>
    <row r="2310">
      <c r="A2310" s="23"/>
    </row>
    <row r="2311">
      <c r="A2311" s="23"/>
    </row>
    <row r="2312">
      <c r="A2312" s="23"/>
    </row>
    <row r="2313">
      <c r="A2313" s="23"/>
    </row>
    <row r="2314">
      <c r="A2314" s="23"/>
    </row>
    <row r="2315">
      <c r="A2315" s="23"/>
    </row>
    <row r="2316">
      <c r="A2316" s="23"/>
    </row>
    <row r="2317">
      <c r="A2317" s="23"/>
    </row>
    <row r="2318">
      <c r="A2318" s="23"/>
    </row>
    <row r="2319">
      <c r="A2319" s="23"/>
    </row>
    <row r="2320">
      <c r="A2320" s="23"/>
    </row>
    <row r="2321">
      <c r="A2321" s="23"/>
    </row>
    <row r="2322">
      <c r="A2322" s="23"/>
    </row>
    <row r="2323">
      <c r="A2323" s="23"/>
    </row>
    <row r="2324">
      <c r="A2324" s="23"/>
    </row>
    <row r="2325">
      <c r="A2325" s="23"/>
    </row>
    <row r="2326">
      <c r="A2326" s="23"/>
    </row>
    <row r="2327">
      <c r="A2327" s="23"/>
    </row>
    <row r="2328">
      <c r="A2328" s="23"/>
    </row>
    <row r="2329">
      <c r="A2329" s="23"/>
    </row>
    <row r="2330">
      <c r="A2330" s="23"/>
    </row>
    <row r="2331">
      <c r="A2331" s="23"/>
    </row>
    <row r="2332">
      <c r="A2332" s="23"/>
    </row>
    <row r="2333">
      <c r="A2333" s="23"/>
    </row>
    <row r="2334">
      <c r="A2334" s="23"/>
    </row>
    <row r="2335">
      <c r="A2335" s="23"/>
    </row>
    <row r="2336">
      <c r="A2336" s="23"/>
    </row>
    <row r="2337">
      <c r="A2337" s="23"/>
    </row>
    <row r="2338">
      <c r="A2338" s="23"/>
    </row>
    <row r="2339">
      <c r="A2339" s="23"/>
    </row>
    <row r="2340">
      <c r="A2340" s="23"/>
    </row>
    <row r="2341">
      <c r="A2341" s="23"/>
    </row>
    <row r="2342">
      <c r="A2342" s="23"/>
    </row>
    <row r="2343">
      <c r="A2343" s="23"/>
    </row>
    <row r="2344">
      <c r="A2344" s="23"/>
    </row>
    <row r="2345">
      <c r="A2345" s="23"/>
    </row>
    <row r="2346">
      <c r="A2346" s="23"/>
    </row>
    <row r="2347">
      <c r="A2347" s="23"/>
    </row>
    <row r="2348">
      <c r="A2348" s="23"/>
    </row>
    <row r="2349">
      <c r="A2349" s="23"/>
    </row>
    <row r="2350">
      <c r="A2350" s="23"/>
    </row>
    <row r="2351">
      <c r="A2351" s="23"/>
    </row>
    <row r="2352">
      <c r="A2352" s="23"/>
    </row>
    <row r="2353">
      <c r="A2353" s="23"/>
    </row>
    <row r="2354">
      <c r="A2354" s="23"/>
    </row>
    <row r="2355">
      <c r="A2355" s="23"/>
    </row>
    <row r="2356">
      <c r="A2356" s="23"/>
    </row>
    <row r="2357">
      <c r="A2357" s="23"/>
    </row>
    <row r="2358">
      <c r="A2358" s="23"/>
    </row>
    <row r="2359">
      <c r="A2359" s="23"/>
    </row>
    <row r="2360">
      <c r="A2360" s="23"/>
    </row>
    <row r="2361">
      <c r="A2361" s="23"/>
    </row>
    <row r="2362">
      <c r="A2362" s="23"/>
    </row>
    <row r="2363">
      <c r="A2363" s="23"/>
    </row>
    <row r="2364">
      <c r="A2364" s="23"/>
    </row>
    <row r="2365">
      <c r="A2365" s="23"/>
    </row>
    <row r="2366">
      <c r="A2366" s="23"/>
    </row>
    <row r="2367">
      <c r="A2367" s="23"/>
    </row>
    <row r="2368">
      <c r="A2368" s="23"/>
    </row>
    <row r="2369">
      <c r="A2369" s="23"/>
    </row>
    <row r="2370">
      <c r="A2370" s="23"/>
    </row>
    <row r="2371">
      <c r="A2371" s="23"/>
    </row>
    <row r="2372">
      <c r="A2372" s="23"/>
    </row>
    <row r="2373">
      <c r="A2373" s="23"/>
    </row>
    <row r="2374">
      <c r="A2374" s="23"/>
    </row>
    <row r="2375">
      <c r="A2375" s="23"/>
    </row>
    <row r="2376">
      <c r="A2376" s="23"/>
    </row>
    <row r="2377">
      <c r="A2377" s="23"/>
    </row>
    <row r="2378">
      <c r="A2378" s="23"/>
    </row>
    <row r="2379">
      <c r="A2379" s="23"/>
    </row>
    <row r="2380">
      <c r="A2380" s="23"/>
    </row>
    <row r="2381">
      <c r="A2381" s="23"/>
    </row>
    <row r="2382">
      <c r="A2382" s="23"/>
    </row>
    <row r="2383">
      <c r="A2383" s="23"/>
    </row>
    <row r="2384">
      <c r="A2384" s="23"/>
    </row>
    <row r="2385">
      <c r="A2385" s="23"/>
    </row>
    <row r="2386">
      <c r="A2386" s="23"/>
    </row>
    <row r="2387">
      <c r="A2387" s="23"/>
    </row>
    <row r="2388">
      <c r="A2388" s="23"/>
    </row>
    <row r="2389">
      <c r="A2389" s="23"/>
    </row>
    <row r="2390">
      <c r="A2390" s="23"/>
    </row>
    <row r="2391">
      <c r="A2391" s="23"/>
    </row>
    <row r="2392">
      <c r="A2392" s="23"/>
    </row>
    <row r="2393">
      <c r="A2393" s="23"/>
    </row>
    <row r="2394">
      <c r="A2394" s="23"/>
    </row>
    <row r="2395">
      <c r="A2395" s="23"/>
    </row>
    <row r="2396">
      <c r="A2396" s="23"/>
    </row>
    <row r="2397">
      <c r="A2397" s="23"/>
    </row>
    <row r="2398">
      <c r="A2398" s="23"/>
    </row>
    <row r="2399">
      <c r="A2399" s="23"/>
    </row>
    <row r="2400">
      <c r="A2400" s="23"/>
    </row>
    <row r="2401">
      <c r="A2401" s="23"/>
    </row>
    <row r="2402">
      <c r="A2402" s="23"/>
    </row>
    <row r="2403">
      <c r="A2403" s="23"/>
    </row>
    <row r="2404">
      <c r="A2404" s="23"/>
    </row>
    <row r="2405">
      <c r="A2405" s="23"/>
    </row>
    <row r="2406">
      <c r="A2406" s="23"/>
    </row>
    <row r="2407">
      <c r="A2407" s="23"/>
    </row>
    <row r="2408">
      <c r="A2408" s="23"/>
    </row>
    <row r="2409">
      <c r="A2409" s="23"/>
    </row>
    <row r="2410">
      <c r="A2410" s="23"/>
    </row>
    <row r="2411">
      <c r="A2411" s="23"/>
    </row>
    <row r="2412">
      <c r="A2412" s="23"/>
    </row>
    <row r="2413">
      <c r="A2413" s="23"/>
    </row>
    <row r="2414">
      <c r="A2414" s="23"/>
    </row>
    <row r="2415">
      <c r="A2415" s="23"/>
    </row>
    <row r="2416">
      <c r="A2416" s="23"/>
    </row>
    <row r="2417">
      <c r="A2417" s="23"/>
    </row>
    <row r="2418">
      <c r="A2418" s="23"/>
    </row>
    <row r="2419">
      <c r="A2419" s="23"/>
    </row>
    <row r="2420">
      <c r="A2420" s="23"/>
    </row>
    <row r="2421">
      <c r="A2421" s="23"/>
    </row>
    <row r="2422">
      <c r="A2422" s="23"/>
    </row>
    <row r="2423">
      <c r="A2423" s="23"/>
    </row>
    <row r="2424">
      <c r="A2424" s="23"/>
    </row>
    <row r="2425">
      <c r="A2425" s="23"/>
    </row>
    <row r="2426">
      <c r="A2426" s="23"/>
    </row>
    <row r="2427">
      <c r="A2427" s="23"/>
    </row>
    <row r="2428">
      <c r="A2428" s="23"/>
    </row>
    <row r="2429">
      <c r="A2429" s="23"/>
    </row>
    <row r="2430">
      <c r="A2430" s="23"/>
    </row>
    <row r="2431">
      <c r="A2431" s="23"/>
    </row>
    <row r="2432">
      <c r="A2432" s="23"/>
    </row>
    <row r="2433">
      <c r="A2433" s="23"/>
    </row>
    <row r="2434">
      <c r="A2434" s="23"/>
    </row>
    <row r="2435">
      <c r="A2435" s="23"/>
    </row>
    <row r="2436">
      <c r="A2436" s="23"/>
    </row>
    <row r="2437">
      <c r="A2437" s="23"/>
    </row>
    <row r="2438">
      <c r="A2438" s="23"/>
    </row>
    <row r="2439">
      <c r="A2439" s="23"/>
    </row>
    <row r="2440">
      <c r="A2440" s="23"/>
    </row>
    <row r="2441">
      <c r="A2441" s="23"/>
    </row>
    <row r="2442">
      <c r="A2442" s="23"/>
    </row>
    <row r="2443">
      <c r="A2443" s="23"/>
    </row>
    <row r="2444">
      <c r="A2444" s="23"/>
    </row>
    <row r="2445">
      <c r="A2445" s="23"/>
    </row>
    <row r="2446">
      <c r="A2446" s="23"/>
    </row>
    <row r="2447">
      <c r="A2447" s="23"/>
    </row>
    <row r="2448">
      <c r="A2448" s="23"/>
    </row>
    <row r="2449">
      <c r="A2449" s="23"/>
    </row>
    <row r="2450">
      <c r="A2450" s="23"/>
    </row>
    <row r="2451">
      <c r="A2451" s="23"/>
    </row>
    <row r="2452">
      <c r="A2452" s="23"/>
    </row>
    <row r="2453">
      <c r="A2453" s="23"/>
    </row>
    <row r="2454">
      <c r="A2454" s="23"/>
    </row>
    <row r="2455">
      <c r="A2455" s="23"/>
    </row>
    <row r="2456">
      <c r="A2456" s="23"/>
    </row>
    <row r="2457">
      <c r="A2457" s="23"/>
    </row>
    <row r="2458">
      <c r="A2458" s="23"/>
    </row>
    <row r="2459">
      <c r="A2459" s="23"/>
    </row>
    <row r="2460">
      <c r="A2460" s="23"/>
    </row>
    <row r="2461">
      <c r="A2461" s="23"/>
    </row>
    <row r="2462">
      <c r="A2462" s="23"/>
    </row>
    <row r="2463">
      <c r="A2463" s="23"/>
    </row>
    <row r="2464">
      <c r="A2464" s="23"/>
    </row>
    <row r="2465">
      <c r="A2465" s="23"/>
    </row>
    <row r="2466">
      <c r="A2466" s="23"/>
    </row>
    <row r="2467">
      <c r="A2467" s="23"/>
    </row>
    <row r="2468">
      <c r="A2468" s="23"/>
    </row>
    <row r="2469">
      <c r="A2469" s="23"/>
    </row>
    <row r="2470">
      <c r="A2470" s="23"/>
    </row>
    <row r="2471">
      <c r="A2471" s="23"/>
    </row>
    <row r="2472">
      <c r="A2472" s="23"/>
    </row>
    <row r="2473">
      <c r="A2473" s="23"/>
    </row>
    <row r="2474">
      <c r="A2474" s="23"/>
    </row>
    <row r="2475">
      <c r="A2475" s="23"/>
    </row>
    <row r="2476">
      <c r="A2476" s="23"/>
    </row>
    <row r="2477">
      <c r="A2477" s="23"/>
    </row>
    <row r="2478">
      <c r="A2478" s="23"/>
    </row>
    <row r="2479">
      <c r="A2479" s="23"/>
    </row>
    <row r="2480">
      <c r="A2480" s="23"/>
    </row>
    <row r="2481">
      <c r="A2481" s="23"/>
    </row>
    <row r="2482">
      <c r="A2482" s="23"/>
    </row>
    <row r="2483">
      <c r="A2483" s="23"/>
    </row>
    <row r="2484">
      <c r="A2484" s="23"/>
    </row>
    <row r="2485">
      <c r="A2485" s="23"/>
    </row>
    <row r="2486">
      <c r="A2486" s="23"/>
    </row>
    <row r="2487">
      <c r="A2487" s="23"/>
    </row>
    <row r="2488">
      <c r="A2488" s="23"/>
    </row>
    <row r="2489">
      <c r="A2489" s="23"/>
    </row>
    <row r="2490">
      <c r="A2490" s="23"/>
    </row>
    <row r="2491">
      <c r="A2491" s="23"/>
    </row>
    <row r="2492">
      <c r="A2492" s="23"/>
    </row>
    <row r="2493">
      <c r="A2493" s="23"/>
    </row>
    <row r="2494">
      <c r="A2494" s="23"/>
    </row>
    <row r="2495">
      <c r="A2495" s="23"/>
    </row>
    <row r="2496">
      <c r="A2496" s="23"/>
    </row>
    <row r="2497">
      <c r="A2497" s="23"/>
    </row>
    <row r="2498">
      <c r="A2498" s="23"/>
    </row>
    <row r="2499">
      <c r="A2499" s="23"/>
    </row>
    <row r="2500">
      <c r="A2500" s="23"/>
    </row>
    <row r="2501">
      <c r="A2501" s="23"/>
    </row>
    <row r="2502">
      <c r="A2502" s="23"/>
    </row>
    <row r="2503">
      <c r="A2503" s="23"/>
    </row>
    <row r="2504">
      <c r="A2504" s="23"/>
    </row>
    <row r="2505">
      <c r="A2505" s="23"/>
    </row>
    <row r="2506">
      <c r="A2506" s="23"/>
    </row>
    <row r="2507">
      <c r="A2507" s="23"/>
    </row>
    <row r="2508">
      <c r="A2508" s="23"/>
    </row>
    <row r="2509">
      <c r="A2509" s="23"/>
    </row>
    <row r="2510">
      <c r="A2510" s="23"/>
    </row>
    <row r="2511">
      <c r="A2511" s="23"/>
    </row>
    <row r="2512">
      <c r="A2512" s="23"/>
    </row>
    <row r="2513">
      <c r="A2513" s="23"/>
    </row>
    <row r="2514">
      <c r="A2514" s="23"/>
    </row>
    <row r="2515">
      <c r="A2515" s="23"/>
    </row>
    <row r="2516">
      <c r="A2516" s="23"/>
    </row>
    <row r="2517">
      <c r="A2517" s="23"/>
    </row>
    <row r="2518">
      <c r="A2518" s="23"/>
    </row>
    <row r="2519">
      <c r="A2519" s="23"/>
    </row>
    <row r="2520">
      <c r="A2520" s="23"/>
    </row>
    <row r="2521">
      <c r="A2521" s="23"/>
    </row>
    <row r="2522">
      <c r="A2522" s="23"/>
    </row>
    <row r="2523">
      <c r="A2523" s="23"/>
    </row>
    <row r="2524">
      <c r="A2524" s="23"/>
    </row>
    <row r="2525">
      <c r="A2525" s="23"/>
    </row>
    <row r="2526">
      <c r="A2526" s="23"/>
    </row>
    <row r="2527">
      <c r="A2527" s="23"/>
    </row>
    <row r="2528">
      <c r="A2528" s="23"/>
    </row>
    <row r="2529">
      <c r="A2529" s="23"/>
    </row>
    <row r="2530">
      <c r="A2530" s="23"/>
    </row>
    <row r="2531">
      <c r="A2531" s="23"/>
    </row>
    <row r="2532">
      <c r="A2532" s="23"/>
    </row>
    <row r="2533">
      <c r="A2533" s="23"/>
    </row>
    <row r="2534">
      <c r="A2534" s="23"/>
    </row>
    <row r="2535">
      <c r="A2535" s="23"/>
    </row>
    <row r="2536">
      <c r="A2536" s="23"/>
    </row>
    <row r="2537">
      <c r="A2537" s="23"/>
    </row>
    <row r="2538">
      <c r="A2538" s="23"/>
    </row>
    <row r="2539">
      <c r="A2539" s="23"/>
    </row>
    <row r="2540">
      <c r="A2540" s="23"/>
    </row>
    <row r="2541">
      <c r="A2541" s="23"/>
    </row>
    <row r="2542">
      <c r="A2542" s="23"/>
    </row>
    <row r="2543">
      <c r="A2543" s="23"/>
    </row>
    <row r="2544">
      <c r="A2544" s="23"/>
    </row>
    <row r="2545">
      <c r="A2545" s="23"/>
    </row>
    <row r="2546">
      <c r="A2546" s="23"/>
    </row>
    <row r="2547">
      <c r="A2547" s="23"/>
    </row>
    <row r="2548">
      <c r="A2548" s="23"/>
    </row>
    <row r="2549">
      <c r="A2549" s="23"/>
    </row>
    <row r="2550">
      <c r="A2550" s="23"/>
    </row>
    <row r="2551">
      <c r="A2551" s="23"/>
    </row>
    <row r="2552">
      <c r="A2552" s="23"/>
    </row>
    <row r="2553">
      <c r="A2553" s="23"/>
    </row>
    <row r="2554">
      <c r="A2554" s="23"/>
    </row>
    <row r="2555">
      <c r="A2555" s="23"/>
    </row>
    <row r="2556">
      <c r="A2556" s="23"/>
    </row>
    <row r="2557">
      <c r="A2557" s="23"/>
    </row>
    <row r="2558">
      <c r="A2558" s="23"/>
    </row>
    <row r="2559">
      <c r="A2559" s="23"/>
    </row>
    <row r="2560">
      <c r="A2560" s="23"/>
    </row>
    <row r="2561">
      <c r="A2561" s="23"/>
    </row>
    <row r="2562">
      <c r="A2562" s="23"/>
    </row>
    <row r="2563">
      <c r="A2563" s="23"/>
    </row>
    <row r="2564">
      <c r="A2564" s="23"/>
    </row>
    <row r="2565">
      <c r="A2565" s="23"/>
    </row>
    <row r="2566">
      <c r="A2566" s="23"/>
    </row>
    <row r="2567">
      <c r="A2567" s="23"/>
    </row>
    <row r="2568">
      <c r="A2568" s="23"/>
    </row>
    <row r="2569">
      <c r="A2569" s="23"/>
    </row>
    <row r="2570">
      <c r="A2570" s="23"/>
    </row>
    <row r="2571">
      <c r="A2571" s="23"/>
    </row>
    <row r="2572">
      <c r="A2572" s="23"/>
    </row>
    <row r="2573">
      <c r="A2573" s="23"/>
    </row>
    <row r="2574">
      <c r="A2574" s="23"/>
    </row>
    <row r="2575">
      <c r="A2575" s="23"/>
    </row>
    <row r="2576">
      <c r="A2576" s="23"/>
    </row>
    <row r="2577">
      <c r="A2577" s="23"/>
    </row>
    <row r="2578">
      <c r="A2578" s="23"/>
    </row>
    <row r="2579">
      <c r="A2579" s="23"/>
    </row>
    <row r="2580">
      <c r="A2580" s="23"/>
    </row>
    <row r="2581">
      <c r="A2581" s="23"/>
    </row>
    <row r="2582">
      <c r="A2582" s="23"/>
    </row>
    <row r="2583">
      <c r="A2583" s="23"/>
    </row>
    <row r="2584">
      <c r="A2584" s="23"/>
    </row>
    <row r="2585">
      <c r="A2585" s="23"/>
    </row>
    <row r="2586">
      <c r="A2586" s="23"/>
    </row>
    <row r="2587">
      <c r="A2587" s="23"/>
    </row>
    <row r="2588">
      <c r="A2588" s="23"/>
    </row>
    <row r="2589">
      <c r="A2589" s="23"/>
    </row>
    <row r="2590">
      <c r="A2590" s="23"/>
    </row>
    <row r="2591">
      <c r="A2591" s="23"/>
    </row>
    <row r="2592">
      <c r="A2592" s="23"/>
    </row>
    <row r="2593">
      <c r="A2593" s="23"/>
    </row>
    <row r="2594">
      <c r="A2594" s="23"/>
    </row>
    <row r="2595">
      <c r="A2595" s="23"/>
    </row>
    <row r="2596">
      <c r="A2596" s="23"/>
    </row>
    <row r="2597">
      <c r="A2597" s="23"/>
    </row>
    <row r="2598">
      <c r="A2598" s="23"/>
    </row>
    <row r="2599">
      <c r="A2599" s="23"/>
    </row>
    <row r="2600">
      <c r="A2600" s="23"/>
    </row>
    <row r="2601">
      <c r="A2601" s="23"/>
    </row>
    <row r="2602">
      <c r="A2602" s="23"/>
    </row>
    <row r="2603">
      <c r="A2603" s="23"/>
    </row>
    <row r="2604">
      <c r="A2604" s="23"/>
    </row>
    <row r="2605">
      <c r="A2605" s="23"/>
    </row>
    <row r="2606">
      <c r="A2606" s="23"/>
    </row>
    <row r="2607">
      <c r="A2607" s="23"/>
    </row>
    <row r="2608">
      <c r="A2608" s="23"/>
    </row>
    <row r="2609">
      <c r="A2609" s="23"/>
    </row>
    <row r="2610">
      <c r="A2610" s="23"/>
    </row>
    <row r="2611">
      <c r="A2611" s="23"/>
    </row>
    <row r="2612">
      <c r="A2612" s="23"/>
    </row>
    <row r="2613">
      <c r="A2613" s="23"/>
    </row>
    <row r="2614">
      <c r="A2614" s="23"/>
    </row>
    <row r="2615">
      <c r="A2615" s="23"/>
    </row>
    <row r="2616">
      <c r="A2616" s="23"/>
    </row>
    <row r="2617">
      <c r="A2617" s="23"/>
    </row>
    <row r="2618">
      <c r="A2618" s="23"/>
    </row>
    <row r="2619">
      <c r="A2619" s="23"/>
    </row>
    <row r="2620">
      <c r="A2620" s="23"/>
    </row>
    <row r="2621">
      <c r="A2621" s="23"/>
    </row>
    <row r="2622">
      <c r="A2622" s="23"/>
    </row>
    <row r="2623">
      <c r="A2623" s="23"/>
    </row>
    <row r="2624">
      <c r="A2624" s="23"/>
    </row>
    <row r="2625">
      <c r="A2625" s="23"/>
    </row>
    <row r="2626">
      <c r="A2626" s="23"/>
    </row>
    <row r="2627">
      <c r="A2627" s="23"/>
    </row>
    <row r="2628">
      <c r="A2628" s="23"/>
    </row>
    <row r="2629">
      <c r="A2629" s="23"/>
    </row>
    <row r="2630">
      <c r="A2630" s="23"/>
    </row>
    <row r="2631">
      <c r="A2631" s="23"/>
    </row>
    <row r="2632">
      <c r="A2632" s="23"/>
    </row>
    <row r="2633">
      <c r="A2633" s="23"/>
    </row>
    <row r="2634">
      <c r="A2634" s="23"/>
    </row>
    <row r="2635">
      <c r="A2635" s="23"/>
    </row>
    <row r="2636">
      <c r="A2636" s="23"/>
    </row>
    <row r="2637">
      <c r="A2637" s="23"/>
    </row>
    <row r="2638">
      <c r="A2638" s="23"/>
    </row>
    <row r="2639">
      <c r="A2639" s="23"/>
    </row>
    <row r="2640">
      <c r="A2640" s="23"/>
    </row>
    <row r="2641">
      <c r="A2641" s="23"/>
    </row>
    <row r="2642">
      <c r="A2642" s="23"/>
    </row>
    <row r="2643">
      <c r="A2643" s="23"/>
    </row>
    <row r="2644">
      <c r="A2644" s="23"/>
    </row>
    <row r="2645">
      <c r="A2645" s="23"/>
    </row>
    <row r="2646">
      <c r="A2646" s="23"/>
    </row>
    <row r="2647">
      <c r="A2647" s="23"/>
    </row>
    <row r="2648">
      <c r="A2648" s="23"/>
    </row>
    <row r="2649">
      <c r="A2649" s="23"/>
    </row>
    <row r="2650">
      <c r="A2650" s="23"/>
    </row>
    <row r="2651">
      <c r="A2651" s="23"/>
    </row>
    <row r="2652">
      <c r="A2652" s="23"/>
    </row>
    <row r="2653">
      <c r="A2653" s="23"/>
    </row>
    <row r="2654">
      <c r="A2654" s="23"/>
    </row>
    <row r="2655">
      <c r="A2655" s="23"/>
    </row>
    <row r="2656">
      <c r="A2656" s="23"/>
    </row>
    <row r="2657">
      <c r="A2657" s="23"/>
    </row>
    <row r="2658">
      <c r="A2658" s="23"/>
    </row>
    <row r="2659">
      <c r="A2659" s="23"/>
    </row>
    <row r="2660">
      <c r="A2660" s="23"/>
    </row>
    <row r="2661">
      <c r="A2661" s="23"/>
    </row>
    <row r="2662">
      <c r="A2662" s="23"/>
    </row>
    <row r="2663">
      <c r="A2663" s="23"/>
    </row>
    <row r="2664">
      <c r="A2664" s="23"/>
    </row>
    <row r="2665">
      <c r="A2665" s="23"/>
    </row>
    <row r="2666">
      <c r="A2666" s="23"/>
    </row>
    <row r="2667">
      <c r="A2667" s="23"/>
    </row>
    <row r="2668">
      <c r="A2668" s="23"/>
    </row>
    <row r="2669">
      <c r="A2669" s="23"/>
    </row>
    <row r="2670">
      <c r="A2670" s="23"/>
    </row>
    <row r="2671">
      <c r="A2671" s="23"/>
    </row>
    <row r="2672">
      <c r="A2672" s="23"/>
    </row>
    <row r="2673">
      <c r="A2673" s="23"/>
    </row>
    <row r="2674">
      <c r="A2674" s="23"/>
    </row>
    <row r="2675">
      <c r="A2675" s="23"/>
    </row>
    <row r="2676">
      <c r="A2676" s="23"/>
    </row>
    <row r="2677">
      <c r="A2677" s="23"/>
    </row>
    <row r="2678">
      <c r="A2678" s="23"/>
    </row>
    <row r="2679">
      <c r="A2679" s="23"/>
    </row>
    <row r="2680">
      <c r="A2680" s="23"/>
    </row>
    <row r="2681">
      <c r="A2681" s="23"/>
    </row>
    <row r="2682">
      <c r="A2682" s="23"/>
    </row>
    <row r="2683">
      <c r="A2683" s="23"/>
    </row>
    <row r="2684">
      <c r="A2684" s="23"/>
    </row>
    <row r="2685">
      <c r="A2685" s="23"/>
    </row>
    <row r="2686">
      <c r="A2686" s="23"/>
    </row>
    <row r="2687">
      <c r="A2687" s="23"/>
    </row>
    <row r="2688">
      <c r="A2688" s="23"/>
    </row>
    <row r="2689">
      <c r="A2689" s="23"/>
    </row>
    <row r="2690">
      <c r="A2690" s="23"/>
    </row>
    <row r="2691">
      <c r="A2691" s="23"/>
    </row>
    <row r="2692">
      <c r="A2692" s="23"/>
    </row>
    <row r="2693">
      <c r="A2693" s="23"/>
    </row>
    <row r="2694">
      <c r="A2694" s="23"/>
    </row>
    <row r="2695">
      <c r="A2695" s="23"/>
    </row>
    <row r="2696">
      <c r="A2696" s="23"/>
    </row>
    <row r="2697">
      <c r="A2697" s="23"/>
    </row>
    <row r="2698">
      <c r="A2698" s="23"/>
    </row>
    <row r="2699">
      <c r="A2699" s="23"/>
    </row>
    <row r="2700">
      <c r="A2700" s="23"/>
    </row>
    <row r="2701">
      <c r="A2701" s="23"/>
    </row>
    <row r="2702">
      <c r="A2702" s="23"/>
    </row>
    <row r="2703">
      <c r="A2703" s="23"/>
    </row>
    <row r="2704">
      <c r="A2704" s="23"/>
    </row>
    <row r="2705">
      <c r="A2705" s="23"/>
    </row>
    <row r="2706">
      <c r="A2706" s="23"/>
    </row>
    <row r="2707">
      <c r="A2707" s="23"/>
    </row>
    <row r="2708">
      <c r="A2708" s="23"/>
    </row>
    <row r="2709">
      <c r="A2709" s="23"/>
    </row>
    <row r="2710">
      <c r="A2710" s="23"/>
    </row>
    <row r="2711">
      <c r="A2711" s="23"/>
    </row>
    <row r="2712">
      <c r="A2712" s="23"/>
    </row>
    <row r="2713">
      <c r="A2713" s="23"/>
    </row>
    <row r="2714">
      <c r="A2714" s="23"/>
    </row>
    <row r="2715">
      <c r="A2715" s="23"/>
    </row>
    <row r="2716">
      <c r="A2716" s="23"/>
    </row>
    <row r="2717">
      <c r="A2717" s="23"/>
    </row>
    <row r="2718">
      <c r="A2718" s="23"/>
    </row>
    <row r="2719">
      <c r="A2719" s="23"/>
    </row>
    <row r="2720">
      <c r="A2720" s="23"/>
    </row>
    <row r="2721">
      <c r="A2721" s="23"/>
    </row>
    <row r="2722">
      <c r="A2722" s="23"/>
    </row>
    <row r="2723">
      <c r="A2723" s="23"/>
    </row>
    <row r="2724">
      <c r="A2724" s="23"/>
    </row>
    <row r="2725">
      <c r="A2725" s="23"/>
    </row>
    <row r="2726">
      <c r="A2726" s="23"/>
    </row>
    <row r="2727">
      <c r="A2727" s="23"/>
    </row>
    <row r="2728">
      <c r="A2728" s="23"/>
    </row>
    <row r="2729">
      <c r="A2729" s="23"/>
    </row>
    <row r="2730">
      <c r="A2730" s="23"/>
    </row>
    <row r="2731">
      <c r="A2731" s="23"/>
    </row>
    <row r="2732">
      <c r="A2732" s="23"/>
    </row>
    <row r="2733">
      <c r="A2733" s="23"/>
    </row>
    <row r="2734">
      <c r="A2734" s="23"/>
    </row>
    <row r="2735">
      <c r="A2735" s="23"/>
    </row>
    <row r="2736">
      <c r="A2736" s="23"/>
    </row>
    <row r="2737">
      <c r="A2737" s="23"/>
    </row>
    <row r="2738">
      <c r="A2738" s="23"/>
    </row>
    <row r="2739">
      <c r="A2739" s="23"/>
    </row>
    <row r="2740">
      <c r="A2740" s="23"/>
    </row>
    <row r="2741">
      <c r="A2741" s="23"/>
    </row>
    <row r="2742">
      <c r="A2742" s="23"/>
    </row>
    <row r="2743">
      <c r="A2743" s="23"/>
    </row>
    <row r="2744">
      <c r="A2744" s="23"/>
    </row>
    <row r="2745">
      <c r="A2745" s="23"/>
    </row>
    <row r="2746">
      <c r="A2746" s="23"/>
    </row>
    <row r="2747">
      <c r="A2747" s="23"/>
    </row>
    <row r="2748">
      <c r="A2748" s="23"/>
    </row>
    <row r="2749">
      <c r="A2749" s="23"/>
    </row>
    <row r="2750">
      <c r="A2750" s="23"/>
    </row>
    <row r="2751">
      <c r="A2751" s="23"/>
    </row>
    <row r="2752">
      <c r="A2752" s="23"/>
    </row>
    <row r="2753">
      <c r="A2753" s="23"/>
    </row>
    <row r="2754">
      <c r="A2754" s="23"/>
    </row>
    <row r="2755">
      <c r="A2755" s="23"/>
    </row>
    <row r="2756">
      <c r="A2756" s="23"/>
    </row>
    <row r="2757">
      <c r="A2757" s="23"/>
    </row>
    <row r="2758">
      <c r="A2758" s="23"/>
    </row>
    <row r="2759">
      <c r="A2759" s="23"/>
    </row>
    <row r="2760">
      <c r="A2760" s="23"/>
    </row>
    <row r="2761">
      <c r="A2761" s="23"/>
    </row>
    <row r="2762">
      <c r="A2762" s="23"/>
    </row>
    <row r="2763">
      <c r="A2763" s="23"/>
    </row>
    <row r="2764">
      <c r="A2764" s="23"/>
    </row>
    <row r="2765">
      <c r="A2765" s="23"/>
    </row>
    <row r="2766">
      <c r="A2766" s="23"/>
    </row>
    <row r="2767">
      <c r="A2767" s="23"/>
    </row>
    <row r="2768">
      <c r="A2768" s="23"/>
    </row>
    <row r="2769">
      <c r="A2769" s="23"/>
    </row>
    <row r="2770">
      <c r="A2770" s="23"/>
    </row>
    <row r="2771">
      <c r="A2771" s="23"/>
    </row>
    <row r="2772">
      <c r="A2772" s="23"/>
    </row>
    <row r="2773">
      <c r="A2773" s="23"/>
    </row>
    <row r="2774">
      <c r="A2774" s="23"/>
    </row>
    <row r="2775">
      <c r="A2775" s="23"/>
    </row>
    <row r="2776">
      <c r="A2776" s="23"/>
    </row>
    <row r="2777">
      <c r="A2777" s="23"/>
    </row>
    <row r="2778">
      <c r="A2778" s="23"/>
    </row>
    <row r="2779">
      <c r="A2779" s="23"/>
    </row>
    <row r="2780">
      <c r="A2780" s="23"/>
    </row>
    <row r="2781">
      <c r="A2781" s="23"/>
    </row>
    <row r="2782">
      <c r="A2782" s="23"/>
    </row>
    <row r="2783">
      <c r="A2783" s="23"/>
    </row>
    <row r="2784">
      <c r="A2784" s="23"/>
    </row>
    <row r="2785">
      <c r="A2785" s="23"/>
    </row>
    <row r="2786">
      <c r="A2786" s="23"/>
    </row>
    <row r="2787">
      <c r="A2787" s="23"/>
    </row>
    <row r="2788">
      <c r="A2788" s="23"/>
    </row>
    <row r="2789">
      <c r="A2789" s="23"/>
    </row>
    <row r="2790">
      <c r="A2790" s="23"/>
    </row>
    <row r="2791">
      <c r="A2791" s="23"/>
    </row>
    <row r="2792">
      <c r="A2792" s="23"/>
    </row>
    <row r="2793">
      <c r="A2793" s="23"/>
    </row>
    <row r="2794">
      <c r="A2794" s="23"/>
    </row>
    <row r="2795">
      <c r="A2795" s="23"/>
    </row>
    <row r="2796">
      <c r="A2796" s="23"/>
    </row>
    <row r="2797">
      <c r="A2797" s="23"/>
    </row>
    <row r="2798">
      <c r="A2798" s="23"/>
    </row>
    <row r="2799">
      <c r="A2799" s="23"/>
    </row>
    <row r="2800">
      <c r="A2800" s="23"/>
    </row>
    <row r="2801">
      <c r="A2801" s="23"/>
    </row>
    <row r="2802">
      <c r="A2802" s="23"/>
    </row>
    <row r="2803">
      <c r="A2803" s="23"/>
    </row>
    <row r="2804">
      <c r="A2804" s="23"/>
    </row>
    <row r="2805">
      <c r="A2805" s="23"/>
    </row>
    <row r="2806">
      <c r="A2806" s="23"/>
    </row>
    <row r="2807">
      <c r="A2807" s="23"/>
    </row>
    <row r="2808">
      <c r="A2808" s="23"/>
    </row>
    <row r="2809">
      <c r="A2809" s="23"/>
    </row>
    <row r="2810">
      <c r="A2810" s="23"/>
    </row>
    <row r="2811">
      <c r="A2811" s="23"/>
    </row>
    <row r="2812">
      <c r="A2812" s="23"/>
    </row>
    <row r="2813">
      <c r="A2813" s="23"/>
    </row>
    <row r="2814">
      <c r="A2814" s="23"/>
    </row>
    <row r="2815">
      <c r="A2815" s="23"/>
    </row>
    <row r="2816">
      <c r="A2816" s="23"/>
    </row>
    <row r="2817">
      <c r="A2817" s="23"/>
    </row>
    <row r="2818">
      <c r="A2818" s="23"/>
    </row>
    <row r="2819">
      <c r="A2819" s="23"/>
    </row>
    <row r="2820">
      <c r="A2820" s="23"/>
    </row>
    <row r="2821">
      <c r="A2821" s="23"/>
    </row>
    <row r="2822">
      <c r="A2822" s="23"/>
    </row>
    <row r="2823">
      <c r="A2823" s="23"/>
    </row>
    <row r="2824">
      <c r="A2824" s="23"/>
    </row>
    <row r="2825">
      <c r="A2825" s="23"/>
    </row>
    <row r="2826">
      <c r="A2826" s="23"/>
    </row>
    <row r="2827">
      <c r="A2827" s="23"/>
    </row>
    <row r="2828">
      <c r="A2828" s="23"/>
    </row>
    <row r="2829">
      <c r="A2829" s="23"/>
    </row>
    <row r="2830">
      <c r="A2830" s="23"/>
    </row>
    <row r="2831">
      <c r="A2831" s="23"/>
    </row>
    <row r="2832">
      <c r="A2832" s="23"/>
    </row>
    <row r="2833">
      <c r="A2833" s="23"/>
    </row>
    <row r="2834">
      <c r="A2834" s="23"/>
    </row>
    <row r="2835">
      <c r="A2835" s="23"/>
    </row>
    <row r="2836">
      <c r="A2836" s="23"/>
    </row>
    <row r="2837">
      <c r="A2837" s="23"/>
    </row>
    <row r="2838">
      <c r="A2838" s="23"/>
    </row>
    <row r="2839">
      <c r="A2839" s="23"/>
    </row>
    <row r="2840">
      <c r="A2840" s="23"/>
    </row>
    <row r="2841">
      <c r="A2841" s="23"/>
    </row>
    <row r="2842">
      <c r="A2842" s="23"/>
    </row>
    <row r="2843">
      <c r="A2843" s="23"/>
    </row>
    <row r="2844">
      <c r="A2844" s="23"/>
    </row>
    <row r="2845">
      <c r="A2845" s="23"/>
    </row>
    <row r="2846">
      <c r="A2846" s="23"/>
    </row>
    <row r="2847">
      <c r="A2847" s="23"/>
    </row>
    <row r="2848">
      <c r="A2848" s="23"/>
    </row>
    <row r="2849">
      <c r="A2849" s="23"/>
    </row>
    <row r="2850">
      <c r="A2850" s="23"/>
    </row>
    <row r="2851">
      <c r="A2851" s="23"/>
    </row>
    <row r="2852">
      <c r="A2852" s="23"/>
    </row>
    <row r="2853">
      <c r="A2853" s="23"/>
    </row>
    <row r="2854">
      <c r="A2854" s="23"/>
    </row>
    <row r="2855">
      <c r="A2855" s="23"/>
    </row>
    <row r="2856">
      <c r="A2856" s="23"/>
    </row>
    <row r="2857">
      <c r="A2857" s="23"/>
    </row>
    <row r="2858">
      <c r="A2858" s="23"/>
    </row>
    <row r="2859">
      <c r="A2859" s="23"/>
    </row>
    <row r="2860">
      <c r="A2860" s="23"/>
    </row>
    <row r="2861">
      <c r="A2861" s="23"/>
    </row>
    <row r="2862">
      <c r="A2862" s="23"/>
    </row>
    <row r="2863">
      <c r="A2863" s="23"/>
    </row>
    <row r="2864">
      <c r="A2864" s="23"/>
    </row>
    <row r="2865">
      <c r="A2865" s="23"/>
    </row>
    <row r="2866">
      <c r="A2866" s="23"/>
    </row>
    <row r="2867">
      <c r="A2867" s="23"/>
    </row>
    <row r="2868">
      <c r="A2868" s="23"/>
    </row>
    <row r="2869">
      <c r="A2869" s="23"/>
    </row>
    <row r="2870">
      <c r="A2870" s="23"/>
    </row>
    <row r="2871">
      <c r="A2871" s="23"/>
    </row>
    <row r="2872">
      <c r="A2872" s="23"/>
    </row>
    <row r="2873">
      <c r="A2873" s="23"/>
    </row>
    <row r="2874">
      <c r="A2874" s="23"/>
    </row>
    <row r="2875">
      <c r="A2875" s="23"/>
    </row>
    <row r="2876">
      <c r="A2876" s="23"/>
    </row>
    <row r="2877">
      <c r="A2877" s="23"/>
    </row>
    <row r="2878">
      <c r="A2878" s="23"/>
    </row>
    <row r="2879">
      <c r="A2879" s="23"/>
    </row>
    <row r="2880">
      <c r="A2880" s="23"/>
    </row>
    <row r="2881">
      <c r="A2881" s="23"/>
    </row>
    <row r="2882">
      <c r="A2882" s="23"/>
    </row>
    <row r="2883">
      <c r="A2883" s="23"/>
    </row>
    <row r="2884">
      <c r="A2884" s="23"/>
    </row>
    <row r="2885">
      <c r="A2885" s="23"/>
    </row>
    <row r="2886">
      <c r="A2886" s="23"/>
    </row>
    <row r="2887">
      <c r="A2887" s="23"/>
    </row>
    <row r="2888">
      <c r="A2888" s="23"/>
    </row>
    <row r="2889">
      <c r="A2889" s="23"/>
    </row>
    <row r="2890">
      <c r="A2890" s="23"/>
    </row>
    <row r="2891">
      <c r="A2891" s="23"/>
    </row>
    <row r="2892">
      <c r="A2892" s="23"/>
    </row>
    <row r="2893">
      <c r="A2893" s="23"/>
    </row>
    <row r="2894">
      <c r="A2894" s="23"/>
    </row>
    <row r="2895">
      <c r="A2895" s="23"/>
    </row>
    <row r="2896">
      <c r="A2896" s="23"/>
    </row>
    <row r="2897">
      <c r="A2897" s="23"/>
    </row>
    <row r="2898">
      <c r="A2898" s="23"/>
    </row>
    <row r="2899">
      <c r="A2899" s="23"/>
    </row>
    <row r="2900">
      <c r="A2900" s="23"/>
    </row>
    <row r="2901">
      <c r="A2901" s="23"/>
    </row>
    <row r="2902">
      <c r="A2902" s="23"/>
    </row>
    <row r="2903">
      <c r="A2903" s="23"/>
    </row>
    <row r="2904">
      <c r="A2904" s="23"/>
    </row>
    <row r="2905">
      <c r="A2905" s="23"/>
    </row>
    <row r="2906">
      <c r="A2906" s="23"/>
    </row>
    <row r="2907">
      <c r="A2907" s="23"/>
    </row>
    <row r="2908">
      <c r="A2908" s="23"/>
    </row>
    <row r="2909">
      <c r="A2909" s="23"/>
    </row>
    <row r="2910">
      <c r="A2910" s="23"/>
    </row>
    <row r="2911">
      <c r="A2911" s="23"/>
    </row>
    <row r="2912">
      <c r="A2912" s="23"/>
    </row>
    <row r="2913">
      <c r="A2913" s="23"/>
    </row>
    <row r="2914">
      <c r="A2914" s="23"/>
    </row>
    <row r="2915">
      <c r="A2915" s="23"/>
    </row>
    <row r="2916">
      <c r="A2916" s="23"/>
    </row>
    <row r="2917">
      <c r="A2917" s="23"/>
    </row>
    <row r="2918">
      <c r="A2918" s="23"/>
    </row>
    <row r="2919">
      <c r="A2919" s="23"/>
    </row>
    <row r="2920">
      <c r="A2920" s="23"/>
    </row>
    <row r="2921">
      <c r="A2921" s="23"/>
    </row>
    <row r="2922">
      <c r="A2922" s="23"/>
    </row>
    <row r="2923">
      <c r="A2923" s="23"/>
    </row>
    <row r="2924">
      <c r="A2924" s="23"/>
    </row>
    <row r="2925">
      <c r="A2925" s="23"/>
    </row>
    <row r="2926">
      <c r="A2926" s="23"/>
    </row>
    <row r="2927">
      <c r="A2927" s="23"/>
    </row>
    <row r="2928">
      <c r="A2928" s="23"/>
    </row>
    <row r="2929">
      <c r="A2929" s="23"/>
    </row>
    <row r="2930">
      <c r="A2930" s="23"/>
    </row>
    <row r="2931">
      <c r="A2931" s="23"/>
    </row>
    <row r="2932">
      <c r="A2932" s="23"/>
    </row>
    <row r="2933">
      <c r="A2933" s="23"/>
    </row>
    <row r="2934">
      <c r="A2934" s="23"/>
    </row>
    <row r="2935">
      <c r="A2935" s="23"/>
    </row>
    <row r="2936">
      <c r="A2936" s="23"/>
    </row>
    <row r="2937">
      <c r="A2937" s="23"/>
    </row>
    <row r="2938">
      <c r="A2938" s="23"/>
    </row>
    <row r="2939">
      <c r="A2939" s="23"/>
    </row>
    <row r="2940">
      <c r="A2940" s="23"/>
    </row>
    <row r="2941">
      <c r="A2941" s="23"/>
    </row>
    <row r="2942">
      <c r="A2942" s="23"/>
    </row>
    <row r="2943">
      <c r="A2943" s="23"/>
    </row>
    <row r="2944">
      <c r="A2944" s="23"/>
    </row>
    <row r="2945">
      <c r="A2945" s="23"/>
    </row>
    <row r="2946">
      <c r="A2946" s="23"/>
    </row>
    <row r="2947">
      <c r="A2947" s="23"/>
    </row>
    <row r="2948">
      <c r="A2948" s="23"/>
    </row>
    <row r="2949">
      <c r="A2949" s="23"/>
    </row>
    <row r="2950">
      <c r="A2950" s="23"/>
    </row>
    <row r="2951">
      <c r="A2951" s="23"/>
    </row>
    <row r="2952">
      <c r="A2952" s="23"/>
    </row>
    <row r="2953">
      <c r="A2953" s="23"/>
    </row>
    <row r="2954">
      <c r="A2954" s="23"/>
    </row>
    <row r="2955">
      <c r="A2955" s="23"/>
    </row>
    <row r="2956">
      <c r="A2956" s="23"/>
    </row>
    <row r="2957">
      <c r="A2957" s="23"/>
    </row>
    <row r="2958">
      <c r="A2958" s="23"/>
    </row>
    <row r="2959">
      <c r="A2959" s="23"/>
    </row>
    <row r="2960">
      <c r="A2960" s="23"/>
    </row>
    <row r="2961">
      <c r="A2961" s="23"/>
    </row>
    <row r="2962">
      <c r="A2962" s="23"/>
    </row>
    <row r="2963">
      <c r="A2963" s="23"/>
    </row>
    <row r="2964">
      <c r="A2964" s="23"/>
    </row>
    <row r="2965">
      <c r="A2965" s="23"/>
    </row>
    <row r="2966">
      <c r="A2966" s="23"/>
    </row>
    <row r="2967">
      <c r="A2967" s="23"/>
    </row>
    <row r="2968">
      <c r="A2968" s="23"/>
    </row>
    <row r="2969">
      <c r="A2969" s="23"/>
    </row>
    <row r="2970">
      <c r="A2970" s="23"/>
    </row>
    <row r="2971">
      <c r="A2971" s="23"/>
    </row>
    <row r="2972">
      <c r="A2972" s="23"/>
    </row>
    <row r="2973">
      <c r="A2973" s="23"/>
    </row>
    <row r="2974">
      <c r="A2974" s="23"/>
    </row>
    <row r="2975">
      <c r="A2975" s="23"/>
    </row>
    <row r="2976">
      <c r="A2976" s="23"/>
    </row>
    <row r="2977">
      <c r="A2977" s="23"/>
    </row>
    <row r="2978">
      <c r="A2978" s="23"/>
    </row>
    <row r="2979">
      <c r="A2979" s="23"/>
    </row>
    <row r="2980">
      <c r="A2980" s="23"/>
    </row>
    <row r="2981">
      <c r="A2981" s="23"/>
    </row>
    <row r="2982">
      <c r="A2982" s="23"/>
    </row>
    <row r="2983">
      <c r="A2983" s="23"/>
    </row>
    <row r="2984">
      <c r="A2984" s="23"/>
    </row>
    <row r="2985">
      <c r="A2985" s="23"/>
    </row>
    <row r="2986">
      <c r="A2986" s="23"/>
    </row>
    <row r="2987">
      <c r="A2987" s="23"/>
    </row>
    <row r="2988">
      <c r="A2988" s="23"/>
    </row>
    <row r="2989">
      <c r="A2989" s="23"/>
    </row>
    <row r="2990">
      <c r="A2990" s="23"/>
    </row>
    <row r="2991">
      <c r="A2991" s="23"/>
    </row>
    <row r="2992">
      <c r="A2992" s="23"/>
    </row>
    <row r="2993">
      <c r="A2993" s="23"/>
    </row>
    <row r="2994">
      <c r="A2994" s="23"/>
    </row>
    <row r="2995">
      <c r="A2995" s="23"/>
    </row>
    <row r="2996">
      <c r="A2996" s="23"/>
    </row>
    <row r="2997">
      <c r="A2997" s="23"/>
    </row>
    <row r="2998">
      <c r="A2998" s="23"/>
    </row>
    <row r="2999">
      <c r="A2999" s="23"/>
    </row>
    <row r="3000">
      <c r="A3000" s="23"/>
    </row>
    <row r="3001">
      <c r="A3001" s="23"/>
    </row>
    <row r="3002">
      <c r="A3002" s="23"/>
    </row>
    <row r="3003">
      <c r="A3003" s="23"/>
    </row>
    <row r="3004">
      <c r="A3004" s="23"/>
    </row>
    <row r="3005">
      <c r="A3005" s="23"/>
    </row>
    <row r="3006">
      <c r="A3006" s="23"/>
    </row>
    <row r="3007">
      <c r="A3007" s="23"/>
    </row>
    <row r="3008">
      <c r="A3008" s="23"/>
    </row>
    <row r="3009">
      <c r="A3009" s="23"/>
    </row>
    <row r="3010">
      <c r="A3010" s="23"/>
    </row>
    <row r="3011">
      <c r="A3011" s="23"/>
    </row>
    <row r="3012">
      <c r="A3012" s="23"/>
    </row>
    <row r="3013">
      <c r="A3013" s="23"/>
    </row>
    <row r="3014">
      <c r="A3014" s="23"/>
    </row>
    <row r="3015">
      <c r="A3015" s="23"/>
    </row>
    <row r="3016">
      <c r="A3016" s="23"/>
    </row>
    <row r="3017">
      <c r="A3017" s="23"/>
    </row>
    <row r="3018">
      <c r="A3018" s="23"/>
    </row>
    <row r="3019">
      <c r="A3019" s="23"/>
    </row>
    <row r="3020">
      <c r="A3020" s="23"/>
    </row>
    <row r="3021">
      <c r="A3021" s="23"/>
    </row>
    <row r="3022">
      <c r="A3022" s="23"/>
    </row>
    <row r="3023">
      <c r="A3023" s="23"/>
    </row>
    <row r="3024">
      <c r="A3024" s="23"/>
    </row>
    <row r="3025">
      <c r="A3025" s="23"/>
    </row>
    <row r="3026">
      <c r="A3026" s="23"/>
    </row>
    <row r="3027">
      <c r="A3027" s="23"/>
    </row>
    <row r="3028">
      <c r="A3028" s="23"/>
    </row>
    <row r="3029">
      <c r="A3029" s="23"/>
    </row>
    <row r="3030">
      <c r="A3030" s="23"/>
    </row>
    <row r="3031">
      <c r="A3031" s="23"/>
    </row>
    <row r="3032">
      <c r="A3032" s="23"/>
    </row>
    <row r="3033">
      <c r="A3033" s="23"/>
    </row>
    <row r="3034">
      <c r="A3034" s="23"/>
    </row>
    <row r="3035">
      <c r="A3035" s="23"/>
    </row>
    <row r="3036">
      <c r="A3036" s="23"/>
    </row>
    <row r="3037">
      <c r="A3037" s="23"/>
    </row>
    <row r="3038">
      <c r="A3038" s="23"/>
    </row>
    <row r="3039">
      <c r="A3039" s="23"/>
    </row>
    <row r="3040">
      <c r="A3040" s="23"/>
    </row>
    <row r="3041">
      <c r="A3041" s="23"/>
    </row>
    <row r="3042">
      <c r="A3042" s="23"/>
    </row>
    <row r="3043">
      <c r="A3043" s="23"/>
    </row>
    <row r="3044">
      <c r="A3044" s="23"/>
    </row>
    <row r="3045">
      <c r="A3045" s="23"/>
    </row>
    <row r="3046">
      <c r="A3046" s="23"/>
    </row>
    <row r="3047">
      <c r="A3047" s="23"/>
    </row>
    <row r="3048">
      <c r="A3048" s="23"/>
    </row>
    <row r="3049">
      <c r="A3049" s="23"/>
    </row>
    <row r="3050">
      <c r="A3050" s="23"/>
    </row>
    <row r="3051">
      <c r="A3051" s="23"/>
    </row>
    <row r="3052">
      <c r="A3052" s="23"/>
    </row>
    <row r="3053">
      <c r="A3053" s="23"/>
    </row>
    <row r="3054">
      <c r="A3054" s="23"/>
    </row>
    <row r="3055">
      <c r="A3055" s="23"/>
    </row>
    <row r="3056">
      <c r="A3056" s="23"/>
    </row>
    <row r="3057">
      <c r="A3057" s="23"/>
    </row>
    <row r="3058">
      <c r="A3058" s="23"/>
    </row>
    <row r="3059">
      <c r="A3059" s="23"/>
    </row>
    <row r="3060">
      <c r="A3060" s="23"/>
    </row>
    <row r="3061">
      <c r="A3061" s="23"/>
    </row>
    <row r="3062">
      <c r="A3062" s="23"/>
    </row>
    <row r="3063">
      <c r="A3063" s="23"/>
    </row>
    <row r="3064">
      <c r="A3064" s="23"/>
    </row>
    <row r="3065">
      <c r="A3065" s="23"/>
    </row>
    <row r="3066">
      <c r="A3066" s="23"/>
    </row>
    <row r="3067">
      <c r="A3067" s="23"/>
    </row>
    <row r="3068">
      <c r="A3068" s="23"/>
    </row>
    <row r="3069">
      <c r="A3069" s="23"/>
    </row>
    <row r="3070">
      <c r="A3070" s="23"/>
    </row>
    <row r="3071">
      <c r="A3071" s="23"/>
    </row>
    <row r="3072">
      <c r="A3072" s="23"/>
    </row>
    <row r="3073">
      <c r="A3073" s="23"/>
    </row>
    <row r="3074">
      <c r="A3074" s="23"/>
    </row>
    <row r="3075">
      <c r="A3075" s="23"/>
    </row>
    <row r="3076">
      <c r="A3076" s="23"/>
    </row>
    <row r="3077">
      <c r="A3077" s="23"/>
    </row>
    <row r="3078">
      <c r="A3078" s="23"/>
    </row>
    <row r="3079">
      <c r="A3079" s="23"/>
    </row>
    <row r="3080">
      <c r="A3080" s="23"/>
    </row>
    <row r="3081">
      <c r="A3081" s="23"/>
    </row>
    <row r="3082">
      <c r="A3082" s="23"/>
    </row>
    <row r="3083">
      <c r="A3083" s="23"/>
    </row>
    <row r="3084">
      <c r="A3084" s="23"/>
    </row>
    <row r="3085">
      <c r="A3085" s="23"/>
    </row>
    <row r="3086">
      <c r="A3086" s="23"/>
    </row>
    <row r="3087">
      <c r="A3087" s="23"/>
    </row>
    <row r="3088">
      <c r="A3088" s="23"/>
    </row>
    <row r="3089">
      <c r="A3089" s="23"/>
    </row>
    <row r="3090">
      <c r="A3090" s="23"/>
    </row>
    <row r="3091">
      <c r="A3091" s="23"/>
    </row>
    <row r="3092">
      <c r="A3092" s="23"/>
    </row>
    <row r="3093">
      <c r="A3093" s="23"/>
    </row>
    <row r="3094">
      <c r="A3094" s="23"/>
    </row>
    <row r="3095">
      <c r="A3095" s="23"/>
    </row>
    <row r="3096">
      <c r="A3096" s="23"/>
    </row>
    <row r="3097">
      <c r="A3097" s="23"/>
    </row>
    <row r="3098">
      <c r="A3098" s="23"/>
    </row>
    <row r="3099">
      <c r="A3099" s="23"/>
    </row>
    <row r="3100">
      <c r="A3100" s="23"/>
    </row>
    <row r="3101">
      <c r="A3101" s="23"/>
    </row>
    <row r="3102">
      <c r="A3102" s="23"/>
    </row>
    <row r="3103">
      <c r="A3103" s="23"/>
    </row>
    <row r="3104">
      <c r="A3104" s="23"/>
    </row>
    <row r="3105">
      <c r="A3105" s="23"/>
    </row>
    <row r="3106">
      <c r="A3106" s="23"/>
    </row>
    <row r="3107">
      <c r="A3107" s="23"/>
    </row>
    <row r="3108">
      <c r="A3108" s="23"/>
    </row>
    <row r="3109">
      <c r="A3109" s="23"/>
    </row>
    <row r="3110">
      <c r="A3110" s="23"/>
    </row>
    <row r="3111">
      <c r="A3111" s="23"/>
    </row>
    <row r="3112">
      <c r="A3112" s="23"/>
    </row>
    <row r="3113">
      <c r="A3113" s="23"/>
    </row>
    <row r="3114">
      <c r="A3114" s="23"/>
    </row>
    <row r="3115">
      <c r="A3115" s="23"/>
    </row>
    <row r="3116">
      <c r="A3116" s="23"/>
    </row>
    <row r="3117">
      <c r="A3117" s="23"/>
    </row>
    <row r="3118">
      <c r="A3118" s="23"/>
    </row>
    <row r="3119">
      <c r="A3119" s="23"/>
    </row>
    <row r="3120">
      <c r="A3120" s="23"/>
    </row>
    <row r="3121">
      <c r="A3121" s="23"/>
    </row>
    <row r="3122">
      <c r="A3122" s="23"/>
    </row>
    <row r="3123">
      <c r="A3123" s="23"/>
    </row>
    <row r="3124">
      <c r="A3124" s="23"/>
    </row>
    <row r="3125">
      <c r="A3125" s="23"/>
    </row>
    <row r="3126">
      <c r="A3126" s="23"/>
    </row>
    <row r="3127">
      <c r="A3127" s="23"/>
    </row>
    <row r="3128">
      <c r="A3128" s="23"/>
    </row>
    <row r="3129">
      <c r="A3129" s="23"/>
    </row>
    <row r="3130">
      <c r="A3130" s="23"/>
    </row>
    <row r="3131">
      <c r="A3131" s="23"/>
    </row>
    <row r="3132">
      <c r="A3132" s="23"/>
    </row>
    <row r="3133">
      <c r="A3133" s="23"/>
    </row>
    <row r="3134">
      <c r="A3134" s="23"/>
    </row>
    <row r="3135">
      <c r="A3135" s="23"/>
    </row>
    <row r="3136">
      <c r="A3136" s="23"/>
    </row>
    <row r="3137">
      <c r="A3137" s="23"/>
    </row>
    <row r="3138">
      <c r="A3138" s="23"/>
    </row>
    <row r="3139">
      <c r="A3139" s="23"/>
    </row>
    <row r="3140">
      <c r="A3140" s="23"/>
    </row>
    <row r="3141">
      <c r="A3141" s="23"/>
    </row>
    <row r="3142">
      <c r="A3142" s="23"/>
    </row>
    <row r="3143">
      <c r="A3143" s="23"/>
    </row>
    <row r="3144">
      <c r="A3144" s="23"/>
    </row>
    <row r="3145">
      <c r="A3145" s="23"/>
    </row>
    <row r="3146">
      <c r="A3146" s="23"/>
    </row>
    <row r="3147">
      <c r="A3147" s="23"/>
    </row>
    <row r="3148">
      <c r="A3148" s="23"/>
    </row>
    <row r="3149">
      <c r="A3149" s="23"/>
    </row>
    <row r="3150">
      <c r="A3150" s="23"/>
    </row>
    <row r="3151">
      <c r="A3151" s="23"/>
    </row>
    <row r="3152">
      <c r="A3152" s="23"/>
    </row>
    <row r="3153">
      <c r="A3153" s="23"/>
    </row>
    <row r="3154">
      <c r="A3154" s="23"/>
    </row>
    <row r="3155">
      <c r="A3155" s="23"/>
    </row>
    <row r="3156">
      <c r="A3156" s="23"/>
    </row>
    <row r="3157">
      <c r="A3157" s="23"/>
    </row>
    <row r="3158">
      <c r="A3158" s="23"/>
    </row>
    <row r="3159">
      <c r="A3159" s="23"/>
    </row>
    <row r="3160">
      <c r="A3160" s="23"/>
    </row>
    <row r="3161">
      <c r="A3161" s="23"/>
    </row>
    <row r="3162">
      <c r="A3162" s="23"/>
    </row>
    <row r="3163">
      <c r="A3163" s="23"/>
    </row>
    <row r="3164">
      <c r="A3164" s="23"/>
    </row>
    <row r="3165">
      <c r="A3165" s="23"/>
    </row>
    <row r="3166">
      <c r="A3166" s="23"/>
    </row>
    <row r="3167">
      <c r="A3167" s="23"/>
    </row>
    <row r="3168">
      <c r="A3168" s="23"/>
    </row>
    <row r="3169">
      <c r="A3169" s="23"/>
    </row>
    <row r="3170">
      <c r="A3170" s="23"/>
    </row>
    <row r="3171">
      <c r="A3171" s="23"/>
    </row>
    <row r="3172">
      <c r="A3172" s="23"/>
    </row>
    <row r="3173">
      <c r="A3173" s="23"/>
    </row>
    <row r="3174">
      <c r="A3174" s="23"/>
    </row>
    <row r="3175">
      <c r="A3175" s="23"/>
    </row>
    <row r="3176">
      <c r="A3176" s="23"/>
    </row>
    <row r="3177">
      <c r="A3177" s="23"/>
    </row>
    <row r="3178">
      <c r="A3178" s="23"/>
    </row>
    <row r="3179">
      <c r="A3179" s="23"/>
    </row>
    <row r="3180">
      <c r="A3180" s="23"/>
    </row>
    <row r="3181">
      <c r="A3181" s="23"/>
    </row>
    <row r="3182">
      <c r="A3182" s="23"/>
    </row>
    <row r="3183">
      <c r="A3183" s="23"/>
    </row>
    <row r="3184">
      <c r="A3184" s="23"/>
    </row>
    <row r="3185">
      <c r="A3185" s="23"/>
    </row>
    <row r="3186">
      <c r="A3186" s="23"/>
    </row>
    <row r="3187">
      <c r="A3187" s="23"/>
    </row>
    <row r="3188">
      <c r="A3188" s="23"/>
    </row>
    <row r="3189">
      <c r="A3189" s="23"/>
    </row>
    <row r="3190">
      <c r="A3190" s="23"/>
    </row>
    <row r="3191">
      <c r="A3191" s="23"/>
    </row>
    <row r="3192">
      <c r="A3192" s="23"/>
    </row>
    <row r="3193">
      <c r="A3193" s="23"/>
    </row>
    <row r="3194">
      <c r="A3194" s="23"/>
    </row>
    <row r="3195">
      <c r="A3195" s="23"/>
    </row>
    <row r="3196">
      <c r="A3196" s="23"/>
    </row>
    <row r="3197">
      <c r="A3197" s="23"/>
    </row>
    <row r="3198">
      <c r="A3198" s="23"/>
    </row>
    <row r="3199">
      <c r="A3199" s="23"/>
    </row>
    <row r="3200">
      <c r="A3200" s="23"/>
    </row>
    <row r="3201">
      <c r="A3201" s="23"/>
    </row>
    <row r="3202">
      <c r="A3202" s="23"/>
    </row>
    <row r="3203">
      <c r="A3203" s="23"/>
    </row>
    <row r="3204">
      <c r="A3204" s="23"/>
    </row>
    <row r="3205">
      <c r="A3205" s="23"/>
    </row>
    <row r="3206">
      <c r="A3206" s="23"/>
    </row>
    <row r="3207">
      <c r="A3207" s="23"/>
    </row>
    <row r="3208">
      <c r="A3208" s="23"/>
    </row>
    <row r="3209">
      <c r="A3209" s="23"/>
    </row>
    <row r="3210">
      <c r="A3210" s="23"/>
    </row>
    <row r="3211">
      <c r="A3211" s="23"/>
    </row>
    <row r="3212">
      <c r="A3212" s="23"/>
    </row>
    <row r="3213">
      <c r="A3213" s="23"/>
    </row>
    <row r="3214">
      <c r="A3214" s="23"/>
    </row>
    <row r="3215">
      <c r="A3215" s="23"/>
    </row>
    <row r="3216">
      <c r="A3216" s="23"/>
    </row>
    <row r="3217">
      <c r="A3217" s="23"/>
    </row>
    <row r="3218">
      <c r="A3218" s="23"/>
    </row>
    <row r="3219">
      <c r="A3219" s="23"/>
    </row>
    <row r="3220">
      <c r="A3220" s="23"/>
    </row>
    <row r="3221">
      <c r="A3221" s="23"/>
    </row>
    <row r="3222">
      <c r="A3222" s="23"/>
    </row>
    <row r="3223">
      <c r="A3223" s="23"/>
    </row>
    <row r="3224">
      <c r="A3224" s="23"/>
    </row>
    <row r="3225">
      <c r="A3225" s="23"/>
    </row>
    <row r="3226">
      <c r="A3226" s="23"/>
    </row>
    <row r="3227">
      <c r="A3227" s="23"/>
    </row>
    <row r="3228">
      <c r="A3228" s="23"/>
    </row>
    <row r="3229">
      <c r="A3229" s="23"/>
    </row>
    <row r="3230">
      <c r="A3230" s="23"/>
    </row>
    <row r="3231">
      <c r="A3231" s="23"/>
    </row>
    <row r="3232">
      <c r="A3232" s="23"/>
    </row>
    <row r="3233">
      <c r="A3233" s="23"/>
    </row>
    <row r="3234">
      <c r="A3234" s="23"/>
    </row>
    <row r="3235">
      <c r="A3235" s="23"/>
    </row>
    <row r="3236">
      <c r="A3236" s="23"/>
    </row>
    <row r="3237">
      <c r="A3237" s="23"/>
    </row>
    <row r="3238">
      <c r="A3238" s="23"/>
    </row>
    <row r="3239">
      <c r="A3239" s="23"/>
    </row>
    <row r="3240">
      <c r="A3240" s="23"/>
    </row>
    <row r="3241">
      <c r="A3241" s="23"/>
    </row>
    <row r="3242">
      <c r="A3242" s="23"/>
    </row>
    <row r="3243">
      <c r="A3243" s="23"/>
    </row>
    <row r="3244">
      <c r="A3244" s="23"/>
    </row>
    <row r="3245">
      <c r="A3245" s="23"/>
    </row>
    <row r="3246">
      <c r="A3246" s="23"/>
    </row>
    <row r="3247">
      <c r="A3247" s="23"/>
    </row>
    <row r="3248">
      <c r="A3248" s="23"/>
    </row>
    <row r="3249">
      <c r="A3249" s="23"/>
    </row>
    <row r="3250">
      <c r="A3250" s="23"/>
    </row>
    <row r="3251">
      <c r="A3251" s="23"/>
    </row>
    <row r="3252">
      <c r="A3252" s="23"/>
    </row>
    <row r="3253">
      <c r="A3253" s="23"/>
    </row>
    <row r="3254">
      <c r="A3254" s="23"/>
    </row>
    <row r="3255">
      <c r="A3255" s="23"/>
    </row>
    <row r="3256">
      <c r="A3256" s="23"/>
    </row>
    <row r="3257">
      <c r="A3257" s="23"/>
    </row>
    <row r="3258">
      <c r="A3258" s="23"/>
    </row>
    <row r="3259">
      <c r="A3259" s="23"/>
    </row>
    <row r="3260">
      <c r="A3260" s="23"/>
    </row>
    <row r="3261">
      <c r="A3261" s="23"/>
    </row>
    <row r="3262">
      <c r="A3262" s="23"/>
    </row>
    <row r="3263">
      <c r="A3263" s="23"/>
    </row>
    <row r="3264">
      <c r="A3264" s="23"/>
    </row>
    <row r="3265">
      <c r="A3265" s="23"/>
    </row>
    <row r="3266">
      <c r="A3266" s="23"/>
    </row>
    <row r="3267">
      <c r="A3267" s="23"/>
    </row>
    <row r="3268">
      <c r="A3268" s="23"/>
    </row>
    <row r="3269">
      <c r="A3269" s="23"/>
    </row>
    <row r="3270">
      <c r="A3270" s="23"/>
    </row>
    <row r="3271">
      <c r="A3271" s="23"/>
    </row>
    <row r="3272">
      <c r="A3272" s="23"/>
    </row>
    <row r="3273">
      <c r="A3273" s="23"/>
    </row>
    <row r="3274">
      <c r="A3274" s="23"/>
    </row>
    <row r="3275">
      <c r="A3275" s="23"/>
    </row>
    <row r="3276">
      <c r="A3276" s="23"/>
    </row>
    <row r="3277">
      <c r="A3277" s="23"/>
    </row>
    <row r="3278">
      <c r="A3278" s="23"/>
    </row>
    <row r="3279">
      <c r="A3279" s="23"/>
    </row>
    <row r="3280">
      <c r="A3280" s="23"/>
    </row>
    <row r="3281">
      <c r="A3281" s="23"/>
    </row>
    <row r="3282">
      <c r="A3282" s="23"/>
    </row>
    <row r="3283">
      <c r="A3283" s="23"/>
    </row>
    <row r="3284">
      <c r="A3284" s="23"/>
    </row>
    <row r="3285">
      <c r="A3285" s="23"/>
    </row>
    <row r="3286">
      <c r="A3286" s="23"/>
    </row>
    <row r="3287">
      <c r="A3287" s="23"/>
    </row>
    <row r="3288">
      <c r="A3288" s="23"/>
    </row>
    <row r="3289">
      <c r="A3289" s="23"/>
    </row>
    <row r="3290">
      <c r="A3290" s="23"/>
    </row>
    <row r="3291">
      <c r="A3291" s="23"/>
    </row>
    <row r="3292">
      <c r="A3292" s="23"/>
    </row>
    <row r="3293">
      <c r="A3293" s="23"/>
    </row>
    <row r="3294">
      <c r="A3294" s="23"/>
    </row>
    <row r="3295">
      <c r="A3295" s="23"/>
    </row>
    <row r="3296">
      <c r="A3296" s="23"/>
    </row>
    <row r="3297">
      <c r="A3297" s="23"/>
    </row>
    <row r="3298">
      <c r="A3298" s="23"/>
    </row>
    <row r="3299">
      <c r="A3299" s="23"/>
    </row>
    <row r="3300">
      <c r="A3300" s="23"/>
    </row>
    <row r="3301">
      <c r="A3301" s="23"/>
    </row>
    <row r="3302">
      <c r="A3302" s="23"/>
    </row>
    <row r="3303">
      <c r="A3303" s="23"/>
    </row>
    <row r="3304">
      <c r="A3304" s="23"/>
    </row>
    <row r="3305">
      <c r="A3305" s="23"/>
    </row>
    <row r="3306">
      <c r="A3306" s="23"/>
    </row>
    <row r="3307">
      <c r="A3307" s="23"/>
    </row>
    <row r="3308">
      <c r="A3308" s="23"/>
    </row>
    <row r="3309">
      <c r="A3309" s="23"/>
    </row>
    <row r="3310">
      <c r="A3310" s="23"/>
    </row>
    <row r="3311">
      <c r="A3311" s="23"/>
    </row>
    <row r="3312">
      <c r="A3312" s="23"/>
    </row>
    <row r="3313">
      <c r="A3313" s="23"/>
    </row>
    <row r="3314">
      <c r="A3314" s="23"/>
    </row>
    <row r="3315">
      <c r="A3315" s="23"/>
    </row>
    <row r="3316">
      <c r="A3316" s="23"/>
    </row>
    <row r="3317">
      <c r="A3317" s="23"/>
    </row>
    <row r="3318">
      <c r="A3318" s="23"/>
    </row>
    <row r="3319">
      <c r="A3319" s="23"/>
    </row>
    <row r="3320">
      <c r="A3320" s="23"/>
    </row>
    <row r="3321">
      <c r="A3321" s="23"/>
    </row>
    <row r="3322">
      <c r="A3322" s="23"/>
    </row>
    <row r="3323">
      <c r="A3323" s="23"/>
    </row>
    <row r="3324">
      <c r="A3324" s="23"/>
    </row>
    <row r="3325">
      <c r="A3325" s="23"/>
    </row>
    <row r="3326">
      <c r="A3326" s="23"/>
    </row>
    <row r="3327">
      <c r="A3327" s="23"/>
    </row>
    <row r="3328">
      <c r="A3328" s="23"/>
    </row>
    <row r="3329">
      <c r="A3329" s="23"/>
    </row>
    <row r="3330">
      <c r="A3330" s="23"/>
    </row>
    <row r="3331">
      <c r="A3331" s="23"/>
    </row>
    <row r="3332">
      <c r="A3332" s="23"/>
    </row>
    <row r="3333">
      <c r="A3333" s="23"/>
    </row>
    <row r="3334">
      <c r="A3334" s="23"/>
    </row>
    <row r="3335">
      <c r="A3335" s="23"/>
    </row>
    <row r="3336">
      <c r="A3336" s="23"/>
    </row>
    <row r="3337">
      <c r="A3337" s="23"/>
    </row>
    <row r="3338">
      <c r="A3338" s="23"/>
    </row>
    <row r="3339">
      <c r="A3339" s="23"/>
    </row>
    <row r="3340">
      <c r="A3340" s="23"/>
    </row>
    <row r="3341">
      <c r="A3341" s="23"/>
    </row>
    <row r="3342">
      <c r="A3342" s="23"/>
    </row>
    <row r="3343">
      <c r="A3343" s="23"/>
    </row>
    <row r="3344">
      <c r="A3344" s="23"/>
    </row>
    <row r="3345">
      <c r="A3345" s="23"/>
    </row>
    <row r="3346">
      <c r="A3346" s="23"/>
    </row>
    <row r="3347">
      <c r="A3347" s="23"/>
    </row>
    <row r="3348">
      <c r="A3348" s="23"/>
    </row>
    <row r="3349">
      <c r="A3349" s="23"/>
    </row>
    <row r="3350">
      <c r="A3350" s="23"/>
    </row>
    <row r="3351">
      <c r="A3351" s="23"/>
    </row>
    <row r="3352">
      <c r="A3352" s="23"/>
    </row>
    <row r="3353">
      <c r="A3353" s="23"/>
    </row>
    <row r="3354">
      <c r="A3354" s="23"/>
    </row>
    <row r="3355">
      <c r="A3355" s="23"/>
    </row>
    <row r="3356">
      <c r="A3356" s="23"/>
    </row>
    <row r="3357">
      <c r="A3357" s="23"/>
    </row>
    <row r="3358">
      <c r="A3358" s="23"/>
    </row>
    <row r="3359">
      <c r="A3359" s="23"/>
    </row>
    <row r="3360">
      <c r="A3360" s="23"/>
    </row>
    <row r="3361">
      <c r="A3361" s="23"/>
    </row>
    <row r="3362">
      <c r="A3362" s="23"/>
    </row>
    <row r="3363">
      <c r="A3363" s="23"/>
    </row>
    <row r="3364">
      <c r="A3364" s="23"/>
    </row>
    <row r="3365">
      <c r="A3365" s="23"/>
    </row>
    <row r="3366">
      <c r="A3366" s="23"/>
    </row>
    <row r="3367">
      <c r="A3367" s="23"/>
    </row>
    <row r="3368">
      <c r="A3368" s="23"/>
    </row>
    <row r="3369">
      <c r="A3369" s="23"/>
    </row>
    <row r="3370">
      <c r="A3370" s="23"/>
    </row>
    <row r="3371">
      <c r="A3371" s="23"/>
    </row>
    <row r="3372">
      <c r="A3372" s="23"/>
    </row>
    <row r="3373">
      <c r="A3373" s="23"/>
    </row>
    <row r="3374">
      <c r="A3374" s="23"/>
    </row>
    <row r="3375">
      <c r="A3375" s="23"/>
    </row>
    <row r="3376">
      <c r="A3376" s="23"/>
    </row>
    <row r="3377">
      <c r="A3377" s="23"/>
    </row>
    <row r="3378">
      <c r="A3378" s="23"/>
    </row>
    <row r="3379">
      <c r="A3379" s="23"/>
    </row>
    <row r="3380">
      <c r="A3380" s="23"/>
    </row>
    <row r="3381">
      <c r="A3381" s="23"/>
    </row>
    <row r="3382">
      <c r="A3382" s="23"/>
    </row>
    <row r="3383">
      <c r="A3383" s="23"/>
    </row>
    <row r="3384">
      <c r="A3384" s="23"/>
    </row>
    <row r="3385">
      <c r="A3385" s="23"/>
    </row>
    <row r="3386">
      <c r="A3386" s="23"/>
    </row>
    <row r="3387">
      <c r="A3387" s="23"/>
    </row>
    <row r="3388">
      <c r="A3388" s="23"/>
    </row>
    <row r="3389">
      <c r="A3389" s="23"/>
    </row>
    <row r="3390">
      <c r="A3390" s="23"/>
    </row>
    <row r="3391">
      <c r="A3391" s="23"/>
    </row>
    <row r="3392">
      <c r="A3392" s="23"/>
    </row>
    <row r="3393">
      <c r="A3393" s="23"/>
    </row>
    <row r="3394">
      <c r="A3394" s="23"/>
    </row>
    <row r="3395">
      <c r="A3395" s="23"/>
    </row>
    <row r="3396">
      <c r="A3396" s="23"/>
    </row>
    <row r="3397">
      <c r="A3397" s="23"/>
    </row>
    <row r="3398">
      <c r="A3398" s="23"/>
    </row>
    <row r="3399">
      <c r="A3399" s="23"/>
    </row>
    <row r="3400">
      <c r="A3400" s="23"/>
    </row>
    <row r="3401">
      <c r="A3401" s="23"/>
    </row>
    <row r="3402">
      <c r="A3402" s="23"/>
    </row>
    <row r="3403">
      <c r="A3403" s="23"/>
    </row>
    <row r="3404">
      <c r="A3404" s="23"/>
    </row>
    <row r="3405">
      <c r="A3405" s="23"/>
    </row>
    <row r="3406">
      <c r="A3406" s="23"/>
    </row>
    <row r="3407">
      <c r="A3407" s="23"/>
    </row>
    <row r="3408">
      <c r="A3408" s="23"/>
    </row>
    <row r="3409">
      <c r="A3409" s="23"/>
    </row>
    <row r="3410">
      <c r="A3410" s="23"/>
    </row>
    <row r="3411">
      <c r="A3411" s="23"/>
    </row>
    <row r="3412">
      <c r="A3412" s="23"/>
    </row>
    <row r="3413">
      <c r="A3413" s="23"/>
    </row>
    <row r="3414">
      <c r="A3414" s="23"/>
    </row>
    <row r="3415">
      <c r="A3415" s="23"/>
    </row>
    <row r="3416">
      <c r="A3416" s="23"/>
    </row>
    <row r="3417">
      <c r="A3417" s="23"/>
    </row>
    <row r="3418">
      <c r="A3418" s="23"/>
    </row>
    <row r="3419">
      <c r="A3419" s="23"/>
    </row>
    <row r="3420">
      <c r="A3420" s="23"/>
    </row>
    <row r="3421">
      <c r="A3421" s="23"/>
    </row>
    <row r="3422">
      <c r="A3422" s="23"/>
    </row>
    <row r="3423">
      <c r="A3423" s="23"/>
    </row>
    <row r="3424">
      <c r="A3424" s="23"/>
    </row>
    <row r="3425">
      <c r="A3425" s="23"/>
    </row>
    <row r="3426">
      <c r="A3426" s="23"/>
    </row>
    <row r="3427">
      <c r="A3427" s="23"/>
    </row>
    <row r="3428">
      <c r="A3428" s="23"/>
    </row>
    <row r="3429">
      <c r="A3429" s="23"/>
    </row>
    <row r="3430">
      <c r="A3430" s="23"/>
    </row>
    <row r="3431">
      <c r="A3431" s="23"/>
    </row>
    <row r="3432">
      <c r="A3432" s="23"/>
    </row>
    <row r="3433">
      <c r="A3433" s="23"/>
    </row>
    <row r="3434">
      <c r="A3434" s="23"/>
    </row>
    <row r="3435">
      <c r="A3435" s="23"/>
    </row>
    <row r="3436">
      <c r="A3436" s="23"/>
    </row>
    <row r="3437">
      <c r="A3437" s="23"/>
    </row>
    <row r="3438">
      <c r="A3438" s="23"/>
    </row>
    <row r="3439">
      <c r="A3439" s="23"/>
    </row>
    <row r="3440">
      <c r="A3440" s="23"/>
    </row>
    <row r="3441">
      <c r="A3441" s="23"/>
    </row>
    <row r="3442">
      <c r="A3442" s="23"/>
    </row>
    <row r="3443">
      <c r="A3443" s="23"/>
    </row>
    <row r="3444">
      <c r="A3444" s="23"/>
    </row>
    <row r="3445">
      <c r="A3445" s="23"/>
    </row>
    <row r="3446">
      <c r="A3446" s="23"/>
    </row>
    <row r="3447">
      <c r="A3447" s="23"/>
    </row>
    <row r="3448">
      <c r="A3448" s="23"/>
    </row>
    <row r="3449">
      <c r="A3449" s="23"/>
    </row>
    <row r="3450">
      <c r="A3450" s="23"/>
    </row>
    <row r="3451">
      <c r="A3451" s="23"/>
    </row>
    <row r="3452">
      <c r="A3452" s="23"/>
    </row>
    <row r="3453">
      <c r="A3453" s="23"/>
    </row>
    <row r="3454">
      <c r="A3454" s="23"/>
    </row>
    <row r="3455">
      <c r="A3455" s="23"/>
    </row>
    <row r="3456">
      <c r="A3456" s="23"/>
    </row>
    <row r="3457">
      <c r="A3457" s="23"/>
    </row>
    <row r="3458">
      <c r="A3458" s="23"/>
    </row>
    <row r="3459">
      <c r="A3459" s="23"/>
    </row>
    <row r="3460">
      <c r="A3460" s="23"/>
    </row>
    <row r="3461">
      <c r="A3461" s="23"/>
    </row>
    <row r="3462">
      <c r="A3462" s="23"/>
    </row>
    <row r="3463">
      <c r="A3463" s="23"/>
    </row>
    <row r="3464">
      <c r="A3464" s="23"/>
    </row>
    <row r="3465">
      <c r="A3465" s="23"/>
    </row>
    <row r="3466">
      <c r="A3466" s="23"/>
    </row>
    <row r="3467">
      <c r="A3467" s="23"/>
    </row>
    <row r="3468">
      <c r="A3468" s="23"/>
    </row>
    <row r="3469">
      <c r="A3469" s="23"/>
    </row>
    <row r="3470">
      <c r="A3470" s="23"/>
    </row>
    <row r="3471">
      <c r="A3471" s="23"/>
    </row>
    <row r="3472">
      <c r="A3472" s="23"/>
    </row>
    <row r="3473">
      <c r="A3473" s="23"/>
    </row>
    <row r="3474">
      <c r="A3474" s="23"/>
    </row>
    <row r="3475">
      <c r="A3475" s="23"/>
    </row>
    <row r="3476">
      <c r="A3476" s="23"/>
    </row>
    <row r="3477">
      <c r="A3477" s="23"/>
    </row>
    <row r="3478">
      <c r="A3478" s="23"/>
    </row>
    <row r="3479">
      <c r="A3479" s="23"/>
    </row>
    <row r="3480">
      <c r="A3480" s="23"/>
    </row>
    <row r="3481">
      <c r="A3481" s="23"/>
    </row>
    <row r="3482">
      <c r="A3482" s="23"/>
    </row>
  </sheetData>
  <mergeCells count="1">
    <mergeCell ref="C20:D20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4.13"/>
    <col customWidth="1" min="3" max="3" width="19.25"/>
    <col customWidth="1" min="4" max="4" width="11.88"/>
    <col customWidth="1" min="5" max="5" width="4.13"/>
    <col customWidth="1" min="6" max="6" width="16.13"/>
    <col customWidth="1" min="7" max="7" width="16.25"/>
    <col customWidth="1" min="8" max="26" width="11.88"/>
  </cols>
  <sheetData>
    <row r="1">
      <c r="A1" s="48" t="s">
        <v>386</v>
      </c>
      <c r="C1" s="69"/>
      <c r="G1" s="70" t="s">
        <v>387</v>
      </c>
      <c r="H1" s="48" t="s">
        <v>388</v>
      </c>
    </row>
    <row r="2">
      <c r="A2" s="3">
        <v>1021.0</v>
      </c>
      <c r="C2" s="63" t="s">
        <v>380</v>
      </c>
      <c r="G2" s="3">
        <v>1021.0</v>
      </c>
      <c r="H2" s="3">
        <v>1069.0</v>
      </c>
    </row>
    <row r="3">
      <c r="A3" s="3">
        <v>687.0</v>
      </c>
      <c r="C3" s="64" t="s">
        <v>340</v>
      </c>
      <c r="D3" s="65">
        <f>AVERAGE(A2:A25)</f>
        <v>1385.25</v>
      </c>
      <c r="G3" s="3">
        <v>687.0</v>
      </c>
      <c r="H3" s="3">
        <v>886.0</v>
      </c>
    </row>
    <row r="4" ht="36.0" customHeight="1">
      <c r="A4" s="3">
        <v>901.0</v>
      </c>
      <c r="B4" s="71"/>
      <c r="C4" s="64" t="s">
        <v>381</v>
      </c>
      <c r="D4" s="65">
        <f>_xlfn.STDEV.S(A2:A25)</f>
        <v>975.1926566</v>
      </c>
      <c r="G4" s="3">
        <v>901.0</v>
      </c>
      <c r="H4" s="3">
        <v>644.0</v>
      </c>
    </row>
    <row r="5">
      <c r="A5" s="3">
        <v>863.0</v>
      </c>
      <c r="B5" s="71"/>
      <c r="C5" s="64" t="s">
        <v>382</v>
      </c>
      <c r="D5" s="65">
        <f>D4/SQRT(COUNT(A2:A25))</f>
        <v>199.0603675</v>
      </c>
      <c r="G5" s="3">
        <v>863.0</v>
      </c>
      <c r="H5" s="3">
        <v>996.0</v>
      </c>
    </row>
    <row r="6">
      <c r="A6" s="3">
        <v>902.0</v>
      </c>
      <c r="B6" s="71"/>
      <c r="C6" s="64" t="s">
        <v>383</v>
      </c>
      <c r="D6" s="65">
        <f>SKEW(A2:A25)</f>
        <v>2.079067195</v>
      </c>
      <c r="G6" s="3">
        <v>902.0</v>
      </c>
      <c r="H6" s="3">
        <v>908.0</v>
      </c>
    </row>
    <row r="7">
      <c r="A7" s="3">
        <v>901.0</v>
      </c>
      <c r="B7" s="71"/>
      <c r="C7" s="64" t="s">
        <v>384</v>
      </c>
      <c r="D7" s="65">
        <f>MIN(A2:A25)</f>
        <v>644</v>
      </c>
      <c r="G7" s="3">
        <v>901.0</v>
      </c>
      <c r="H7" s="3">
        <v>877.0</v>
      </c>
    </row>
    <row r="8">
      <c r="A8" s="3">
        <v>4213.0</v>
      </c>
      <c r="B8" s="71"/>
      <c r="C8" s="64" t="s">
        <v>385</v>
      </c>
      <c r="D8" s="65">
        <f>MAX(A2:A25)</f>
        <v>4213</v>
      </c>
      <c r="G8" s="3">
        <v>4213.0</v>
      </c>
      <c r="H8" s="3">
        <v>2855.0</v>
      </c>
    </row>
    <row r="9">
      <c r="A9" s="3">
        <v>1157.0</v>
      </c>
      <c r="B9" s="71"/>
      <c r="C9" s="64" t="s">
        <v>345</v>
      </c>
      <c r="D9" s="65">
        <f>COUNT(A2:A25)</f>
        <v>24</v>
      </c>
      <c r="G9" s="3">
        <v>1157.0</v>
      </c>
      <c r="H9" s="3">
        <v>1820.0</v>
      </c>
    </row>
    <row r="10">
      <c r="A10" s="3">
        <v>886.0</v>
      </c>
      <c r="B10" s="71"/>
      <c r="G10" s="3">
        <v>886.0</v>
      </c>
      <c r="H10" s="3">
        <v>869.0</v>
      </c>
    </row>
    <row r="11">
      <c r="A11" s="3">
        <v>797.0</v>
      </c>
      <c r="B11" s="72"/>
      <c r="C11" s="69"/>
      <c r="G11" s="3">
        <v>797.0</v>
      </c>
      <c r="H11" s="3">
        <v>918.0</v>
      </c>
    </row>
    <row r="12">
      <c r="A12" s="3">
        <v>1452.0</v>
      </c>
      <c r="C12" s="69"/>
      <c r="G12" s="3">
        <v>1452.0</v>
      </c>
      <c r="H12" s="3">
        <v>2287.0</v>
      </c>
    </row>
    <row r="13">
      <c r="A13" s="3">
        <v>1069.0</v>
      </c>
      <c r="C13" s="69"/>
      <c r="G13" s="3">
        <v>1413.0</v>
      </c>
      <c r="H13" s="3">
        <v>3924.0</v>
      </c>
    </row>
    <row r="14">
      <c r="A14" s="3">
        <v>886.0</v>
      </c>
      <c r="C14" s="69"/>
      <c r="F14" s="44"/>
    </row>
    <row r="15">
      <c r="A15" s="3">
        <v>644.0</v>
      </c>
      <c r="C15" s="69"/>
      <c r="F15" s="73" t="s">
        <v>389</v>
      </c>
    </row>
    <row r="16">
      <c r="A16" s="3">
        <v>996.0</v>
      </c>
      <c r="C16" s="69"/>
      <c r="F16" s="74" t="s">
        <v>340</v>
      </c>
      <c r="G16" s="65">
        <f t="shared" ref="G16:H16" si="1">AVERAGE(G2:G13)</f>
        <v>1266.083333</v>
      </c>
      <c r="H16" s="65">
        <f t="shared" si="1"/>
        <v>1504.416667</v>
      </c>
    </row>
    <row r="17">
      <c r="A17" s="3">
        <v>908.0</v>
      </c>
      <c r="C17" s="69"/>
      <c r="F17" s="74" t="s">
        <v>343</v>
      </c>
      <c r="G17" s="65">
        <f t="shared" ref="G17:H17" si="2">G18/SQRT(G19)</f>
        <v>276.255768</v>
      </c>
      <c r="H17" s="65">
        <f t="shared" si="2"/>
        <v>294.6276916</v>
      </c>
    </row>
    <row r="18">
      <c r="A18" s="3">
        <v>877.0</v>
      </c>
      <c r="C18" s="69"/>
      <c r="F18" s="74" t="s">
        <v>344</v>
      </c>
      <c r="G18" s="65">
        <f t="shared" ref="G18:H18" si="3">_xlfn.STDEV.S(G2:G13)</f>
        <v>956.9780522</v>
      </c>
      <c r="H18" s="65">
        <f t="shared" si="3"/>
        <v>1020.620262</v>
      </c>
    </row>
    <row r="19">
      <c r="A19" s="3">
        <v>2855.0</v>
      </c>
      <c r="C19" s="69"/>
      <c r="F19" s="74" t="s">
        <v>345</v>
      </c>
      <c r="G19" s="65">
        <f t="shared" ref="G19:H19" si="4">COUNT(G2:G13)</f>
        <v>12</v>
      </c>
      <c r="H19" s="65">
        <f t="shared" si="4"/>
        <v>12</v>
      </c>
    </row>
    <row r="20">
      <c r="A20" s="3">
        <v>1820.0</v>
      </c>
      <c r="C20" s="69"/>
      <c r="F20" s="75"/>
      <c r="G20" s="68"/>
      <c r="H20" s="68"/>
    </row>
    <row r="21">
      <c r="A21" s="3">
        <v>869.0</v>
      </c>
      <c r="C21" s="69"/>
      <c r="F21" s="74" t="s">
        <v>348</v>
      </c>
      <c r="G21" s="65">
        <f>G19-1</f>
        <v>11</v>
      </c>
      <c r="H21" s="68"/>
    </row>
    <row r="22">
      <c r="A22" s="3">
        <v>918.0</v>
      </c>
      <c r="C22" s="69"/>
      <c r="F22" s="74" t="s">
        <v>350</v>
      </c>
      <c r="G22" s="65">
        <f>TINV(G23,G21)</f>
        <v>0.9259258017</v>
      </c>
      <c r="H22" s="68"/>
    </row>
    <row r="23">
      <c r="A23" s="3">
        <v>2287.0</v>
      </c>
      <c r="C23" s="69"/>
      <c r="F23" s="74" t="s">
        <v>352</v>
      </c>
      <c r="G23" s="65">
        <f>TTEST(G2:G13,H2:H13,2,1)</f>
        <v>0.3743525915</v>
      </c>
      <c r="H23" s="68"/>
    </row>
    <row r="24">
      <c r="A24" s="3">
        <v>3924.0</v>
      </c>
      <c r="C24" s="69"/>
      <c r="F24" s="76"/>
      <c r="G24" s="68"/>
      <c r="H24" s="68"/>
    </row>
    <row r="25">
      <c r="A25" s="3">
        <v>1413.0</v>
      </c>
      <c r="C25" s="69"/>
      <c r="F25" s="74" t="s">
        <v>346</v>
      </c>
      <c r="G25" s="65">
        <f>G19+H19-2</f>
        <v>22</v>
      </c>
      <c r="H25" s="68"/>
    </row>
    <row r="26">
      <c r="C26" s="69"/>
      <c r="F26" s="74" t="s">
        <v>347</v>
      </c>
      <c r="G26" s="65">
        <f>TINV(G27,G25)</f>
        <v>0.5901026322</v>
      </c>
      <c r="H26" s="68"/>
    </row>
    <row r="27">
      <c r="C27" s="69"/>
      <c r="F27" s="74" t="s">
        <v>390</v>
      </c>
      <c r="G27" s="65">
        <f>TTEST(G2:G13,H2:H13,2,2)</f>
        <v>0.5611347278</v>
      </c>
      <c r="H27" s="68"/>
    </row>
    <row r="28">
      <c r="C28" s="69"/>
    </row>
    <row r="29">
      <c r="C29" s="69"/>
    </row>
    <row r="30">
      <c r="C30" s="69"/>
      <c r="F30" s="44"/>
    </row>
    <row r="31">
      <c r="C31" s="69"/>
      <c r="F31" s="44"/>
    </row>
    <row r="32">
      <c r="C32" s="69"/>
      <c r="F32" s="44"/>
    </row>
    <row r="33">
      <c r="C33" s="69"/>
      <c r="F33" s="44"/>
    </row>
    <row r="34">
      <c r="C34" s="69"/>
      <c r="F34" s="44"/>
    </row>
    <row r="35">
      <c r="C35" s="69"/>
      <c r="F35" s="44"/>
    </row>
    <row r="36">
      <c r="C36" s="69"/>
      <c r="F36" s="44"/>
    </row>
    <row r="37">
      <c r="C37" s="69"/>
      <c r="F37" s="44"/>
    </row>
    <row r="38">
      <c r="C38" s="69"/>
      <c r="F38" s="44"/>
    </row>
    <row r="39">
      <c r="C39" s="69"/>
      <c r="F39" s="44"/>
    </row>
    <row r="40">
      <c r="C40" s="69"/>
      <c r="F40" s="44"/>
    </row>
    <row r="41">
      <c r="C41" s="69"/>
      <c r="F41" s="44"/>
    </row>
    <row r="42">
      <c r="C42" s="69"/>
      <c r="F42" s="44"/>
    </row>
    <row r="43">
      <c r="C43" s="69"/>
      <c r="F43" s="44"/>
    </row>
    <row r="44">
      <c r="C44" s="69"/>
      <c r="F44" s="44"/>
    </row>
    <row r="45">
      <c r="C45" s="69"/>
      <c r="F45" s="44"/>
    </row>
    <row r="46">
      <c r="C46" s="69"/>
      <c r="F46" s="44"/>
    </row>
    <row r="47">
      <c r="C47" s="69"/>
      <c r="F47" s="44"/>
    </row>
    <row r="48">
      <c r="C48" s="69"/>
      <c r="F48" s="44"/>
    </row>
    <row r="49">
      <c r="C49" s="69"/>
      <c r="F49" s="44"/>
    </row>
    <row r="50">
      <c r="C50" s="69"/>
      <c r="F50" s="44"/>
    </row>
    <row r="51">
      <c r="C51" s="69"/>
      <c r="F51" s="44"/>
    </row>
    <row r="52">
      <c r="C52" s="69"/>
      <c r="F52" s="44"/>
    </row>
    <row r="53">
      <c r="C53" s="69"/>
      <c r="F53" s="44"/>
    </row>
    <row r="54">
      <c r="C54" s="69"/>
      <c r="F54" s="44"/>
    </row>
    <row r="55">
      <c r="C55" s="69"/>
      <c r="F55" s="44"/>
    </row>
    <row r="56">
      <c r="C56" s="69"/>
      <c r="F56" s="44"/>
    </row>
    <row r="57">
      <c r="C57" s="69"/>
      <c r="F57" s="44"/>
    </row>
    <row r="58">
      <c r="C58" s="69"/>
      <c r="F58" s="44"/>
    </row>
    <row r="59">
      <c r="C59" s="69"/>
      <c r="F59" s="44"/>
    </row>
    <row r="60">
      <c r="C60" s="69"/>
      <c r="F60" s="44"/>
    </row>
    <row r="61">
      <c r="C61" s="69"/>
      <c r="F61" s="44"/>
    </row>
    <row r="62">
      <c r="C62" s="69"/>
      <c r="F62" s="44"/>
    </row>
    <row r="63">
      <c r="C63" s="69"/>
      <c r="F63" s="44"/>
    </row>
    <row r="64">
      <c r="C64" s="69"/>
      <c r="F64" s="44"/>
    </row>
    <row r="65">
      <c r="C65" s="69"/>
      <c r="F65" s="44"/>
    </row>
    <row r="66">
      <c r="C66" s="69"/>
      <c r="F66" s="44"/>
    </row>
    <row r="67">
      <c r="C67" s="69"/>
      <c r="F67" s="44"/>
    </row>
    <row r="68">
      <c r="C68" s="69"/>
      <c r="F68" s="44"/>
    </row>
    <row r="69">
      <c r="C69" s="69"/>
      <c r="F69" s="44"/>
    </row>
    <row r="70">
      <c r="C70" s="69"/>
      <c r="F70" s="44"/>
    </row>
    <row r="71">
      <c r="C71" s="69"/>
      <c r="F71" s="44"/>
    </row>
    <row r="72">
      <c r="C72" s="69"/>
      <c r="F72" s="44"/>
    </row>
    <row r="73">
      <c r="C73" s="69"/>
      <c r="F73" s="44"/>
    </row>
    <row r="74">
      <c r="C74" s="69"/>
      <c r="F74" s="44"/>
    </row>
    <row r="75">
      <c r="C75" s="69"/>
      <c r="F75" s="44"/>
    </row>
    <row r="76">
      <c r="C76" s="69"/>
      <c r="F76" s="44"/>
    </row>
    <row r="77">
      <c r="C77" s="69"/>
      <c r="F77" s="44"/>
    </row>
    <row r="78">
      <c r="C78" s="69"/>
      <c r="F78" s="44"/>
    </row>
    <row r="79">
      <c r="C79" s="69"/>
      <c r="F79" s="44"/>
    </row>
    <row r="80">
      <c r="C80" s="69"/>
      <c r="F80" s="44"/>
    </row>
    <row r="81">
      <c r="C81" s="69"/>
      <c r="F81" s="44"/>
    </row>
    <row r="82">
      <c r="C82" s="69"/>
      <c r="F82" s="44"/>
    </row>
    <row r="83">
      <c r="C83" s="69"/>
      <c r="F83" s="44"/>
    </row>
    <row r="84">
      <c r="C84" s="69"/>
      <c r="F84" s="44"/>
    </row>
    <row r="85">
      <c r="C85" s="69"/>
      <c r="F85" s="44"/>
    </row>
    <row r="86">
      <c r="C86" s="69"/>
      <c r="F86" s="44"/>
    </row>
    <row r="87">
      <c r="C87" s="69"/>
      <c r="F87" s="44"/>
    </row>
    <row r="88">
      <c r="C88" s="69"/>
      <c r="F88" s="44"/>
    </row>
    <row r="89">
      <c r="C89" s="69"/>
      <c r="F89" s="44"/>
    </row>
    <row r="90">
      <c r="C90" s="69"/>
      <c r="F90" s="44"/>
    </row>
    <row r="91">
      <c r="C91" s="69"/>
      <c r="F91" s="44"/>
    </row>
    <row r="92">
      <c r="C92" s="69"/>
      <c r="F92" s="44"/>
    </row>
    <row r="93">
      <c r="C93" s="69"/>
      <c r="F93" s="44"/>
    </row>
    <row r="94">
      <c r="C94" s="69"/>
      <c r="F94" s="44"/>
    </row>
    <row r="95">
      <c r="C95" s="69"/>
      <c r="F95" s="44"/>
    </row>
    <row r="96">
      <c r="C96" s="69"/>
      <c r="F96" s="44"/>
    </row>
    <row r="97">
      <c r="C97" s="69"/>
      <c r="F97" s="44"/>
    </row>
    <row r="98">
      <c r="C98" s="69"/>
      <c r="F98" s="44"/>
    </row>
    <row r="99">
      <c r="C99" s="69"/>
      <c r="F99" s="44"/>
    </row>
    <row r="100">
      <c r="C100" s="69"/>
      <c r="F100" s="44"/>
    </row>
    <row r="101">
      <c r="C101" s="69"/>
      <c r="F101" s="44"/>
    </row>
    <row r="102">
      <c r="C102" s="69"/>
      <c r="F102" s="44"/>
    </row>
    <row r="103">
      <c r="C103" s="69"/>
      <c r="F103" s="44"/>
    </row>
    <row r="104">
      <c r="C104" s="69"/>
      <c r="F104" s="44"/>
    </row>
    <row r="105">
      <c r="C105" s="69"/>
      <c r="F105" s="44"/>
    </row>
    <row r="106">
      <c r="C106" s="69"/>
      <c r="F106" s="44"/>
    </row>
    <row r="107">
      <c r="C107" s="69"/>
      <c r="F107" s="44"/>
    </row>
    <row r="108">
      <c r="C108" s="69"/>
      <c r="F108" s="44"/>
    </row>
    <row r="109">
      <c r="C109" s="69"/>
      <c r="F109" s="44"/>
    </row>
    <row r="110">
      <c r="C110" s="69"/>
      <c r="F110" s="44"/>
    </row>
    <row r="111">
      <c r="C111" s="69"/>
      <c r="F111" s="44"/>
    </row>
    <row r="112">
      <c r="C112" s="69"/>
      <c r="F112" s="44"/>
    </row>
    <row r="113">
      <c r="C113" s="69"/>
      <c r="F113" s="44"/>
    </row>
    <row r="114">
      <c r="C114" s="69"/>
      <c r="F114" s="44"/>
    </row>
    <row r="115">
      <c r="C115" s="69"/>
      <c r="F115" s="44"/>
    </row>
    <row r="116">
      <c r="C116" s="69"/>
      <c r="F116" s="44"/>
    </row>
    <row r="117">
      <c r="C117" s="69"/>
      <c r="F117" s="44"/>
    </row>
    <row r="118">
      <c r="C118" s="69"/>
      <c r="F118" s="44"/>
    </row>
    <row r="119">
      <c r="C119" s="69"/>
      <c r="F119" s="44"/>
    </row>
    <row r="120">
      <c r="C120" s="69"/>
      <c r="F120" s="44"/>
    </row>
    <row r="121">
      <c r="C121" s="69"/>
      <c r="F121" s="44"/>
    </row>
    <row r="122">
      <c r="C122" s="69"/>
      <c r="F122" s="44"/>
    </row>
    <row r="123">
      <c r="C123" s="69"/>
      <c r="F123" s="44"/>
    </row>
    <row r="124">
      <c r="C124" s="69"/>
      <c r="F124" s="44"/>
    </row>
    <row r="125">
      <c r="C125" s="69"/>
      <c r="F125" s="44"/>
    </row>
    <row r="126">
      <c r="C126" s="69"/>
      <c r="F126" s="44"/>
    </row>
    <row r="127">
      <c r="C127" s="69"/>
      <c r="F127" s="44"/>
    </row>
    <row r="128">
      <c r="C128" s="69"/>
      <c r="F128" s="44"/>
    </row>
    <row r="129">
      <c r="C129" s="69"/>
      <c r="F129" s="44"/>
    </row>
    <row r="130">
      <c r="C130" s="69"/>
      <c r="F130" s="44"/>
    </row>
    <row r="131">
      <c r="C131" s="69"/>
      <c r="F131" s="44"/>
    </row>
    <row r="132">
      <c r="C132" s="69"/>
      <c r="F132" s="44"/>
    </row>
    <row r="133">
      <c r="C133" s="69"/>
      <c r="F133" s="44"/>
    </row>
    <row r="134">
      <c r="C134" s="69"/>
      <c r="F134" s="44"/>
    </row>
    <row r="135">
      <c r="C135" s="69"/>
      <c r="F135" s="44"/>
    </row>
    <row r="136">
      <c r="C136" s="69"/>
      <c r="F136" s="44"/>
    </row>
    <row r="137">
      <c r="C137" s="69"/>
      <c r="F137" s="44"/>
    </row>
    <row r="138">
      <c r="C138" s="69"/>
      <c r="F138" s="44"/>
    </row>
    <row r="139">
      <c r="C139" s="69"/>
      <c r="F139" s="44"/>
    </row>
    <row r="140">
      <c r="C140" s="69"/>
      <c r="F140" s="44"/>
    </row>
    <row r="141">
      <c r="C141" s="69"/>
      <c r="F141" s="44"/>
    </row>
    <row r="142">
      <c r="C142" s="69"/>
      <c r="F142" s="44"/>
    </row>
    <row r="143">
      <c r="C143" s="69"/>
      <c r="F143" s="44"/>
    </row>
    <row r="144">
      <c r="C144" s="69"/>
      <c r="F144" s="44"/>
    </row>
    <row r="145">
      <c r="C145" s="69"/>
      <c r="F145" s="44"/>
    </row>
    <row r="146">
      <c r="C146" s="69"/>
      <c r="F146" s="44"/>
    </row>
    <row r="147">
      <c r="C147" s="69"/>
      <c r="F147" s="44"/>
    </row>
    <row r="148">
      <c r="C148" s="69"/>
      <c r="F148" s="44"/>
    </row>
    <row r="149">
      <c r="C149" s="69"/>
      <c r="F149" s="44"/>
    </row>
    <row r="150">
      <c r="C150" s="69"/>
      <c r="F150" s="44"/>
    </row>
    <row r="151">
      <c r="C151" s="69"/>
      <c r="F151" s="44"/>
    </row>
    <row r="152">
      <c r="C152" s="69"/>
      <c r="F152" s="44"/>
    </row>
    <row r="153">
      <c r="C153" s="69"/>
      <c r="F153" s="44"/>
    </row>
    <row r="154">
      <c r="C154" s="69"/>
      <c r="F154" s="44"/>
    </row>
    <row r="155">
      <c r="C155" s="69"/>
      <c r="F155" s="44"/>
    </row>
    <row r="156">
      <c r="C156" s="69"/>
      <c r="F156" s="44"/>
    </row>
    <row r="157">
      <c r="C157" s="69"/>
      <c r="F157" s="44"/>
    </row>
    <row r="158">
      <c r="C158" s="69"/>
      <c r="F158" s="44"/>
    </row>
    <row r="159">
      <c r="C159" s="69"/>
      <c r="F159" s="44"/>
    </row>
    <row r="160">
      <c r="C160" s="69"/>
      <c r="F160" s="44"/>
    </row>
    <row r="161">
      <c r="C161" s="69"/>
      <c r="F161" s="44"/>
    </row>
    <row r="162">
      <c r="C162" s="69"/>
      <c r="F162" s="44"/>
    </row>
    <row r="163">
      <c r="C163" s="69"/>
      <c r="F163" s="44"/>
    </row>
    <row r="164">
      <c r="C164" s="69"/>
      <c r="F164" s="44"/>
    </row>
    <row r="165">
      <c r="C165" s="69"/>
      <c r="F165" s="44"/>
    </row>
    <row r="166">
      <c r="C166" s="69"/>
      <c r="F166" s="44"/>
    </row>
    <row r="167">
      <c r="C167" s="69"/>
      <c r="F167" s="44"/>
    </row>
    <row r="168">
      <c r="C168" s="69"/>
      <c r="F168" s="44"/>
    </row>
    <row r="169">
      <c r="C169" s="69"/>
      <c r="F169" s="44"/>
    </row>
    <row r="170">
      <c r="C170" s="69"/>
      <c r="F170" s="44"/>
    </row>
    <row r="171">
      <c r="C171" s="69"/>
      <c r="F171" s="44"/>
    </row>
    <row r="172">
      <c r="C172" s="69"/>
      <c r="F172" s="44"/>
    </row>
    <row r="173">
      <c r="C173" s="69"/>
      <c r="F173" s="44"/>
    </row>
    <row r="174">
      <c r="C174" s="69"/>
      <c r="F174" s="44"/>
    </row>
    <row r="175">
      <c r="C175" s="69"/>
      <c r="F175" s="44"/>
    </row>
    <row r="176">
      <c r="C176" s="69"/>
      <c r="F176" s="44"/>
    </row>
    <row r="177">
      <c r="C177" s="69"/>
      <c r="F177" s="44"/>
    </row>
    <row r="178">
      <c r="C178" s="69"/>
      <c r="F178" s="44"/>
    </row>
    <row r="179">
      <c r="C179" s="69"/>
      <c r="F179" s="44"/>
    </row>
    <row r="180">
      <c r="C180" s="69"/>
      <c r="F180" s="44"/>
    </row>
    <row r="181">
      <c r="C181" s="69"/>
      <c r="F181" s="44"/>
    </row>
    <row r="182">
      <c r="C182" s="69"/>
      <c r="F182" s="44"/>
    </row>
    <row r="183">
      <c r="C183" s="69"/>
      <c r="F183" s="44"/>
    </row>
    <row r="184">
      <c r="C184" s="69"/>
      <c r="F184" s="44"/>
    </row>
    <row r="185">
      <c r="C185" s="69"/>
      <c r="F185" s="44"/>
    </row>
    <row r="186">
      <c r="C186" s="69"/>
      <c r="F186" s="44"/>
    </row>
    <row r="187">
      <c r="C187" s="69"/>
      <c r="F187" s="44"/>
    </row>
    <row r="188">
      <c r="C188" s="69"/>
      <c r="F188" s="44"/>
    </row>
    <row r="189">
      <c r="C189" s="69"/>
      <c r="F189" s="44"/>
    </row>
    <row r="190">
      <c r="C190" s="69"/>
      <c r="F190" s="44"/>
    </row>
    <row r="191">
      <c r="C191" s="69"/>
      <c r="F191" s="44"/>
    </row>
    <row r="192">
      <c r="C192" s="69"/>
      <c r="F192" s="44"/>
    </row>
    <row r="193">
      <c r="C193" s="69"/>
      <c r="F193" s="44"/>
    </row>
    <row r="194">
      <c r="C194" s="69"/>
      <c r="F194" s="44"/>
    </row>
    <row r="195">
      <c r="C195" s="69"/>
      <c r="F195" s="44"/>
    </row>
    <row r="196">
      <c r="C196" s="69"/>
      <c r="F196" s="44"/>
    </row>
    <row r="197">
      <c r="C197" s="69"/>
      <c r="F197" s="44"/>
    </row>
    <row r="198">
      <c r="C198" s="69"/>
      <c r="F198" s="44"/>
    </row>
    <row r="199">
      <c r="C199" s="69"/>
      <c r="F199" s="44"/>
    </row>
    <row r="200">
      <c r="C200" s="69"/>
      <c r="F200" s="44"/>
    </row>
    <row r="201">
      <c r="C201" s="69"/>
      <c r="F201" s="44"/>
    </row>
    <row r="202">
      <c r="C202" s="69"/>
      <c r="F202" s="44"/>
    </row>
    <row r="203">
      <c r="C203" s="69"/>
      <c r="F203" s="44"/>
    </row>
    <row r="204">
      <c r="C204" s="69"/>
      <c r="F204" s="44"/>
    </row>
    <row r="205">
      <c r="C205" s="69"/>
      <c r="F205" s="44"/>
    </row>
    <row r="206">
      <c r="C206" s="69"/>
      <c r="F206" s="44"/>
    </row>
    <row r="207">
      <c r="C207" s="69"/>
      <c r="F207" s="44"/>
    </row>
    <row r="208">
      <c r="C208" s="69"/>
      <c r="F208" s="44"/>
    </row>
    <row r="209">
      <c r="C209" s="69"/>
      <c r="F209" s="44"/>
    </row>
    <row r="210">
      <c r="C210" s="69"/>
      <c r="F210" s="44"/>
    </row>
    <row r="211">
      <c r="C211" s="69"/>
      <c r="F211" s="44"/>
    </row>
    <row r="212">
      <c r="C212" s="69"/>
      <c r="F212" s="44"/>
    </row>
    <row r="213">
      <c r="C213" s="69"/>
      <c r="F213" s="44"/>
    </row>
    <row r="214">
      <c r="C214" s="69"/>
      <c r="F214" s="44"/>
    </row>
    <row r="215">
      <c r="C215" s="69"/>
      <c r="F215" s="44"/>
    </row>
    <row r="216">
      <c r="C216" s="69"/>
      <c r="F216" s="44"/>
    </row>
    <row r="217">
      <c r="C217" s="69"/>
      <c r="F217" s="44"/>
    </row>
    <row r="218">
      <c r="C218" s="69"/>
      <c r="F218" s="44"/>
    </row>
    <row r="219">
      <c r="C219" s="69"/>
      <c r="F219" s="44"/>
    </row>
    <row r="220">
      <c r="C220" s="69"/>
      <c r="F220" s="44"/>
    </row>
    <row r="221">
      <c r="C221" s="69"/>
      <c r="F221" s="44"/>
    </row>
    <row r="222">
      <c r="C222" s="69"/>
      <c r="F222" s="44"/>
    </row>
    <row r="223">
      <c r="C223" s="69"/>
      <c r="F223" s="44"/>
    </row>
    <row r="224">
      <c r="C224" s="69"/>
      <c r="F224" s="44"/>
    </row>
    <row r="225">
      <c r="C225" s="69"/>
      <c r="F225" s="44"/>
    </row>
    <row r="226">
      <c r="C226" s="69"/>
      <c r="F226" s="44"/>
    </row>
    <row r="227">
      <c r="C227" s="69"/>
      <c r="F227" s="44"/>
    </row>
    <row r="228">
      <c r="C228" s="69"/>
      <c r="F228" s="44"/>
    </row>
    <row r="229">
      <c r="C229" s="69"/>
      <c r="F229" s="44"/>
    </row>
    <row r="230">
      <c r="C230" s="69"/>
      <c r="F230" s="44"/>
    </row>
    <row r="231">
      <c r="C231" s="69"/>
      <c r="F231" s="44"/>
    </row>
    <row r="232">
      <c r="C232" s="69"/>
      <c r="F232" s="44"/>
    </row>
    <row r="233">
      <c r="C233" s="69"/>
      <c r="F233" s="44"/>
    </row>
    <row r="234">
      <c r="C234" s="69"/>
      <c r="F234" s="44"/>
    </row>
    <row r="235">
      <c r="C235" s="69"/>
      <c r="F235" s="44"/>
    </row>
    <row r="236">
      <c r="C236" s="69"/>
      <c r="F236" s="44"/>
    </row>
    <row r="237">
      <c r="C237" s="69"/>
      <c r="F237" s="44"/>
    </row>
    <row r="238">
      <c r="C238" s="69"/>
      <c r="F238" s="44"/>
    </row>
    <row r="239">
      <c r="C239" s="69"/>
      <c r="F239" s="44"/>
    </row>
    <row r="240">
      <c r="C240" s="69"/>
      <c r="F240" s="44"/>
    </row>
    <row r="241">
      <c r="C241" s="69"/>
      <c r="F241" s="44"/>
    </row>
    <row r="242">
      <c r="C242" s="69"/>
      <c r="F242" s="44"/>
    </row>
    <row r="243">
      <c r="C243" s="69"/>
      <c r="F243" s="44"/>
    </row>
    <row r="244">
      <c r="C244" s="69"/>
      <c r="F244" s="44"/>
    </row>
    <row r="245">
      <c r="C245" s="69"/>
      <c r="F245" s="44"/>
    </row>
    <row r="246">
      <c r="C246" s="69"/>
      <c r="F246" s="44"/>
    </row>
    <row r="247">
      <c r="C247" s="69"/>
      <c r="F247" s="44"/>
    </row>
    <row r="248">
      <c r="C248" s="69"/>
      <c r="F248" s="44"/>
    </row>
    <row r="249">
      <c r="C249" s="69"/>
      <c r="F249" s="44"/>
    </row>
    <row r="250">
      <c r="C250" s="69"/>
      <c r="F250" s="44"/>
    </row>
    <row r="251">
      <c r="C251" s="69"/>
      <c r="F251" s="44"/>
    </row>
    <row r="252">
      <c r="C252" s="69"/>
      <c r="F252" s="44"/>
    </row>
    <row r="253">
      <c r="C253" s="69"/>
      <c r="F253" s="44"/>
    </row>
    <row r="254">
      <c r="C254" s="69"/>
      <c r="F254" s="44"/>
    </row>
    <row r="255">
      <c r="C255" s="69"/>
      <c r="F255" s="44"/>
    </row>
    <row r="256">
      <c r="C256" s="69"/>
      <c r="F256" s="44"/>
    </row>
    <row r="257">
      <c r="C257" s="69"/>
      <c r="F257" s="44"/>
    </row>
    <row r="258">
      <c r="C258" s="69"/>
      <c r="F258" s="44"/>
    </row>
    <row r="259">
      <c r="C259" s="69"/>
      <c r="F259" s="44"/>
    </row>
    <row r="260">
      <c r="C260" s="69"/>
      <c r="F260" s="44"/>
    </row>
    <row r="261">
      <c r="C261" s="69"/>
      <c r="F261" s="44"/>
    </row>
    <row r="262">
      <c r="C262" s="69"/>
      <c r="F262" s="44"/>
    </row>
    <row r="263">
      <c r="C263" s="69"/>
      <c r="F263" s="44"/>
    </row>
    <row r="264">
      <c r="C264" s="69"/>
      <c r="F264" s="44"/>
    </row>
    <row r="265">
      <c r="C265" s="69"/>
      <c r="F265" s="44"/>
    </row>
    <row r="266">
      <c r="C266" s="69"/>
      <c r="F266" s="44"/>
    </row>
    <row r="267">
      <c r="C267" s="69"/>
      <c r="F267" s="44"/>
    </row>
    <row r="268">
      <c r="C268" s="69"/>
      <c r="F268" s="44"/>
    </row>
    <row r="269">
      <c r="C269" s="69"/>
      <c r="F269" s="44"/>
    </row>
    <row r="270">
      <c r="C270" s="69"/>
      <c r="F270" s="44"/>
    </row>
    <row r="271">
      <c r="C271" s="69"/>
      <c r="F271" s="44"/>
    </row>
    <row r="272">
      <c r="C272" s="69"/>
      <c r="F272" s="44"/>
    </row>
    <row r="273">
      <c r="C273" s="69"/>
      <c r="F273" s="44"/>
    </row>
    <row r="274">
      <c r="C274" s="69"/>
      <c r="F274" s="44"/>
    </row>
    <row r="275">
      <c r="C275" s="69"/>
      <c r="F275" s="44"/>
    </row>
    <row r="276">
      <c r="C276" s="69"/>
      <c r="F276" s="44"/>
    </row>
    <row r="277">
      <c r="C277" s="69"/>
      <c r="F277" s="44"/>
    </row>
    <row r="278">
      <c r="C278" s="69"/>
      <c r="F278" s="44"/>
    </row>
    <row r="279">
      <c r="C279" s="69"/>
      <c r="F279" s="44"/>
    </row>
    <row r="280">
      <c r="C280" s="69"/>
      <c r="F280" s="44"/>
    </row>
    <row r="281">
      <c r="C281" s="69"/>
      <c r="F281" s="44"/>
    </row>
    <row r="282">
      <c r="C282" s="69"/>
      <c r="F282" s="44"/>
    </row>
    <row r="283">
      <c r="C283" s="69"/>
      <c r="F283" s="44"/>
    </row>
    <row r="284">
      <c r="C284" s="69"/>
      <c r="F284" s="44"/>
    </row>
    <row r="285">
      <c r="C285" s="69"/>
      <c r="F285" s="44"/>
    </row>
    <row r="286">
      <c r="C286" s="69"/>
      <c r="F286" s="44"/>
    </row>
    <row r="287">
      <c r="C287" s="69"/>
      <c r="F287" s="44"/>
    </row>
    <row r="288">
      <c r="C288" s="69"/>
      <c r="F288" s="44"/>
    </row>
    <row r="289">
      <c r="C289" s="69"/>
      <c r="F289" s="44"/>
    </row>
    <row r="290">
      <c r="C290" s="69"/>
      <c r="F290" s="44"/>
    </row>
    <row r="291">
      <c r="C291" s="69"/>
      <c r="F291" s="44"/>
    </row>
    <row r="292">
      <c r="C292" s="69"/>
      <c r="F292" s="44"/>
    </row>
    <row r="293">
      <c r="C293" s="69"/>
      <c r="F293" s="44"/>
    </row>
    <row r="294">
      <c r="C294" s="69"/>
      <c r="F294" s="44"/>
    </row>
    <row r="295">
      <c r="C295" s="69"/>
      <c r="F295" s="44"/>
    </row>
    <row r="296">
      <c r="C296" s="69"/>
      <c r="F296" s="44"/>
    </row>
    <row r="297">
      <c r="C297" s="69"/>
      <c r="F297" s="44"/>
    </row>
    <row r="298">
      <c r="C298" s="69"/>
      <c r="F298" s="44"/>
    </row>
    <row r="299">
      <c r="C299" s="69"/>
      <c r="F299" s="44"/>
    </row>
    <row r="300">
      <c r="C300" s="69"/>
      <c r="F300" s="44"/>
    </row>
    <row r="301">
      <c r="C301" s="69"/>
      <c r="F301" s="44"/>
    </row>
    <row r="302">
      <c r="C302" s="69"/>
      <c r="F302" s="44"/>
    </row>
    <row r="303">
      <c r="C303" s="69"/>
      <c r="F303" s="44"/>
    </row>
    <row r="304">
      <c r="C304" s="69"/>
      <c r="F304" s="44"/>
    </row>
    <row r="305">
      <c r="C305" s="69"/>
      <c r="F305" s="44"/>
    </row>
    <row r="306">
      <c r="C306" s="69"/>
      <c r="F306" s="44"/>
    </row>
    <row r="307">
      <c r="C307" s="69"/>
      <c r="F307" s="44"/>
    </row>
    <row r="308">
      <c r="C308" s="69"/>
      <c r="F308" s="44"/>
    </row>
    <row r="309">
      <c r="C309" s="69"/>
      <c r="F309" s="44"/>
    </row>
    <row r="310">
      <c r="C310" s="69"/>
      <c r="F310" s="44"/>
    </row>
    <row r="311">
      <c r="C311" s="69"/>
      <c r="F311" s="44"/>
    </row>
    <row r="312">
      <c r="C312" s="69"/>
      <c r="F312" s="44"/>
    </row>
    <row r="313">
      <c r="C313" s="69"/>
      <c r="F313" s="44"/>
    </row>
    <row r="314">
      <c r="C314" s="69"/>
      <c r="F314" s="44"/>
    </row>
    <row r="315">
      <c r="C315" s="69"/>
      <c r="F315" s="44"/>
    </row>
    <row r="316">
      <c r="C316" s="69"/>
      <c r="F316" s="44"/>
    </row>
    <row r="317">
      <c r="C317" s="69"/>
      <c r="F317" s="44"/>
    </row>
    <row r="318">
      <c r="C318" s="69"/>
      <c r="F318" s="44"/>
    </row>
    <row r="319">
      <c r="C319" s="69"/>
      <c r="F319" s="44"/>
    </row>
    <row r="320">
      <c r="C320" s="69"/>
      <c r="F320" s="44"/>
    </row>
    <row r="321">
      <c r="C321" s="69"/>
      <c r="F321" s="44"/>
    </row>
    <row r="322">
      <c r="C322" s="69"/>
      <c r="F322" s="44"/>
    </row>
    <row r="323">
      <c r="C323" s="69"/>
      <c r="F323" s="44"/>
    </row>
    <row r="324">
      <c r="C324" s="69"/>
      <c r="F324" s="44"/>
    </row>
    <row r="325">
      <c r="C325" s="69"/>
      <c r="F325" s="44"/>
    </row>
    <row r="326">
      <c r="C326" s="69"/>
      <c r="F326" s="44"/>
    </row>
    <row r="327">
      <c r="C327" s="69"/>
      <c r="F327" s="44"/>
    </row>
    <row r="328">
      <c r="C328" s="69"/>
      <c r="F328" s="44"/>
    </row>
    <row r="329">
      <c r="C329" s="69"/>
      <c r="F329" s="44"/>
    </row>
    <row r="330">
      <c r="C330" s="69"/>
      <c r="F330" s="44"/>
    </row>
    <row r="331">
      <c r="C331" s="69"/>
      <c r="F331" s="44"/>
    </row>
    <row r="332">
      <c r="C332" s="69"/>
      <c r="F332" s="44"/>
    </row>
    <row r="333">
      <c r="C333" s="69"/>
      <c r="F333" s="44"/>
    </row>
    <row r="334">
      <c r="C334" s="69"/>
      <c r="F334" s="44"/>
    </row>
    <row r="335">
      <c r="C335" s="69"/>
      <c r="F335" s="44"/>
    </row>
    <row r="336">
      <c r="C336" s="69"/>
      <c r="F336" s="44"/>
    </row>
    <row r="337">
      <c r="C337" s="69"/>
      <c r="F337" s="44"/>
    </row>
    <row r="338">
      <c r="C338" s="69"/>
      <c r="F338" s="44"/>
    </row>
    <row r="339">
      <c r="C339" s="69"/>
      <c r="F339" s="44"/>
    </row>
    <row r="340">
      <c r="C340" s="69"/>
      <c r="F340" s="44"/>
    </row>
    <row r="341">
      <c r="C341" s="69"/>
      <c r="F341" s="44"/>
    </row>
    <row r="342">
      <c r="C342" s="69"/>
      <c r="F342" s="44"/>
    </row>
    <row r="343">
      <c r="C343" s="69"/>
      <c r="F343" s="44"/>
    </row>
    <row r="344">
      <c r="C344" s="69"/>
      <c r="F344" s="44"/>
    </row>
    <row r="345">
      <c r="C345" s="69"/>
      <c r="F345" s="44"/>
    </row>
    <row r="346">
      <c r="C346" s="69"/>
      <c r="F346" s="44"/>
    </row>
    <row r="347">
      <c r="C347" s="69"/>
      <c r="F347" s="44"/>
    </row>
    <row r="348">
      <c r="C348" s="69"/>
      <c r="F348" s="44"/>
    </row>
    <row r="349">
      <c r="C349" s="69"/>
      <c r="F349" s="44"/>
    </row>
    <row r="350">
      <c r="C350" s="69"/>
      <c r="F350" s="44"/>
    </row>
    <row r="351">
      <c r="C351" s="69"/>
      <c r="F351" s="44"/>
    </row>
    <row r="352">
      <c r="C352" s="69"/>
      <c r="F352" s="44"/>
    </row>
    <row r="353">
      <c r="C353" s="69"/>
      <c r="F353" s="44"/>
    </row>
    <row r="354">
      <c r="C354" s="69"/>
      <c r="F354" s="44"/>
    </row>
    <row r="355">
      <c r="C355" s="69"/>
      <c r="F355" s="44"/>
    </row>
    <row r="356">
      <c r="C356" s="69"/>
      <c r="F356" s="44"/>
    </row>
    <row r="357">
      <c r="C357" s="69"/>
      <c r="F357" s="44"/>
    </row>
    <row r="358">
      <c r="C358" s="69"/>
      <c r="F358" s="44"/>
    </row>
    <row r="359">
      <c r="C359" s="69"/>
      <c r="F359" s="44"/>
    </row>
    <row r="360">
      <c r="C360" s="69"/>
      <c r="F360" s="44"/>
    </row>
    <row r="361">
      <c r="C361" s="69"/>
      <c r="F361" s="44"/>
    </row>
    <row r="362">
      <c r="C362" s="69"/>
      <c r="F362" s="44"/>
    </row>
    <row r="363">
      <c r="C363" s="69"/>
      <c r="F363" s="44"/>
    </row>
    <row r="364">
      <c r="C364" s="69"/>
      <c r="F364" s="44"/>
    </row>
    <row r="365">
      <c r="C365" s="69"/>
      <c r="F365" s="44"/>
    </row>
    <row r="366">
      <c r="C366" s="69"/>
      <c r="F366" s="44"/>
    </row>
    <row r="367">
      <c r="C367" s="69"/>
      <c r="F367" s="44"/>
    </row>
    <row r="368">
      <c r="C368" s="69"/>
      <c r="F368" s="44"/>
    </row>
    <row r="369">
      <c r="C369" s="69"/>
      <c r="F369" s="44"/>
    </row>
    <row r="370">
      <c r="C370" s="69"/>
      <c r="F370" s="44"/>
    </row>
    <row r="371">
      <c r="C371" s="69"/>
      <c r="F371" s="44"/>
    </row>
    <row r="372">
      <c r="C372" s="69"/>
      <c r="F372" s="44"/>
    </row>
    <row r="373">
      <c r="C373" s="69"/>
      <c r="F373" s="44"/>
    </row>
    <row r="374">
      <c r="C374" s="69"/>
      <c r="F374" s="44"/>
    </row>
    <row r="375">
      <c r="C375" s="69"/>
      <c r="F375" s="44"/>
    </row>
    <row r="376">
      <c r="C376" s="69"/>
      <c r="F376" s="44"/>
    </row>
    <row r="377">
      <c r="C377" s="69"/>
      <c r="F377" s="44"/>
    </row>
    <row r="378">
      <c r="C378" s="69"/>
      <c r="F378" s="44"/>
    </row>
    <row r="379">
      <c r="C379" s="69"/>
      <c r="F379" s="44"/>
    </row>
    <row r="380">
      <c r="C380" s="69"/>
      <c r="F380" s="44"/>
    </row>
    <row r="381">
      <c r="C381" s="69"/>
      <c r="F381" s="44"/>
    </row>
    <row r="382">
      <c r="C382" s="69"/>
      <c r="F382" s="44"/>
    </row>
    <row r="383">
      <c r="C383" s="69"/>
      <c r="F383" s="44"/>
    </row>
    <row r="384">
      <c r="C384" s="69"/>
      <c r="F384" s="44"/>
    </row>
    <row r="385">
      <c r="C385" s="69"/>
      <c r="F385" s="44"/>
    </row>
    <row r="386">
      <c r="C386" s="69"/>
      <c r="F386" s="44"/>
    </row>
    <row r="387">
      <c r="C387" s="69"/>
      <c r="F387" s="44"/>
    </row>
    <row r="388">
      <c r="C388" s="69"/>
      <c r="F388" s="44"/>
    </row>
    <row r="389">
      <c r="C389" s="69"/>
      <c r="F389" s="44"/>
    </row>
    <row r="390">
      <c r="C390" s="69"/>
      <c r="F390" s="44"/>
    </row>
    <row r="391">
      <c r="C391" s="69"/>
      <c r="F391" s="44"/>
    </row>
    <row r="392">
      <c r="C392" s="69"/>
      <c r="F392" s="44"/>
    </row>
    <row r="393">
      <c r="C393" s="69"/>
      <c r="F393" s="44"/>
    </row>
    <row r="394">
      <c r="C394" s="69"/>
      <c r="F394" s="44"/>
    </row>
    <row r="395">
      <c r="C395" s="69"/>
      <c r="F395" s="44"/>
    </row>
    <row r="396">
      <c r="C396" s="69"/>
      <c r="F396" s="44"/>
    </row>
    <row r="397">
      <c r="C397" s="69"/>
      <c r="F397" s="44"/>
    </row>
    <row r="398">
      <c r="C398" s="69"/>
      <c r="F398" s="44"/>
    </row>
    <row r="399">
      <c r="C399" s="69"/>
      <c r="F399" s="44"/>
    </row>
    <row r="400">
      <c r="C400" s="69"/>
      <c r="F400" s="44"/>
    </row>
    <row r="401">
      <c r="C401" s="69"/>
      <c r="F401" s="44"/>
    </row>
    <row r="402">
      <c r="C402" s="69"/>
      <c r="F402" s="44"/>
    </row>
    <row r="403">
      <c r="C403" s="69"/>
      <c r="F403" s="44"/>
    </row>
    <row r="404">
      <c r="C404" s="69"/>
      <c r="F404" s="44"/>
    </row>
    <row r="405">
      <c r="C405" s="69"/>
      <c r="F405" s="44"/>
    </row>
    <row r="406">
      <c r="C406" s="69"/>
      <c r="F406" s="44"/>
    </row>
    <row r="407">
      <c r="C407" s="69"/>
      <c r="F407" s="44"/>
    </row>
    <row r="408">
      <c r="C408" s="69"/>
      <c r="F408" s="44"/>
    </row>
    <row r="409">
      <c r="C409" s="69"/>
      <c r="F409" s="44"/>
    </row>
    <row r="410">
      <c r="C410" s="69"/>
      <c r="F410" s="44"/>
    </row>
    <row r="411">
      <c r="C411" s="69"/>
      <c r="F411" s="44"/>
    </row>
    <row r="412">
      <c r="C412" s="69"/>
      <c r="F412" s="44"/>
    </row>
    <row r="413">
      <c r="C413" s="69"/>
      <c r="F413" s="44"/>
    </row>
    <row r="414">
      <c r="C414" s="69"/>
      <c r="F414" s="44"/>
    </row>
    <row r="415">
      <c r="C415" s="69"/>
      <c r="F415" s="44"/>
    </row>
    <row r="416">
      <c r="C416" s="69"/>
      <c r="F416" s="44"/>
    </row>
    <row r="417">
      <c r="C417" s="69"/>
      <c r="F417" s="44"/>
    </row>
    <row r="418">
      <c r="C418" s="69"/>
      <c r="F418" s="44"/>
    </row>
    <row r="419">
      <c r="C419" s="69"/>
      <c r="F419" s="44"/>
    </row>
    <row r="420">
      <c r="C420" s="69"/>
      <c r="F420" s="44"/>
    </row>
    <row r="421">
      <c r="C421" s="69"/>
      <c r="F421" s="44"/>
    </row>
    <row r="422">
      <c r="C422" s="69"/>
      <c r="F422" s="44"/>
    </row>
    <row r="423">
      <c r="C423" s="69"/>
      <c r="F423" s="44"/>
    </row>
    <row r="424">
      <c r="C424" s="69"/>
      <c r="F424" s="44"/>
    </row>
    <row r="425">
      <c r="C425" s="69"/>
      <c r="F425" s="44"/>
    </row>
    <row r="426">
      <c r="C426" s="69"/>
      <c r="F426" s="44"/>
    </row>
    <row r="427">
      <c r="C427" s="69"/>
      <c r="F427" s="44"/>
    </row>
    <row r="428">
      <c r="C428" s="69"/>
      <c r="F428" s="44"/>
    </row>
    <row r="429">
      <c r="C429" s="69"/>
      <c r="F429" s="44"/>
    </row>
    <row r="430">
      <c r="C430" s="69"/>
      <c r="F430" s="44"/>
    </row>
    <row r="431">
      <c r="C431" s="69"/>
      <c r="F431" s="44"/>
    </row>
    <row r="432">
      <c r="C432" s="69"/>
      <c r="F432" s="44"/>
    </row>
    <row r="433">
      <c r="C433" s="69"/>
      <c r="F433" s="44"/>
    </row>
    <row r="434">
      <c r="C434" s="69"/>
      <c r="F434" s="44"/>
    </row>
    <row r="435">
      <c r="C435" s="69"/>
      <c r="F435" s="44"/>
    </row>
    <row r="436">
      <c r="C436" s="69"/>
      <c r="F436" s="44"/>
    </row>
    <row r="437">
      <c r="C437" s="69"/>
      <c r="F437" s="44"/>
    </row>
    <row r="438">
      <c r="C438" s="69"/>
      <c r="F438" s="44"/>
    </row>
    <row r="439">
      <c r="C439" s="69"/>
      <c r="F439" s="44"/>
    </row>
    <row r="440">
      <c r="C440" s="69"/>
      <c r="F440" s="44"/>
    </row>
    <row r="441">
      <c r="C441" s="69"/>
      <c r="F441" s="44"/>
    </row>
    <row r="442">
      <c r="C442" s="69"/>
      <c r="F442" s="44"/>
    </row>
    <row r="443">
      <c r="C443" s="69"/>
      <c r="F443" s="44"/>
    </row>
    <row r="444">
      <c r="C444" s="69"/>
      <c r="F444" s="44"/>
    </row>
    <row r="445">
      <c r="C445" s="69"/>
      <c r="F445" s="44"/>
    </row>
    <row r="446">
      <c r="C446" s="69"/>
      <c r="F446" s="44"/>
    </row>
    <row r="447">
      <c r="C447" s="69"/>
      <c r="F447" s="44"/>
    </row>
    <row r="448">
      <c r="C448" s="69"/>
      <c r="F448" s="44"/>
    </row>
    <row r="449">
      <c r="C449" s="69"/>
      <c r="F449" s="44"/>
    </row>
    <row r="450">
      <c r="C450" s="69"/>
      <c r="F450" s="44"/>
    </row>
    <row r="451">
      <c r="C451" s="69"/>
      <c r="F451" s="44"/>
    </row>
    <row r="452">
      <c r="C452" s="69"/>
      <c r="F452" s="44"/>
    </row>
    <row r="453">
      <c r="C453" s="69"/>
      <c r="F453" s="44"/>
    </row>
    <row r="454">
      <c r="C454" s="69"/>
      <c r="F454" s="44"/>
    </row>
    <row r="455">
      <c r="C455" s="69"/>
      <c r="F455" s="44"/>
    </row>
    <row r="456">
      <c r="C456" s="69"/>
      <c r="F456" s="44"/>
    </row>
    <row r="457">
      <c r="C457" s="69"/>
      <c r="F457" s="44"/>
    </row>
    <row r="458">
      <c r="C458" s="69"/>
      <c r="F458" s="44"/>
    </row>
    <row r="459">
      <c r="C459" s="69"/>
      <c r="F459" s="44"/>
    </row>
    <row r="460">
      <c r="C460" s="69"/>
      <c r="F460" s="44"/>
    </row>
    <row r="461">
      <c r="C461" s="69"/>
      <c r="F461" s="44"/>
    </row>
    <row r="462">
      <c r="C462" s="69"/>
      <c r="F462" s="44"/>
    </row>
    <row r="463">
      <c r="C463" s="69"/>
      <c r="F463" s="44"/>
    </row>
    <row r="464">
      <c r="C464" s="69"/>
      <c r="F464" s="44"/>
    </row>
    <row r="465">
      <c r="C465" s="69"/>
      <c r="F465" s="44"/>
    </row>
    <row r="466">
      <c r="C466" s="69"/>
      <c r="F466" s="44"/>
    </row>
    <row r="467">
      <c r="C467" s="69"/>
      <c r="F467" s="44"/>
    </row>
    <row r="468">
      <c r="C468" s="69"/>
      <c r="F468" s="44"/>
    </row>
    <row r="469">
      <c r="C469" s="69"/>
      <c r="F469" s="44"/>
    </row>
    <row r="470">
      <c r="C470" s="69"/>
      <c r="F470" s="44"/>
    </row>
    <row r="471">
      <c r="C471" s="69"/>
      <c r="F471" s="44"/>
    </row>
    <row r="472">
      <c r="C472" s="69"/>
      <c r="F472" s="44"/>
    </row>
    <row r="473">
      <c r="C473" s="69"/>
      <c r="F473" s="44"/>
    </row>
    <row r="474">
      <c r="C474" s="69"/>
      <c r="F474" s="44"/>
    </row>
    <row r="475">
      <c r="C475" s="69"/>
      <c r="F475" s="44"/>
    </row>
    <row r="476">
      <c r="C476" s="69"/>
      <c r="F476" s="44"/>
    </row>
    <row r="477">
      <c r="C477" s="69"/>
      <c r="F477" s="44"/>
    </row>
    <row r="478">
      <c r="C478" s="69"/>
      <c r="F478" s="44"/>
    </row>
    <row r="479">
      <c r="C479" s="69"/>
      <c r="F479" s="44"/>
    </row>
    <row r="480">
      <c r="C480" s="69"/>
      <c r="F480" s="44"/>
    </row>
    <row r="481">
      <c r="C481" s="69"/>
      <c r="F481" s="44"/>
    </row>
    <row r="482">
      <c r="C482" s="69"/>
      <c r="F482" s="44"/>
    </row>
    <row r="483">
      <c r="C483" s="69"/>
      <c r="F483" s="44"/>
    </row>
    <row r="484">
      <c r="C484" s="69"/>
      <c r="F484" s="44"/>
    </row>
    <row r="485">
      <c r="C485" s="69"/>
      <c r="F485" s="44"/>
    </row>
    <row r="486">
      <c r="C486" s="69"/>
      <c r="F486" s="44"/>
    </row>
    <row r="487">
      <c r="C487" s="69"/>
      <c r="F487" s="44"/>
    </row>
    <row r="488">
      <c r="C488" s="69"/>
      <c r="F488" s="44"/>
    </row>
    <row r="489">
      <c r="C489" s="69"/>
      <c r="F489" s="44"/>
    </row>
    <row r="490">
      <c r="C490" s="69"/>
      <c r="F490" s="44"/>
    </row>
    <row r="491">
      <c r="C491" s="69"/>
      <c r="F491" s="44"/>
    </row>
    <row r="492">
      <c r="C492" s="69"/>
      <c r="F492" s="44"/>
    </row>
    <row r="493">
      <c r="C493" s="69"/>
      <c r="F493" s="44"/>
    </row>
    <row r="494">
      <c r="C494" s="69"/>
      <c r="F494" s="44"/>
    </row>
    <row r="495">
      <c r="C495" s="69"/>
      <c r="F495" s="44"/>
    </row>
    <row r="496">
      <c r="C496" s="69"/>
      <c r="F496" s="44"/>
    </row>
    <row r="497">
      <c r="C497" s="69"/>
      <c r="F497" s="44"/>
    </row>
    <row r="498">
      <c r="C498" s="69"/>
      <c r="F498" s="44"/>
    </row>
    <row r="499">
      <c r="C499" s="69"/>
      <c r="F499" s="44"/>
    </row>
    <row r="500">
      <c r="C500" s="69"/>
      <c r="F500" s="44"/>
    </row>
    <row r="501">
      <c r="C501" s="69"/>
      <c r="F501" s="44"/>
    </row>
    <row r="502">
      <c r="C502" s="69"/>
      <c r="F502" s="44"/>
    </row>
    <row r="503">
      <c r="C503" s="69"/>
      <c r="F503" s="44"/>
    </row>
    <row r="504">
      <c r="C504" s="69"/>
      <c r="F504" s="44"/>
    </row>
    <row r="505">
      <c r="C505" s="69"/>
      <c r="F505" s="44"/>
    </row>
    <row r="506">
      <c r="C506" s="69"/>
      <c r="F506" s="44"/>
    </row>
    <row r="507">
      <c r="C507" s="69"/>
      <c r="F507" s="44"/>
    </row>
    <row r="508">
      <c r="C508" s="69"/>
      <c r="F508" s="44"/>
    </row>
    <row r="509">
      <c r="C509" s="69"/>
      <c r="F509" s="44"/>
    </row>
    <row r="510">
      <c r="C510" s="69"/>
      <c r="F510" s="44"/>
    </row>
    <row r="511">
      <c r="C511" s="69"/>
      <c r="F511" s="44"/>
    </row>
    <row r="512">
      <c r="C512" s="69"/>
      <c r="F512" s="44"/>
    </row>
    <row r="513">
      <c r="C513" s="69"/>
      <c r="F513" s="44"/>
    </row>
    <row r="514">
      <c r="C514" s="69"/>
      <c r="F514" s="44"/>
    </row>
    <row r="515">
      <c r="C515" s="69"/>
      <c r="F515" s="44"/>
    </row>
    <row r="516">
      <c r="C516" s="69"/>
      <c r="F516" s="44"/>
    </row>
    <row r="517">
      <c r="C517" s="69"/>
      <c r="F517" s="44"/>
    </row>
    <row r="518">
      <c r="C518" s="69"/>
      <c r="F518" s="44"/>
    </row>
    <row r="519">
      <c r="C519" s="69"/>
      <c r="F519" s="44"/>
    </row>
    <row r="520">
      <c r="C520" s="69"/>
      <c r="F520" s="44"/>
    </row>
    <row r="521">
      <c r="C521" s="69"/>
      <c r="F521" s="44"/>
    </row>
    <row r="522">
      <c r="C522" s="69"/>
      <c r="F522" s="44"/>
    </row>
    <row r="523">
      <c r="C523" s="69"/>
      <c r="F523" s="44"/>
    </row>
    <row r="524">
      <c r="C524" s="69"/>
      <c r="F524" s="44"/>
    </row>
    <row r="525">
      <c r="C525" s="69"/>
      <c r="F525" s="44"/>
    </row>
    <row r="526">
      <c r="C526" s="69"/>
      <c r="F526" s="44"/>
    </row>
    <row r="527">
      <c r="C527" s="69"/>
      <c r="F527" s="44"/>
    </row>
    <row r="528">
      <c r="C528" s="69"/>
      <c r="F528" s="44"/>
    </row>
    <row r="529">
      <c r="C529" s="69"/>
      <c r="F529" s="44"/>
    </row>
    <row r="530">
      <c r="C530" s="69"/>
      <c r="F530" s="44"/>
    </row>
    <row r="531">
      <c r="C531" s="69"/>
      <c r="F531" s="44"/>
    </row>
    <row r="532">
      <c r="C532" s="69"/>
      <c r="F532" s="44"/>
    </row>
    <row r="533">
      <c r="C533" s="69"/>
      <c r="F533" s="44"/>
    </row>
    <row r="534">
      <c r="C534" s="69"/>
      <c r="F534" s="44"/>
    </row>
    <row r="535">
      <c r="C535" s="69"/>
      <c r="F535" s="44"/>
    </row>
    <row r="536">
      <c r="C536" s="69"/>
      <c r="F536" s="44"/>
    </row>
    <row r="537">
      <c r="C537" s="69"/>
      <c r="F537" s="44"/>
    </row>
    <row r="538">
      <c r="C538" s="69"/>
      <c r="F538" s="44"/>
    </row>
    <row r="539">
      <c r="C539" s="69"/>
      <c r="F539" s="44"/>
    </row>
    <row r="540">
      <c r="C540" s="69"/>
      <c r="F540" s="44"/>
    </row>
    <row r="541">
      <c r="C541" s="69"/>
      <c r="F541" s="44"/>
    </row>
    <row r="542">
      <c r="C542" s="69"/>
      <c r="F542" s="44"/>
    </row>
    <row r="543">
      <c r="C543" s="69"/>
      <c r="F543" s="44"/>
    </row>
    <row r="544">
      <c r="C544" s="69"/>
      <c r="F544" s="44"/>
    </row>
    <row r="545">
      <c r="C545" s="69"/>
      <c r="F545" s="44"/>
    </row>
    <row r="546">
      <c r="C546" s="69"/>
      <c r="F546" s="44"/>
    </row>
    <row r="547">
      <c r="C547" s="69"/>
      <c r="F547" s="44"/>
    </row>
    <row r="548">
      <c r="C548" s="69"/>
      <c r="F548" s="44"/>
    </row>
    <row r="549">
      <c r="C549" s="69"/>
      <c r="F549" s="44"/>
    </row>
    <row r="550">
      <c r="C550" s="69"/>
      <c r="F550" s="44"/>
    </row>
    <row r="551">
      <c r="C551" s="69"/>
      <c r="F551" s="44"/>
    </row>
    <row r="552">
      <c r="C552" s="69"/>
      <c r="F552" s="44"/>
    </row>
    <row r="553">
      <c r="C553" s="69"/>
      <c r="F553" s="44"/>
    </row>
    <row r="554">
      <c r="C554" s="69"/>
      <c r="F554" s="44"/>
    </row>
    <row r="555">
      <c r="C555" s="69"/>
      <c r="F555" s="44"/>
    </row>
    <row r="556">
      <c r="C556" s="69"/>
      <c r="F556" s="44"/>
    </row>
    <row r="557">
      <c r="C557" s="69"/>
      <c r="F557" s="44"/>
    </row>
    <row r="558">
      <c r="C558" s="69"/>
      <c r="F558" s="44"/>
    </row>
    <row r="559">
      <c r="C559" s="69"/>
      <c r="F559" s="44"/>
    </row>
    <row r="560">
      <c r="C560" s="69"/>
      <c r="F560" s="44"/>
    </row>
    <row r="561">
      <c r="C561" s="69"/>
      <c r="F561" s="44"/>
    </row>
    <row r="562">
      <c r="C562" s="69"/>
      <c r="F562" s="44"/>
    </row>
    <row r="563">
      <c r="C563" s="69"/>
      <c r="F563" s="44"/>
    </row>
    <row r="564">
      <c r="C564" s="69"/>
      <c r="F564" s="44"/>
    </row>
    <row r="565">
      <c r="C565" s="69"/>
      <c r="F565" s="44"/>
    </row>
    <row r="566">
      <c r="C566" s="69"/>
      <c r="F566" s="44"/>
    </row>
    <row r="567">
      <c r="C567" s="69"/>
      <c r="F567" s="44"/>
    </row>
    <row r="568">
      <c r="C568" s="69"/>
      <c r="F568" s="44"/>
    </row>
    <row r="569">
      <c r="C569" s="69"/>
      <c r="F569" s="44"/>
    </row>
    <row r="570">
      <c r="C570" s="69"/>
      <c r="F570" s="44"/>
    </row>
    <row r="571">
      <c r="C571" s="69"/>
      <c r="F571" s="44"/>
    </row>
    <row r="572">
      <c r="C572" s="69"/>
      <c r="F572" s="44"/>
    </row>
    <row r="573">
      <c r="C573" s="69"/>
      <c r="F573" s="44"/>
    </row>
    <row r="574">
      <c r="C574" s="69"/>
      <c r="F574" s="44"/>
    </row>
    <row r="575">
      <c r="C575" s="69"/>
      <c r="F575" s="44"/>
    </row>
    <row r="576">
      <c r="C576" s="69"/>
      <c r="F576" s="44"/>
    </row>
    <row r="577">
      <c r="C577" s="69"/>
      <c r="F577" s="44"/>
    </row>
    <row r="578">
      <c r="C578" s="69"/>
      <c r="F578" s="44"/>
    </row>
    <row r="579">
      <c r="C579" s="69"/>
      <c r="F579" s="44"/>
    </row>
    <row r="580">
      <c r="C580" s="69"/>
      <c r="F580" s="44"/>
    </row>
    <row r="581">
      <c r="C581" s="69"/>
      <c r="F581" s="44"/>
    </row>
    <row r="582">
      <c r="C582" s="69"/>
      <c r="F582" s="44"/>
    </row>
    <row r="583">
      <c r="C583" s="69"/>
      <c r="F583" s="44"/>
    </row>
    <row r="584">
      <c r="C584" s="69"/>
      <c r="F584" s="44"/>
    </row>
    <row r="585">
      <c r="C585" s="69"/>
      <c r="F585" s="44"/>
    </row>
    <row r="586">
      <c r="C586" s="69"/>
      <c r="F586" s="44"/>
    </row>
    <row r="587">
      <c r="C587" s="69"/>
      <c r="F587" s="44"/>
    </row>
    <row r="588">
      <c r="C588" s="69"/>
      <c r="F588" s="44"/>
    </row>
    <row r="589">
      <c r="C589" s="69"/>
      <c r="F589" s="44"/>
    </row>
    <row r="590">
      <c r="C590" s="69"/>
      <c r="F590" s="44"/>
    </row>
    <row r="591">
      <c r="C591" s="69"/>
      <c r="F591" s="44"/>
    </row>
    <row r="592">
      <c r="C592" s="69"/>
      <c r="F592" s="44"/>
    </row>
    <row r="593">
      <c r="C593" s="69"/>
      <c r="F593" s="44"/>
    </row>
    <row r="594">
      <c r="C594" s="69"/>
      <c r="F594" s="44"/>
    </row>
    <row r="595">
      <c r="C595" s="69"/>
      <c r="F595" s="44"/>
    </row>
    <row r="596">
      <c r="C596" s="69"/>
      <c r="F596" s="44"/>
    </row>
    <row r="597">
      <c r="C597" s="69"/>
      <c r="F597" s="44"/>
    </row>
    <row r="598">
      <c r="C598" s="69"/>
      <c r="F598" s="44"/>
    </row>
    <row r="599">
      <c r="C599" s="69"/>
      <c r="F599" s="44"/>
    </row>
    <row r="600">
      <c r="C600" s="69"/>
      <c r="F600" s="44"/>
    </row>
    <row r="601">
      <c r="C601" s="69"/>
      <c r="F601" s="44"/>
    </row>
    <row r="602">
      <c r="C602" s="69"/>
      <c r="F602" s="44"/>
    </row>
    <row r="603">
      <c r="C603" s="69"/>
      <c r="F603" s="44"/>
    </row>
    <row r="604">
      <c r="C604" s="69"/>
      <c r="F604" s="44"/>
    </row>
    <row r="605">
      <c r="C605" s="69"/>
      <c r="F605" s="44"/>
    </row>
    <row r="606">
      <c r="C606" s="69"/>
      <c r="F606" s="44"/>
    </row>
    <row r="607">
      <c r="C607" s="69"/>
      <c r="F607" s="44"/>
    </row>
    <row r="608">
      <c r="C608" s="69"/>
      <c r="F608" s="44"/>
    </row>
    <row r="609">
      <c r="C609" s="69"/>
      <c r="F609" s="44"/>
    </row>
    <row r="610">
      <c r="C610" s="69"/>
      <c r="F610" s="44"/>
    </row>
    <row r="611">
      <c r="C611" s="69"/>
      <c r="F611" s="44"/>
    </row>
    <row r="612">
      <c r="C612" s="69"/>
      <c r="F612" s="44"/>
    </row>
    <row r="613">
      <c r="C613" s="69"/>
      <c r="F613" s="44"/>
    </row>
    <row r="614">
      <c r="C614" s="69"/>
      <c r="F614" s="44"/>
    </row>
    <row r="615">
      <c r="C615" s="69"/>
      <c r="F615" s="44"/>
    </row>
    <row r="616">
      <c r="C616" s="69"/>
      <c r="F616" s="44"/>
    </row>
    <row r="617">
      <c r="C617" s="69"/>
      <c r="F617" s="44"/>
    </row>
    <row r="618">
      <c r="C618" s="69"/>
      <c r="F618" s="44"/>
    </row>
    <row r="619">
      <c r="C619" s="69"/>
      <c r="F619" s="44"/>
    </row>
    <row r="620">
      <c r="C620" s="69"/>
      <c r="F620" s="44"/>
    </row>
    <row r="621">
      <c r="C621" s="69"/>
      <c r="F621" s="44"/>
    </row>
    <row r="622">
      <c r="C622" s="69"/>
      <c r="F622" s="44"/>
    </row>
    <row r="623">
      <c r="C623" s="69"/>
      <c r="F623" s="44"/>
    </row>
    <row r="624">
      <c r="C624" s="69"/>
      <c r="F624" s="44"/>
    </row>
    <row r="625">
      <c r="C625" s="69"/>
      <c r="F625" s="44"/>
    </row>
    <row r="626">
      <c r="C626" s="69"/>
      <c r="F626" s="44"/>
    </row>
    <row r="627">
      <c r="C627" s="69"/>
      <c r="F627" s="44"/>
    </row>
    <row r="628">
      <c r="C628" s="69"/>
      <c r="F628" s="44"/>
    </row>
    <row r="629">
      <c r="C629" s="69"/>
      <c r="F629" s="44"/>
    </row>
    <row r="630">
      <c r="C630" s="69"/>
      <c r="F630" s="44"/>
    </row>
    <row r="631">
      <c r="C631" s="69"/>
      <c r="F631" s="44"/>
    </row>
    <row r="632">
      <c r="C632" s="69"/>
      <c r="F632" s="44"/>
    </row>
    <row r="633">
      <c r="C633" s="69"/>
      <c r="F633" s="44"/>
    </row>
    <row r="634">
      <c r="C634" s="69"/>
      <c r="F634" s="44"/>
    </row>
    <row r="635">
      <c r="C635" s="69"/>
      <c r="F635" s="44"/>
    </row>
    <row r="636">
      <c r="C636" s="69"/>
      <c r="F636" s="44"/>
    </row>
    <row r="637">
      <c r="C637" s="69"/>
      <c r="F637" s="44"/>
    </row>
    <row r="638">
      <c r="C638" s="69"/>
      <c r="F638" s="44"/>
    </row>
    <row r="639">
      <c r="C639" s="69"/>
      <c r="F639" s="44"/>
    </row>
    <row r="640">
      <c r="C640" s="69"/>
      <c r="F640" s="44"/>
    </row>
    <row r="641">
      <c r="C641" s="69"/>
      <c r="F641" s="44"/>
    </row>
    <row r="642">
      <c r="C642" s="69"/>
      <c r="F642" s="44"/>
    </row>
    <row r="643">
      <c r="C643" s="69"/>
      <c r="F643" s="44"/>
    </row>
    <row r="644">
      <c r="C644" s="69"/>
      <c r="F644" s="44"/>
    </row>
    <row r="645">
      <c r="C645" s="69"/>
      <c r="F645" s="44"/>
    </row>
    <row r="646">
      <c r="C646" s="69"/>
      <c r="F646" s="44"/>
    </row>
    <row r="647">
      <c r="C647" s="69"/>
      <c r="F647" s="44"/>
    </row>
    <row r="648">
      <c r="C648" s="69"/>
      <c r="F648" s="44"/>
    </row>
    <row r="649">
      <c r="C649" s="69"/>
      <c r="F649" s="44"/>
    </row>
    <row r="650">
      <c r="C650" s="69"/>
      <c r="F650" s="44"/>
    </row>
    <row r="651">
      <c r="C651" s="69"/>
      <c r="F651" s="44"/>
    </row>
    <row r="652">
      <c r="C652" s="69"/>
      <c r="F652" s="44"/>
    </row>
    <row r="653">
      <c r="C653" s="69"/>
      <c r="F653" s="44"/>
    </row>
    <row r="654">
      <c r="C654" s="69"/>
      <c r="F654" s="44"/>
    </row>
    <row r="655">
      <c r="C655" s="69"/>
      <c r="F655" s="44"/>
    </row>
    <row r="656">
      <c r="C656" s="69"/>
      <c r="F656" s="44"/>
    </row>
    <row r="657">
      <c r="C657" s="69"/>
      <c r="F657" s="44"/>
    </row>
    <row r="658">
      <c r="C658" s="69"/>
      <c r="F658" s="44"/>
    </row>
    <row r="659">
      <c r="C659" s="69"/>
      <c r="F659" s="44"/>
    </row>
    <row r="660">
      <c r="C660" s="69"/>
      <c r="F660" s="44"/>
    </row>
    <row r="661">
      <c r="C661" s="69"/>
      <c r="F661" s="44"/>
    </row>
    <row r="662">
      <c r="C662" s="69"/>
      <c r="F662" s="44"/>
    </row>
    <row r="663">
      <c r="C663" s="69"/>
      <c r="F663" s="44"/>
    </row>
    <row r="664">
      <c r="C664" s="69"/>
      <c r="F664" s="44"/>
    </row>
    <row r="665">
      <c r="C665" s="69"/>
      <c r="F665" s="44"/>
    </row>
    <row r="666">
      <c r="C666" s="69"/>
      <c r="F666" s="44"/>
    </row>
    <row r="667">
      <c r="C667" s="69"/>
      <c r="F667" s="44"/>
    </row>
    <row r="668">
      <c r="C668" s="69"/>
      <c r="F668" s="44"/>
    </row>
    <row r="669">
      <c r="C669" s="69"/>
      <c r="F669" s="44"/>
    </row>
    <row r="670">
      <c r="C670" s="69"/>
      <c r="F670" s="44"/>
    </row>
    <row r="671">
      <c r="C671" s="69"/>
      <c r="F671" s="44"/>
    </row>
    <row r="672">
      <c r="C672" s="69"/>
      <c r="F672" s="44"/>
    </row>
    <row r="673">
      <c r="C673" s="69"/>
      <c r="F673" s="44"/>
    </row>
    <row r="674">
      <c r="C674" s="69"/>
      <c r="F674" s="44"/>
    </row>
    <row r="675">
      <c r="C675" s="69"/>
      <c r="F675" s="44"/>
    </row>
    <row r="676">
      <c r="C676" s="69"/>
      <c r="F676" s="44"/>
    </row>
    <row r="677">
      <c r="C677" s="69"/>
      <c r="F677" s="44"/>
    </row>
    <row r="678">
      <c r="C678" s="69"/>
      <c r="F678" s="44"/>
    </row>
    <row r="679">
      <c r="C679" s="69"/>
      <c r="F679" s="44"/>
    </row>
    <row r="680">
      <c r="C680" s="69"/>
      <c r="F680" s="44"/>
    </row>
    <row r="681">
      <c r="C681" s="69"/>
      <c r="F681" s="44"/>
    </row>
    <row r="682">
      <c r="C682" s="69"/>
      <c r="F682" s="44"/>
    </row>
    <row r="683">
      <c r="C683" s="69"/>
      <c r="F683" s="44"/>
    </row>
    <row r="684">
      <c r="C684" s="69"/>
      <c r="F684" s="44"/>
    </row>
    <row r="685">
      <c r="C685" s="69"/>
      <c r="F685" s="44"/>
    </row>
    <row r="686">
      <c r="C686" s="69"/>
      <c r="F686" s="44"/>
    </row>
    <row r="687">
      <c r="C687" s="69"/>
      <c r="F687" s="44"/>
    </row>
    <row r="688">
      <c r="C688" s="69"/>
      <c r="F688" s="44"/>
    </row>
    <row r="689">
      <c r="C689" s="69"/>
      <c r="F689" s="44"/>
    </row>
    <row r="690">
      <c r="C690" s="69"/>
      <c r="F690" s="44"/>
    </row>
    <row r="691">
      <c r="C691" s="69"/>
      <c r="F691" s="44"/>
    </row>
    <row r="692">
      <c r="C692" s="69"/>
      <c r="F692" s="44"/>
    </row>
    <row r="693">
      <c r="C693" s="69"/>
      <c r="F693" s="44"/>
    </row>
    <row r="694">
      <c r="C694" s="69"/>
      <c r="F694" s="44"/>
    </row>
    <row r="695">
      <c r="C695" s="69"/>
      <c r="F695" s="44"/>
    </row>
    <row r="696">
      <c r="C696" s="69"/>
      <c r="F696" s="44"/>
    </row>
    <row r="697">
      <c r="C697" s="69"/>
      <c r="F697" s="44"/>
    </row>
    <row r="698">
      <c r="C698" s="69"/>
      <c r="F698" s="44"/>
    </row>
    <row r="699">
      <c r="C699" s="69"/>
      <c r="F699" s="44"/>
    </row>
    <row r="700">
      <c r="C700" s="69"/>
      <c r="F700" s="44"/>
    </row>
    <row r="701">
      <c r="C701" s="69"/>
      <c r="F701" s="44"/>
    </row>
    <row r="702">
      <c r="C702" s="69"/>
      <c r="F702" s="44"/>
    </row>
    <row r="703">
      <c r="C703" s="69"/>
      <c r="F703" s="44"/>
    </row>
    <row r="704">
      <c r="C704" s="69"/>
      <c r="F704" s="44"/>
    </row>
    <row r="705">
      <c r="C705" s="69"/>
      <c r="F705" s="44"/>
    </row>
    <row r="706">
      <c r="C706" s="69"/>
      <c r="F706" s="44"/>
    </row>
    <row r="707">
      <c r="C707" s="69"/>
      <c r="F707" s="44"/>
    </row>
    <row r="708">
      <c r="C708" s="69"/>
      <c r="F708" s="44"/>
    </row>
    <row r="709">
      <c r="C709" s="69"/>
      <c r="F709" s="44"/>
    </row>
    <row r="710">
      <c r="C710" s="69"/>
      <c r="F710" s="44"/>
    </row>
    <row r="711">
      <c r="C711" s="69"/>
      <c r="F711" s="44"/>
    </row>
    <row r="712">
      <c r="C712" s="69"/>
      <c r="F712" s="44"/>
    </row>
    <row r="713">
      <c r="C713" s="69"/>
      <c r="F713" s="44"/>
    </row>
    <row r="714">
      <c r="C714" s="69"/>
      <c r="F714" s="44"/>
    </row>
    <row r="715">
      <c r="C715" s="69"/>
      <c r="F715" s="44"/>
    </row>
    <row r="716">
      <c r="C716" s="69"/>
      <c r="F716" s="44"/>
    </row>
    <row r="717">
      <c r="C717" s="69"/>
      <c r="F717" s="44"/>
    </row>
    <row r="718">
      <c r="C718" s="69"/>
      <c r="F718" s="44"/>
    </row>
    <row r="719">
      <c r="C719" s="69"/>
      <c r="F719" s="44"/>
    </row>
    <row r="720">
      <c r="C720" s="69"/>
      <c r="F720" s="44"/>
    </row>
    <row r="721">
      <c r="C721" s="69"/>
      <c r="F721" s="44"/>
    </row>
    <row r="722">
      <c r="C722" s="69"/>
      <c r="F722" s="44"/>
    </row>
    <row r="723">
      <c r="C723" s="69"/>
      <c r="F723" s="44"/>
    </row>
    <row r="724">
      <c r="C724" s="69"/>
      <c r="F724" s="44"/>
    </row>
    <row r="725">
      <c r="C725" s="69"/>
      <c r="F725" s="44"/>
    </row>
    <row r="726">
      <c r="C726" s="69"/>
      <c r="F726" s="44"/>
    </row>
    <row r="727">
      <c r="C727" s="69"/>
      <c r="F727" s="44"/>
    </row>
    <row r="728">
      <c r="C728" s="69"/>
      <c r="F728" s="44"/>
    </row>
    <row r="729">
      <c r="C729" s="69"/>
      <c r="F729" s="44"/>
    </row>
    <row r="730">
      <c r="C730" s="69"/>
      <c r="F730" s="44"/>
    </row>
    <row r="731">
      <c r="C731" s="69"/>
      <c r="F731" s="44"/>
    </row>
    <row r="732">
      <c r="C732" s="69"/>
      <c r="F732" s="44"/>
    </row>
    <row r="733">
      <c r="C733" s="69"/>
      <c r="F733" s="44"/>
    </row>
    <row r="734">
      <c r="C734" s="69"/>
      <c r="F734" s="44"/>
    </row>
    <row r="735">
      <c r="C735" s="69"/>
      <c r="F735" s="44"/>
    </row>
    <row r="736">
      <c r="C736" s="69"/>
      <c r="F736" s="44"/>
    </row>
    <row r="737">
      <c r="C737" s="69"/>
      <c r="F737" s="44"/>
    </row>
    <row r="738">
      <c r="C738" s="69"/>
      <c r="F738" s="44"/>
    </row>
    <row r="739">
      <c r="C739" s="69"/>
      <c r="F739" s="44"/>
    </row>
    <row r="740">
      <c r="C740" s="69"/>
      <c r="F740" s="44"/>
    </row>
    <row r="741">
      <c r="C741" s="69"/>
      <c r="F741" s="44"/>
    </row>
    <row r="742">
      <c r="C742" s="69"/>
      <c r="F742" s="44"/>
    </row>
    <row r="743">
      <c r="C743" s="69"/>
      <c r="F743" s="44"/>
    </row>
    <row r="744">
      <c r="C744" s="69"/>
      <c r="F744" s="44"/>
    </row>
    <row r="745">
      <c r="C745" s="69"/>
      <c r="F745" s="44"/>
    </row>
    <row r="746">
      <c r="C746" s="69"/>
      <c r="F746" s="44"/>
    </row>
    <row r="747">
      <c r="C747" s="69"/>
      <c r="F747" s="44"/>
    </row>
    <row r="748">
      <c r="C748" s="69"/>
      <c r="F748" s="44"/>
    </row>
    <row r="749">
      <c r="C749" s="69"/>
      <c r="F749" s="44"/>
    </row>
    <row r="750">
      <c r="C750" s="69"/>
      <c r="F750" s="44"/>
    </row>
    <row r="751">
      <c r="C751" s="69"/>
      <c r="F751" s="44"/>
    </row>
    <row r="752">
      <c r="C752" s="69"/>
      <c r="F752" s="44"/>
    </row>
    <row r="753">
      <c r="C753" s="69"/>
      <c r="F753" s="44"/>
    </row>
    <row r="754">
      <c r="C754" s="69"/>
      <c r="F754" s="44"/>
    </row>
    <row r="755">
      <c r="C755" s="69"/>
      <c r="F755" s="44"/>
    </row>
    <row r="756">
      <c r="C756" s="69"/>
      <c r="F756" s="44"/>
    </row>
    <row r="757">
      <c r="C757" s="69"/>
      <c r="F757" s="44"/>
    </row>
    <row r="758">
      <c r="C758" s="69"/>
      <c r="F758" s="44"/>
    </row>
    <row r="759">
      <c r="C759" s="69"/>
      <c r="F759" s="44"/>
    </row>
    <row r="760">
      <c r="C760" s="69"/>
      <c r="F760" s="44"/>
    </row>
    <row r="761">
      <c r="C761" s="69"/>
      <c r="F761" s="44"/>
    </row>
    <row r="762">
      <c r="C762" s="69"/>
      <c r="F762" s="44"/>
    </row>
    <row r="763">
      <c r="C763" s="69"/>
      <c r="F763" s="44"/>
    </row>
    <row r="764">
      <c r="C764" s="69"/>
      <c r="F764" s="44"/>
    </row>
    <row r="765">
      <c r="C765" s="69"/>
      <c r="F765" s="44"/>
    </row>
    <row r="766">
      <c r="C766" s="69"/>
      <c r="F766" s="44"/>
    </row>
    <row r="767">
      <c r="C767" s="69"/>
      <c r="F767" s="44"/>
    </row>
    <row r="768">
      <c r="C768" s="69"/>
      <c r="F768" s="44"/>
    </row>
    <row r="769">
      <c r="C769" s="69"/>
      <c r="F769" s="44"/>
    </row>
    <row r="770">
      <c r="C770" s="69"/>
      <c r="F770" s="44"/>
    </row>
    <row r="771">
      <c r="C771" s="69"/>
      <c r="F771" s="44"/>
    </row>
    <row r="772">
      <c r="C772" s="69"/>
      <c r="F772" s="44"/>
    </row>
    <row r="773">
      <c r="C773" s="69"/>
      <c r="F773" s="44"/>
    </row>
    <row r="774">
      <c r="C774" s="69"/>
      <c r="F774" s="44"/>
    </row>
    <row r="775">
      <c r="C775" s="69"/>
      <c r="F775" s="44"/>
    </row>
    <row r="776">
      <c r="C776" s="69"/>
      <c r="F776" s="44"/>
    </row>
    <row r="777">
      <c r="C777" s="69"/>
      <c r="F777" s="44"/>
    </row>
    <row r="778">
      <c r="C778" s="69"/>
      <c r="F778" s="44"/>
    </row>
    <row r="779">
      <c r="C779" s="69"/>
      <c r="F779" s="44"/>
    </row>
    <row r="780">
      <c r="C780" s="69"/>
      <c r="F780" s="44"/>
    </row>
    <row r="781">
      <c r="C781" s="69"/>
      <c r="F781" s="44"/>
    </row>
    <row r="782">
      <c r="C782" s="69"/>
      <c r="F782" s="44"/>
    </row>
    <row r="783">
      <c r="C783" s="69"/>
      <c r="F783" s="44"/>
    </row>
    <row r="784">
      <c r="C784" s="69"/>
      <c r="F784" s="44"/>
    </row>
    <row r="785">
      <c r="C785" s="69"/>
      <c r="F785" s="44"/>
    </row>
    <row r="786">
      <c r="C786" s="69"/>
      <c r="F786" s="44"/>
    </row>
    <row r="787">
      <c r="C787" s="69"/>
      <c r="F787" s="44"/>
    </row>
    <row r="788">
      <c r="C788" s="69"/>
      <c r="F788" s="44"/>
    </row>
    <row r="789">
      <c r="C789" s="69"/>
      <c r="F789" s="44"/>
    </row>
    <row r="790">
      <c r="C790" s="69"/>
      <c r="F790" s="44"/>
    </row>
    <row r="791">
      <c r="C791" s="69"/>
      <c r="F791" s="44"/>
    </row>
    <row r="792">
      <c r="C792" s="69"/>
      <c r="F792" s="44"/>
    </row>
    <row r="793">
      <c r="C793" s="69"/>
      <c r="F793" s="44"/>
    </row>
    <row r="794">
      <c r="C794" s="69"/>
      <c r="F794" s="44"/>
    </row>
    <row r="795">
      <c r="C795" s="69"/>
      <c r="F795" s="44"/>
    </row>
    <row r="796">
      <c r="C796" s="69"/>
      <c r="F796" s="44"/>
    </row>
    <row r="797">
      <c r="C797" s="69"/>
      <c r="F797" s="44"/>
    </row>
    <row r="798">
      <c r="C798" s="69"/>
      <c r="F798" s="44"/>
    </row>
    <row r="799">
      <c r="C799" s="69"/>
      <c r="F799" s="44"/>
    </row>
    <row r="800">
      <c r="C800" s="69"/>
      <c r="F800" s="44"/>
    </row>
    <row r="801">
      <c r="C801" s="69"/>
      <c r="F801" s="44"/>
    </row>
    <row r="802">
      <c r="C802" s="69"/>
      <c r="F802" s="44"/>
    </row>
    <row r="803">
      <c r="C803" s="69"/>
      <c r="F803" s="44"/>
    </row>
    <row r="804">
      <c r="C804" s="69"/>
      <c r="F804" s="44"/>
    </row>
    <row r="805">
      <c r="C805" s="69"/>
      <c r="F805" s="44"/>
    </row>
    <row r="806">
      <c r="C806" s="69"/>
      <c r="F806" s="44"/>
    </row>
    <row r="807">
      <c r="C807" s="69"/>
      <c r="F807" s="44"/>
    </row>
    <row r="808">
      <c r="C808" s="69"/>
      <c r="F808" s="44"/>
    </row>
    <row r="809">
      <c r="C809" s="69"/>
      <c r="F809" s="44"/>
    </row>
    <row r="810">
      <c r="C810" s="69"/>
      <c r="F810" s="44"/>
    </row>
    <row r="811">
      <c r="C811" s="69"/>
      <c r="F811" s="44"/>
    </row>
    <row r="812">
      <c r="C812" s="69"/>
      <c r="F812" s="44"/>
    </row>
    <row r="813">
      <c r="C813" s="69"/>
      <c r="F813" s="44"/>
    </row>
    <row r="814">
      <c r="C814" s="69"/>
      <c r="F814" s="44"/>
    </row>
    <row r="815">
      <c r="C815" s="69"/>
      <c r="F815" s="44"/>
    </row>
    <row r="816">
      <c r="C816" s="69"/>
      <c r="F816" s="44"/>
    </row>
    <row r="817">
      <c r="C817" s="69"/>
      <c r="F817" s="44"/>
    </row>
    <row r="818">
      <c r="C818" s="69"/>
      <c r="F818" s="44"/>
    </row>
    <row r="819">
      <c r="C819" s="69"/>
      <c r="F819" s="44"/>
    </row>
    <row r="820">
      <c r="C820" s="69"/>
      <c r="F820" s="44"/>
    </row>
    <row r="821">
      <c r="C821" s="69"/>
      <c r="F821" s="44"/>
    </row>
    <row r="822">
      <c r="C822" s="69"/>
      <c r="F822" s="44"/>
    </row>
    <row r="823">
      <c r="C823" s="69"/>
      <c r="F823" s="44"/>
    </row>
    <row r="824">
      <c r="C824" s="69"/>
      <c r="F824" s="44"/>
    </row>
    <row r="825">
      <c r="C825" s="69"/>
      <c r="F825" s="44"/>
    </row>
    <row r="826">
      <c r="C826" s="69"/>
      <c r="F826" s="44"/>
    </row>
    <row r="827">
      <c r="C827" s="69"/>
      <c r="F827" s="44"/>
    </row>
    <row r="828">
      <c r="C828" s="69"/>
      <c r="F828" s="44"/>
    </row>
    <row r="829">
      <c r="C829" s="69"/>
      <c r="F829" s="44"/>
    </row>
    <row r="830">
      <c r="C830" s="69"/>
      <c r="F830" s="44"/>
    </row>
    <row r="831">
      <c r="C831" s="69"/>
      <c r="F831" s="44"/>
    </row>
    <row r="832">
      <c r="C832" s="69"/>
      <c r="F832" s="44"/>
    </row>
    <row r="833">
      <c r="C833" s="69"/>
      <c r="F833" s="44"/>
    </row>
    <row r="834">
      <c r="C834" s="69"/>
      <c r="F834" s="44"/>
    </row>
    <row r="835">
      <c r="C835" s="69"/>
      <c r="F835" s="44"/>
    </row>
    <row r="836">
      <c r="C836" s="69"/>
      <c r="F836" s="44"/>
    </row>
    <row r="837">
      <c r="C837" s="69"/>
      <c r="F837" s="44"/>
    </row>
    <row r="838">
      <c r="C838" s="69"/>
      <c r="F838" s="44"/>
    </row>
    <row r="839">
      <c r="C839" s="69"/>
      <c r="F839" s="44"/>
    </row>
    <row r="840">
      <c r="C840" s="69"/>
      <c r="F840" s="44"/>
    </row>
    <row r="841">
      <c r="C841" s="69"/>
      <c r="F841" s="44"/>
    </row>
    <row r="842">
      <c r="C842" s="69"/>
      <c r="F842" s="44"/>
    </row>
    <row r="843">
      <c r="C843" s="69"/>
      <c r="F843" s="44"/>
    </row>
    <row r="844">
      <c r="C844" s="69"/>
      <c r="F844" s="44"/>
    </row>
    <row r="845">
      <c r="C845" s="69"/>
      <c r="F845" s="44"/>
    </row>
    <row r="846">
      <c r="C846" s="69"/>
      <c r="F846" s="44"/>
    </row>
    <row r="847">
      <c r="C847" s="69"/>
      <c r="F847" s="44"/>
    </row>
    <row r="848">
      <c r="C848" s="69"/>
      <c r="F848" s="44"/>
    </row>
    <row r="849">
      <c r="C849" s="69"/>
      <c r="F849" s="44"/>
    </row>
    <row r="850">
      <c r="C850" s="69"/>
      <c r="F850" s="44"/>
    </row>
    <row r="851">
      <c r="C851" s="69"/>
      <c r="F851" s="44"/>
    </row>
    <row r="852">
      <c r="C852" s="69"/>
      <c r="F852" s="44"/>
    </row>
    <row r="853">
      <c r="C853" s="69"/>
      <c r="F853" s="44"/>
    </row>
    <row r="854">
      <c r="C854" s="69"/>
      <c r="F854" s="44"/>
    </row>
    <row r="855">
      <c r="C855" s="69"/>
      <c r="F855" s="44"/>
    </row>
    <row r="856">
      <c r="C856" s="69"/>
      <c r="F856" s="44"/>
    </row>
    <row r="857">
      <c r="C857" s="69"/>
      <c r="F857" s="44"/>
    </row>
    <row r="858">
      <c r="C858" s="69"/>
      <c r="F858" s="44"/>
    </row>
    <row r="859">
      <c r="C859" s="69"/>
      <c r="F859" s="44"/>
    </row>
    <row r="860">
      <c r="C860" s="69"/>
      <c r="F860" s="44"/>
    </row>
    <row r="861">
      <c r="C861" s="69"/>
      <c r="F861" s="44"/>
    </row>
    <row r="862">
      <c r="C862" s="69"/>
      <c r="F862" s="44"/>
    </row>
    <row r="863">
      <c r="C863" s="69"/>
      <c r="F863" s="44"/>
    </row>
    <row r="864">
      <c r="C864" s="69"/>
      <c r="F864" s="44"/>
    </row>
    <row r="865">
      <c r="C865" s="69"/>
      <c r="F865" s="44"/>
    </row>
    <row r="866">
      <c r="C866" s="69"/>
      <c r="F866" s="44"/>
    </row>
    <row r="867">
      <c r="C867" s="69"/>
      <c r="F867" s="44"/>
    </row>
    <row r="868">
      <c r="C868" s="69"/>
      <c r="F868" s="44"/>
    </row>
    <row r="869">
      <c r="C869" s="69"/>
      <c r="F869" s="44"/>
    </row>
    <row r="870">
      <c r="C870" s="69"/>
      <c r="F870" s="44"/>
    </row>
    <row r="871">
      <c r="C871" s="69"/>
      <c r="F871" s="44"/>
    </row>
    <row r="872">
      <c r="C872" s="69"/>
      <c r="F872" s="44"/>
    </row>
    <row r="873">
      <c r="C873" s="69"/>
      <c r="F873" s="44"/>
    </row>
    <row r="874">
      <c r="C874" s="69"/>
      <c r="F874" s="44"/>
    </row>
    <row r="875">
      <c r="C875" s="69"/>
      <c r="F875" s="44"/>
    </row>
    <row r="876">
      <c r="C876" s="69"/>
      <c r="F876" s="44"/>
    </row>
    <row r="877">
      <c r="C877" s="69"/>
      <c r="F877" s="44"/>
    </row>
    <row r="878">
      <c r="C878" s="69"/>
      <c r="F878" s="44"/>
    </row>
    <row r="879">
      <c r="C879" s="69"/>
      <c r="F879" s="44"/>
    </row>
    <row r="880">
      <c r="C880" s="69"/>
      <c r="F880" s="44"/>
    </row>
    <row r="881">
      <c r="C881" s="69"/>
      <c r="F881" s="44"/>
    </row>
    <row r="882">
      <c r="C882" s="69"/>
      <c r="F882" s="44"/>
    </row>
    <row r="883">
      <c r="C883" s="69"/>
      <c r="F883" s="44"/>
    </row>
    <row r="884">
      <c r="C884" s="69"/>
      <c r="F884" s="44"/>
    </row>
    <row r="885">
      <c r="C885" s="69"/>
      <c r="F885" s="44"/>
    </row>
    <row r="886">
      <c r="C886" s="69"/>
      <c r="F886" s="44"/>
    </row>
    <row r="887">
      <c r="C887" s="69"/>
      <c r="F887" s="44"/>
    </row>
    <row r="888">
      <c r="C888" s="69"/>
      <c r="F888" s="44"/>
    </row>
    <row r="889">
      <c r="C889" s="69"/>
      <c r="F889" s="44"/>
    </row>
    <row r="890">
      <c r="C890" s="69"/>
      <c r="F890" s="44"/>
    </row>
    <row r="891">
      <c r="C891" s="69"/>
      <c r="F891" s="44"/>
    </row>
    <row r="892">
      <c r="C892" s="69"/>
      <c r="F892" s="44"/>
    </row>
    <row r="893">
      <c r="C893" s="69"/>
      <c r="F893" s="44"/>
    </row>
    <row r="894">
      <c r="C894" s="69"/>
      <c r="F894" s="44"/>
    </row>
    <row r="895">
      <c r="C895" s="69"/>
      <c r="F895" s="44"/>
    </row>
    <row r="896">
      <c r="C896" s="69"/>
      <c r="F896" s="44"/>
    </row>
    <row r="897">
      <c r="C897" s="69"/>
      <c r="F897" s="44"/>
    </row>
    <row r="898">
      <c r="C898" s="69"/>
      <c r="F898" s="44"/>
    </row>
    <row r="899">
      <c r="C899" s="69"/>
      <c r="F899" s="44"/>
    </row>
    <row r="900">
      <c r="C900" s="69"/>
      <c r="F900" s="44"/>
    </row>
    <row r="901">
      <c r="C901" s="69"/>
      <c r="F901" s="44"/>
    </row>
    <row r="902">
      <c r="C902" s="69"/>
      <c r="F902" s="44"/>
    </row>
    <row r="903">
      <c r="C903" s="69"/>
      <c r="F903" s="44"/>
    </row>
    <row r="904">
      <c r="C904" s="69"/>
      <c r="F904" s="44"/>
    </row>
    <row r="905">
      <c r="C905" s="69"/>
      <c r="F905" s="44"/>
    </row>
    <row r="906">
      <c r="C906" s="69"/>
      <c r="F906" s="44"/>
    </row>
    <row r="907">
      <c r="C907" s="69"/>
      <c r="F907" s="44"/>
    </row>
    <row r="908">
      <c r="C908" s="69"/>
      <c r="F908" s="44"/>
    </row>
    <row r="909">
      <c r="C909" s="69"/>
      <c r="F909" s="44"/>
    </row>
    <row r="910">
      <c r="C910" s="69"/>
      <c r="F910" s="44"/>
    </row>
    <row r="911">
      <c r="C911" s="69"/>
      <c r="F911" s="44"/>
    </row>
    <row r="912">
      <c r="C912" s="69"/>
      <c r="F912" s="44"/>
    </row>
    <row r="913">
      <c r="C913" s="69"/>
      <c r="F913" s="44"/>
    </row>
    <row r="914">
      <c r="C914" s="69"/>
      <c r="F914" s="44"/>
    </row>
    <row r="915">
      <c r="C915" s="69"/>
      <c r="F915" s="44"/>
    </row>
    <row r="916">
      <c r="C916" s="69"/>
      <c r="F916" s="44"/>
    </row>
    <row r="917">
      <c r="C917" s="69"/>
      <c r="F917" s="44"/>
    </row>
    <row r="918">
      <c r="C918" s="69"/>
      <c r="F918" s="44"/>
    </row>
    <row r="919">
      <c r="C919" s="69"/>
      <c r="F919" s="44"/>
    </row>
    <row r="920">
      <c r="C920" s="69"/>
      <c r="F920" s="44"/>
    </row>
    <row r="921">
      <c r="C921" s="69"/>
      <c r="F921" s="44"/>
    </row>
    <row r="922">
      <c r="C922" s="69"/>
      <c r="F922" s="44"/>
    </row>
    <row r="923">
      <c r="C923" s="69"/>
      <c r="F923" s="44"/>
    </row>
    <row r="924">
      <c r="C924" s="69"/>
      <c r="F924" s="44"/>
    </row>
    <row r="925">
      <c r="C925" s="69"/>
      <c r="F925" s="44"/>
    </row>
    <row r="926">
      <c r="C926" s="69"/>
      <c r="F926" s="44"/>
    </row>
    <row r="927">
      <c r="C927" s="69"/>
      <c r="F927" s="44"/>
    </row>
    <row r="928">
      <c r="C928" s="69"/>
      <c r="F928" s="44"/>
    </row>
    <row r="929">
      <c r="C929" s="69"/>
      <c r="F929" s="44"/>
    </row>
    <row r="930">
      <c r="C930" s="69"/>
      <c r="F930" s="44"/>
    </row>
    <row r="931">
      <c r="C931" s="69"/>
      <c r="F931" s="44"/>
    </row>
    <row r="932">
      <c r="C932" s="69"/>
      <c r="F932" s="44"/>
    </row>
    <row r="933">
      <c r="C933" s="69"/>
      <c r="F933" s="44"/>
    </row>
    <row r="934">
      <c r="C934" s="69"/>
      <c r="F934" s="44"/>
    </row>
    <row r="935">
      <c r="C935" s="69"/>
      <c r="F935" s="44"/>
    </row>
    <row r="936">
      <c r="C936" s="69"/>
      <c r="F936" s="44"/>
    </row>
    <row r="937">
      <c r="C937" s="69"/>
      <c r="F937" s="44"/>
    </row>
    <row r="938">
      <c r="C938" s="69"/>
      <c r="F938" s="44"/>
    </row>
    <row r="939">
      <c r="C939" s="69"/>
      <c r="F939" s="44"/>
    </row>
    <row r="940">
      <c r="C940" s="69"/>
      <c r="F940" s="44"/>
    </row>
    <row r="941">
      <c r="C941" s="69"/>
      <c r="F941" s="44"/>
    </row>
    <row r="942">
      <c r="C942" s="69"/>
      <c r="F942" s="44"/>
    </row>
    <row r="943">
      <c r="C943" s="69"/>
      <c r="F943" s="44"/>
    </row>
    <row r="944">
      <c r="C944" s="69"/>
      <c r="F944" s="44"/>
    </row>
    <row r="945">
      <c r="C945" s="69"/>
      <c r="F945" s="44"/>
    </row>
    <row r="946">
      <c r="C946" s="69"/>
      <c r="F946" s="44"/>
    </row>
    <row r="947">
      <c r="C947" s="69"/>
      <c r="F947" s="44"/>
    </row>
    <row r="948">
      <c r="C948" s="69"/>
      <c r="F948" s="44"/>
    </row>
    <row r="949">
      <c r="C949" s="69"/>
      <c r="F949" s="44"/>
    </row>
    <row r="950">
      <c r="C950" s="69"/>
      <c r="F950" s="44"/>
    </row>
    <row r="951">
      <c r="C951" s="69"/>
      <c r="F951" s="44"/>
    </row>
    <row r="952">
      <c r="C952" s="69"/>
      <c r="F952" s="44"/>
    </row>
    <row r="953">
      <c r="C953" s="69"/>
      <c r="F953" s="44"/>
    </row>
    <row r="954">
      <c r="C954" s="69"/>
      <c r="F954" s="44"/>
    </row>
    <row r="955">
      <c r="C955" s="69"/>
      <c r="F955" s="44"/>
    </row>
    <row r="956">
      <c r="C956" s="69"/>
      <c r="F956" s="44"/>
    </row>
    <row r="957">
      <c r="C957" s="69"/>
      <c r="F957" s="44"/>
    </row>
    <row r="958">
      <c r="C958" s="69"/>
      <c r="F958" s="44"/>
    </row>
    <row r="959">
      <c r="C959" s="69"/>
      <c r="F959" s="44"/>
    </row>
    <row r="960">
      <c r="C960" s="69"/>
      <c r="F960" s="44"/>
    </row>
    <row r="961">
      <c r="C961" s="69"/>
      <c r="F961" s="44"/>
    </row>
    <row r="962">
      <c r="C962" s="69"/>
      <c r="F962" s="44"/>
    </row>
    <row r="963">
      <c r="C963" s="69"/>
      <c r="F963" s="44"/>
    </row>
    <row r="964">
      <c r="C964" s="69"/>
      <c r="F964" s="44"/>
    </row>
    <row r="965">
      <c r="C965" s="69"/>
      <c r="F965" s="44"/>
    </row>
    <row r="966">
      <c r="C966" s="69"/>
      <c r="F966" s="44"/>
    </row>
    <row r="967">
      <c r="C967" s="69"/>
      <c r="F967" s="44"/>
    </row>
    <row r="968">
      <c r="C968" s="69"/>
      <c r="F968" s="44"/>
    </row>
    <row r="969">
      <c r="C969" s="69"/>
      <c r="F969" s="44"/>
    </row>
    <row r="970">
      <c r="C970" s="69"/>
      <c r="F970" s="44"/>
    </row>
    <row r="971">
      <c r="C971" s="69"/>
      <c r="F971" s="44"/>
    </row>
    <row r="972">
      <c r="C972" s="69"/>
      <c r="F972" s="44"/>
    </row>
    <row r="973">
      <c r="C973" s="69"/>
      <c r="F973" s="44"/>
    </row>
    <row r="974">
      <c r="C974" s="69"/>
      <c r="F974" s="44"/>
    </row>
    <row r="975">
      <c r="C975" s="69"/>
      <c r="F975" s="44"/>
    </row>
    <row r="976">
      <c r="C976" s="69"/>
      <c r="F976" s="44"/>
    </row>
    <row r="977">
      <c r="C977" s="69"/>
      <c r="F977" s="44"/>
    </row>
    <row r="978">
      <c r="C978" s="69"/>
      <c r="F978" s="44"/>
    </row>
    <row r="979">
      <c r="C979" s="69"/>
      <c r="F979" s="44"/>
    </row>
    <row r="980">
      <c r="C980" s="69"/>
      <c r="F980" s="44"/>
    </row>
    <row r="981">
      <c r="C981" s="69"/>
      <c r="F981" s="44"/>
    </row>
    <row r="982">
      <c r="C982" s="69"/>
      <c r="F982" s="44"/>
    </row>
    <row r="983">
      <c r="C983" s="69"/>
      <c r="F983" s="44"/>
    </row>
    <row r="984">
      <c r="C984" s="69"/>
      <c r="F984" s="44"/>
    </row>
    <row r="985">
      <c r="C985" s="69"/>
      <c r="F985" s="44"/>
    </row>
    <row r="986">
      <c r="C986" s="69"/>
      <c r="F986" s="44"/>
    </row>
    <row r="987">
      <c r="C987" s="69"/>
      <c r="F987" s="44"/>
    </row>
    <row r="988">
      <c r="C988" s="69"/>
      <c r="F988" s="44"/>
    </row>
    <row r="989">
      <c r="C989" s="69"/>
      <c r="F989" s="44"/>
    </row>
    <row r="990">
      <c r="C990" s="69"/>
      <c r="F990" s="44"/>
    </row>
    <row r="991">
      <c r="C991" s="69"/>
      <c r="F991" s="44"/>
    </row>
    <row r="992">
      <c r="C992" s="69"/>
      <c r="F992" s="44"/>
    </row>
    <row r="993">
      <c r="C993" s="69"/>
      <c r="F993" s="44"/>
    </row>
    <row r="994">
      <c r="C994" s="69"/>
      <c r="F994" s="44"/>
    </row>
    <row r="995">
      <c r="C995" s="69"/>
      <c r="F995" s="44"/>
    </row>
    <row r="996">
      <c r="C996" s="69"/>
      <c r="F996" s="44"/>
    </row>
    <row r="997">
      <c r="C997" s="69"/>
      <c r="F997" s="44"/>
    </row>
    <row r="998">
      <c r="C998" s="69"/>
      <c r="F998" s="44"/>
    </row>
    <row r="999">
      <c r="C999" s="69"/>
      <c r="F999" s="44"/>
    </row>
    <row r="1000">
      <c r="C1000" s="69"/>
      <c r="F1000" s="44"/>
    </row>
  </sheetData>
  <mergeCells count="2">
    <mergeCell ref="C2:D2"/>
    <mergeCell ref="F15:H15"/>
  </mergeCells>
  <printOptions/>
  <pageMargins bottom="0.75" footer="0.0" header="0.0" left="0.7" right="0.7" top="0.75"/>
  <pageSetup orientation="landscape"/>
  <drawing r:id="rId1"/>
</worksheet>
</file>