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910" activeTab="10"/>
  </bookViews>
  <sheets>
    <sheet name="PIB_corr" sheetId="17" r:id="rId1"/>
    <sheet name="PIB_in" sheetId="13" r:id="rId2"/>
    <sheet name="PIB_perc" sheetId="19" r:id="rId3"/>
    <sheet name="Gasto_sani" sheetId="21" r:id="rId4"/>
    <sheet name="Gasto_sanPC" sheetId="23" r:id="rId5"/>
    <sheet name="Gasto_sanpib" sheetId="25" r:id="rId6"/>
    <sheet name="Gasto_educa" sheetId="26" r:id="rId7"/>
    <sheet name="Gasto_educa_pib" sheetId="28" r:id="rId8"/>
    <sheet name="Gasto I+D" sheetId="29" r:id="rId9"/>
    <sheet name="Gasto I+D_pib" sheetId="30" r:id="rId10"/>
    <sheet name="Per I+D sobre p activa" sheetId="31" r:id="rId11"/>
  </sheets>
  <definedNames>
    <definedName name="_xlcn.WorksheetConnection_PIB_inA1E22" hidden="1">PIB_in!$A$1:$E$22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PIB_in!$A$1:$E$22"/>
        </x15:modelTables>
      </x15:dataModel>
    </ext>
  </extLst>
</workbook>
</file>

<file path=xl/calcChain.xml><?xml version="1.0" encoding="utf-8"?>
<calcChain xmlns="http://schemas.openxmlformats.org/spreadsheetml/2006/main">
  <c r="D22" i="28" l="1"/>
  <c r="B3" i="28"/>
  <c r="C3" i="28" s="1"/>
  <c r="B10" i="28"/>
  <c r="B15" i="28"/>
  <c r="B22" i="28"/>
  <c r="B2" i="28"/>
  <c r="D19" i="28" l="1"/>
  <c r="D24" i="28"/>
  <c r="B24" i="28"/>
  <c r="D14" i="28"/>
  <c r="D13" i="28"/>
  <c r="E14" i="28" s="1"/>
  <c r="D10" i="28"/>
  <c r="D2" i="28"/>
  <c r="B16" i="28"/>
  <c r="C16" i="28" s="1"/>
  <c r="B4" i="28"/>
  <c r="D11" i="28"/>
  <c r="B17" i="28"/>
  <c r="B5" i="28"/>
  <c r="D3" i="28"/>
  <c r="D15" i="28"/>
  <c r="B20" i="28"/>
  <c r="D18" i="28"/>
  <c r="D6" i="28"/>
  <c r="B14" i="28"/>
  <c r="C15" i="28" s="1"/>
  <c r="D5" i="28"/>
  <c r="D17" i="28"/>
  <c r="B18" i="28"/>
  <c r="B6" i="28"/>
  <c r="D16" i="28"/>
  <c r="D4" i="28"/>
  <c r="B19" i="28"/>
  <c r="B7" i="28"/>
  <c r="B23" i="28"/>
  <c r="B11" i="28"/>
  <c r="C11" i="28" s="1"/>
  <c r="D21" i="28"/>
  <c r="E22" i="28" s="1"/>
  <c r="D9" i="28"/>
  <c r="D7" i="28"/>
  <c r="D23" i="28"/>
  <c r="E23" i="28" s="1"/>
  <c r="D12" i="28"/>
  <c r="B13" i="28"/>
  <c r="B8" i="28"/>
  <c r="B12" i="28"/>
  <c r="D20" i="28"/>
  <c r="E20" i="28" s="1"/>
  <c r="D8" i="28"/>
  <c r="B21" i="28"/>
  <c r="C21" i="28" s="1"/>
  <c r="B9" i="28"/>
  <c r="C10" i="28" s="1"/>
  <c r="E19" i="28" l="1"/>
  <c r="C24" i="28"/>
  <c r="E10" i="28"/>
  <c r="E11" i="28"/>
  <c r="C5" i="28"/>
  <c r="C4" i="28"/>
  <c r="C18" i="28"/>
  <c r="E12" i="28"/>
  <c r="E17" i="28"/>
  <c r="C7" i="28"/>
  <c r="E15" i="28"/>
  <c r="E3" i="28"/>
  <c r="C17" i="28"/>
  <c r="E6" i="28"/>
  <c r="C12" i="28"/>
  <c r="C20" i="28"/>
  <c r="E8" i="28"/>
  <c r="E16" i="28"/>
  <c r="C14" i="28"/>
  <c r="C19" i="28"/>
  <c r="E18" i="28"/>
  <c r="E4" i="28"/>
  <c r="C13" i="28"/>
  <c r="E7" i="28"/>
  <c r="C6" i="28"/>
  <c r="C23" i="28"/>
  <c r="C8" i="28"/>
  <c r="E5" i="28"/>
  <c r="C9" i="28"/>
  <c r="E13" i="28"/>
  <c r="E24" i="28"/>
  <c r="E21" i="28"/>
  <c r="C22" i="28"/>
  <c r="E9" i="28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B_in!$A$1:$E$22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PIB_inA1E22"/>
        </x15:connection>
      </ext>
    </extLst>
  </connection>
</connections>
</file>

<file path=xl/sharedStrings.xml><?xml version="1.0" encoding="utf-8"?>
<sst xmlns="http://schemas.openxmlformats.org/spreadsheetml/2006/main" count="55" uniqueCount="45">
  <si>
    <t>Año</t>
  </si>
  <si>
    <t>PIB. Índice de volumen Cantabria</t>
  </si>
  <si>
    <t>PIB. Índice de volumen Cantabria. Var interanual</t>
  </si>
  <si>
    <t>PIB. Índice de volumen España</t>
  </si>
  <si>
    <t>PIB. Índice de volumen España. Var interanual</t>
  </si>
  <si>
    <t>PIB. Precios corrientes Cantabria</t>
  </si>
  <si>
    <t>PIB. Precios corrientes Cantabria. Var interanual</t>
  </si>
  <si>
    <t>PIB. Precios corrientes España</t>
  </si>
  <si>
    <t>PIB. Precios corrientes España. Var interanual</t>
  </si>
  <si>
    <t>PIB per cápita Cantabria</t>
  </si>
  <si>
    <t>PIB per cápita Cantabria. Var interanual</t>
  </si>
  <si>
    <t>PIB per cápita España</t>
  </si>
  <si>
    <t>PIB per cápita España. Var interanual</t>
  </si>
  <si>
    <t>Gasto sanitario público consolidado. Sector CC.AA Cantabria</t>
  </si>
  <si>
    <t>Gasto sanitario público consolidado. Sector CC.AA Cantabria. Var interanual</t>
  </si>
  <si>
    <t>Gasto sanitario público consolidado. Sector CC.AA España</t>
  </si>
  <si>
    <t>Gasto sanitario público consolidado. Sector CC.AA España. Var interanual</t>
  </si>
  <si>
    <t>Gasto sanitario público consolidado per cápita. Sector CC.AA Cantabria</t>
  </si>
  <si>
    <t>Gasto sanitario público consolidado per cápita. Sector CC.AA Cantabria. Var interanual</t>
  </si>
  <si>
    <t>Gasto sanitario público consolidado per cápita. Sector CC.AA España</t>
  </si>
  <si>
    <t>Gasto sanitario público consolidado per cápita. Sector CC.AA España. Var interanual</t>
  </si>
  <si>
    <t>Gasto sanitario público consolidado sobre PIB. Sector CC.AA Cantabria</t>
  </si>
  <si>
    <t>Gasto sanitario público consolidado sobre PIB. Sector CC.AA Cantabria. Var interanual</t>
  </si>
  <si>
    <t>Gasto sanitario público consolidado sobre PIB. Sector CC.AA España</t>
  </si>
  <si>
    <t>Gasto sanitario público consolidado sobre PIB. Sector CC.AA España. Var interanual</t>
  </si>
  <si>
    <t>Gasto público en educación sobre el PIB. Cantabria</t>
  </si>
  <si>
    <t>Gasto público en educación sobre el PIB. Cantabria. Var interanual</t>
  </si>
  <si>
    <t>Gasto público en educación sobre el PIB. España</t>
  </si>
  <si>
    <t>Gasto público en educación sobre el PIB.  España. Var interanual</t>
  </si>
  <si>
    <t>Gasto I+D.  Cantabria</t>
  </si>
  <si>
    <t>Gasto I+D.  Cantabria. Var interanual</t>
  </si>
  <si>
    <t>Gasto I+D.  España</t>
  </si>
  <si>
    <t>Gasto I+D. España. Var interanual</t>
  </si>
  <si>
    <t>Gasto I+D sobre el PIB. Cantabria</t>
  </si>
  <si>
    <t>Gasto I+D sobre el PIB. Cantabria. Var interanual</t>
  </si>
  <si>
    <t>Gasto I+D sobre el PIB. España</t>
  </si>
  <si>
    <t>Gasto I+D sobre el PIB. España. Var interanual</t>
  </si>
  <si>
    <t>Personal en I+D sobre población ocupada en tanto por mil Cantabria</t>
  </si>
  <si>
    <t>Personal en I+D sobre población ocupada en tanto por mil Cantabria. Var interanual</t>
  </si>
  <si>
    <t>Gasto público en educación Cantabria</t>
  </si>
  <si>
    <t>Gasto público en educación Cantabria. Var interanual</t>
  </si>
  <si>
    <t>Gasto público en educación España</t>
  </si>
  <si>
    <t>Gasto público en educación España. Var interanual</t>
  </si>
  <si>
    <t>Personal en I+D sobre población ocupada en tanto por mil  España</t>
  </si>
  <si>
    <t>Personal en I+D sobre población ocupada en tanto por mil  España. Var interanual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</si>
</sst>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;\-#,##0.0;\-\-"/>
    <numFmt numFmtId="166" formatCode="#,##0.000000000"/>
  </numFmts>
  <fonts count="14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u/>
      <sz val="8.5"/>
      <color indexed="12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2"/>
      <name val="Univers (W1)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17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0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6" fillId="0" borderId="0"/>
    <xf numFmtId="0" fontId="7" fillId="0" borderId="0"/>
    <xf numFmtId="3" fontId="8" fillId="2" borderId="0">
      <alignment vertical="center"/>
    </xf>
    <xf numFmtId="0" fontId="4" fillId="0" borderId="0"/>
    <xf numFmtId="0" fontId="4" fillId="0" borderId="0"/>
    <xf numFmtId="0" fontId="9" fillId="0" borderId="0"/>
    <xf numFmtId="0" fontId="10" fillId="0" borderId="0"/>
    <xf numFmtId="0" fontId="3" fillId="0" borderId="0"/>
    <xf numFmtId="0" fontId="13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3" fontId="2" fillId="0" borderId="0" xfId="1" applyNumberFormat="1" applyFont="1" applyBorder="1" applyAlignment="1">
      <alignment horizontal="right" vertical="center"/>
    </xf>
    <xf numFmtId="0" fontId="1" fillId="0" borderId="0" xfId="0" applyFont="1" applyBorder="1"/>
    <xf numFmtId="2" fontId="2" fillId="0" borderId="0" xfId="1" applyNumberFormat="1" applyFont="1" applyBorder="1" applyAlignment="1">
      <alignment horizontal="right" vertical="center"/>
    </xf>
    <xf numFmtId="2" fontId="1" fillId="0" borderId="0" xfId="0" applyNumberFormat="1" applyFont="1"/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/>
    <xf numFmtId="165" fontId="11" fillId="0" borderId="0" xfId="0" applyNumberFormat="1" applyFont="1" applyFill="1" applyBorder="1" applyAlignment="1">
      <alignment horizontal="right"/>
    </xf>
    <xf numFmtId="164" fontId="12" fillId="0" borderId="0" xfId="0" applyNumberFormat="1" applyFont="1"/>
    <xf numFmtId="3" fontId="12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 wrapText="1"/>
    </xf>
    <xf numFmtId="166" fontId="2" fillId="0" borderId="0" xfId="1" applyNumberFormat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/>
    </xf>
    <xf numFmtId="4" fontId="12" fillId="0" borderId="0" xfId="0" applyNumberFormat="1" applyFont="1"/>
  </cellXfs>
  <cellStyles count="13">
    <cellStyle name="Estilo 1" xfId="6"/>
    <cellStyle name="Hipervínculo 2" xfId="2"/>
    <cellStyle name="Normal" xfId="0" builtinId="0"/>
    <cellStyle name="Normal 2" xfId="1"/>
    <cellStyle name="Normal 2 2" xfId="7"/>
    <cellStyle name="Normal 3" xfId="4"/>
    <cellStyle name="Normal 3 2" xfId="8"/>
    <cellStyle name="Normal 3 3" xfId="11"/>
    <cellStyle name="Normal 4" xfId="5"/>
    <cellStyle name="Normal 4 2" xfId="9"/>
    <cellStyle name="Normal 5" xfId="10"/>
    <cellStyle name="Normal 6" xfId="12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09"/>
  <sheetViews>
    <sheetView topLeftCell="A16" zoomScale="145" zoomScaleNormal="145" workbookViewId="0">
      <selection activeCell="B25" sqref="B25:C25"/>
    </sheetView>
  </sheetViews>
  <sheetFormatPr baseColWidth="10" defaultColWidth="11.44140625" defaultRowHeight="10.8"/>
  <cols>
    <col min="1" max="1" width="6.88671875" style="1" customWidth="1"/>
    <col min="2" max="5" width="12.109375" style="5" customWidth="1"/>
    <col min="6" max="16384" width="11.44140625" style="1"/>
  </cols>
  <sheetData>
    <row r="1" spans="1:5" s="3" customFormat="1" ht="43.2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s="3" customFormat="1">
      <c r="A2" s="3">
        <v>2000</v>
      </c>
      <c r="B2" s="8">
        <v>7968168</v>
      </c>
      <c r="C2" s="17"/>
      <c r="D2" s="8">
        <v>647569000</v>
      </c>
      <c r="E2" s="17"/>
    </row>
    <row r="3" spans="1:5">
      <c r="A3" s="3">
        <v>2001</v>
      </c>
      <c r="B3" s="8">
        <v>8618733</v>
      </c>
      <c r="C3" s="17">
        <v>8.1645492414316614</v>
      </c>
      <c r="D3" s="8">
        <v>700958000</v>
      </c>
      <c r="E3" s="17">
        <v>8.244526838066669</v>
      </c>
    </row>
    <row r="4" spans="1:5">
      <c r="A4" s="3">
        <v>2002</v>
      </c>
      <c r="B4" s="8">
        <v>9196317</v>
      </c>
      <c r="C4" s="17">
        <v>6.7014954518257008</v>
      </c>
      <c r="D4" s="8">
        <v>749744000</v>
      </c>
      <c r="E4" s="17">
        <v>6.9599034464261855</v>
      </c>
    </row>
    <row r="5" spans="1:5">
      <c r="A5" s="3">
        <v>2003</v>
      </c>
      <c r="B5" s="8">
        <v>9688157</v>
      </c>
      <c r="C5" s="17">
        <v>5.3482279917058007</v>
      </c>
      <c r="D5" s="8">
        <v>802683000</v>
      </c>
      <c r="E5" s="17">
        <v>7.060943468703984</v>
      </c>
    </row>
    <row r="6" spans="1:5">
      <c r="A6" s="3">
        <v>2004</v>
      </c>
      <c r="B6" s="8">
        <v>10314344</v>
      </c>
      <c r="C6" s="17">
        <v>6.4634274609711717</v>
      </c>
      <c r="D6" s="8">
        <v>860059000</v>
      </c>
      <c r="E6" s="17">
        <v>7.1480273034311148</v>
      </c>
    </row>
    <row r="7" spans="1:5">
      <c r="A7" s="3">
        <v>2005</v>
      </c>
      <c r="B7" s="8">
        <v>11138853</v>
      </c>
      <c r="C7" s="17">
        <v>7.9938093978637825</v>
      </c>
      <c r="D7" s="8">
        <v>928122000</v>
      </c>
      <c r="E7" s="17">
        <v>7.9137594048780402</v>
      </c>
    </row>
    <row r="8" spans="1:5">
      <c r="A8" s="3">
        <v>2006</v>
      </c>
      <c r="B8" s="8">
        <v>11939797</v>
      </c>
      <c r="C8" s="17">
        <v>7.1905428682827566</v>
      </c>
      <c r="D8" s="8">
        <v>1004976000</v>
      </c>
      <c r="E8" s="17">
        <v>8.2805924221169178</v>
      </c>
    </row>
    <row r="9" spans="1:5">
      <c r="A9" s="3">
        <v>2007</v>
      </c>
      <c r="B9" s="8">
        <v>12819428</v>
      </c>
      <c r="C9" s="17">
        <v>7.3672190574094243</v>
      </c>
      <c r="D9" s="8">
        <v>1077541000</v>
      </c>
      <c r="E9" s="17">
        <v>7.2205704414831873</v>
      </c>
    </row>
    <row r="10" spans="1:5">
      <c r="A10" s="3">
        <v>2008</v>
      </c>
      <c r="B10" s="8">
        <v>13260788</v>
      </c>
      <c r="C10" s="17">
        <v>3.4428993243692307</v>
      </c>
      <c r="D10" s="8">
        <v>1112432000</v>
      </c>
      <c r="E10" s="17">
        <v>3.238020641441941</v>
      </c>
    </row>
    <row r="11" spans="1:5">
      <c r="A11" s="3">
        <v>2009</v>
      </c>
      <c r="B11" s="8">
        <v>12788985</v>
      </c>
      <c r="C11" s="17">
        <v>-3.5578805724064022</v>
      </c>
      <c r="D11" s="8">
        <v>1072990000</v>
      </c>
      <c r="E11" s="17">
        <v>-3.5455650322896104</v>
      </c>
    </row>
    <row r="12" spans="1:5">
      <c r="A12" s="3">
        <v>2010</v>
      </c>
      <c r="B12" s="8">
        <v>12836685</v>
      </c>
      <c r="C12" s="17">
        <v>0.37297721437627995</v>
      </c>
      <c r="D12" s="8">
        <v>1077145000</v>
      </c>
      <c r="E12" s="17">
        <v>0.38723566855236591</v>
      </c>
    </row>
    <row r="13" spans="1:5">
      <c r="A13" s="3">
        <v>2011</v>
      </c>
      <c r="B13" s="8">
        <v>12622705</v>
      </c>
      <c r="C13" s="17">
        <v>-1.6669412702734365</v>
      </c>
      <c r="D13" s="8">
        <v>1068690000</v>
      </c>
      <c r="E13" s="17">
        <v>-0.78494538803968172</v>
      </c>
    </row>
    <row r="14" spans="1:5">
      <c r="A14" s="3">
        <v>2012</v>
      </c>
      <c r="B14" s="8">
        <v>12166392</v>
      </c>
      <c r="C14" s="17">
        <v>-3.6150175418026453</v>
      </c>
      <c r="D14" s="8">
        <v>1035964000</v>
      </c>
      <c r="E14" s="17">
        <v>-3.0622537873471245</v>
      </c>
    </row>
    <row r="15" spans="1:5">
      <c r="A15" s="3">
        <v>2013</v>
      </c>
      <c r="B15" s="8">
        <v>11878603</v>
      </c>
      <c r="C15" s="17">
        <v>-2.3654424417690945</v>
      </c>
      <c r="D15" s="8">
        <v>1025652000</v>
      </c>
      <c r="E15" s="17">
        <v>-0.99540138460409988</v>
      </c>
    </row>
    <row r="16" spans="1:5">
      <c r="A16" s="3">
        <v>2014</v>
      </c>
      <c r="B16" s="8">
        <v>12074783</v>
      </c>
      <c r="C16" s="17">
        <v>1.6515410103359773</v>
      </c>
      <c r="D16" s="8">
        <v>1038949000</v>
      </c>
      <c r="E16" s="17">
        <v>1.2964436280531899</v>
      </c>
    </row>
    <row r="17" spans="1:5">
      <c r="A17" s="3">
        <v>2015</v>
      </c>
      <c r="B17" s="8">
        <v>12336462</v>
      </c>
      <c r="C17" s="17">
        <v>2.1671528175702948</v>
      </c>
      <c r="D17" s="8">
        <v>1087112000</v>
      </c>
      <c r="E17" s="17">
        <v>4.6357424666658265</v>
      </c>
    </row>
    <row r="18" spans="1:5">
      <c r="A18" s="3">
        <v>2016</v>
      </c>
      <c r="B18" s="8">
        <v>12735884</v>
      </c>
      <c r="C18" s="17">
        <v>3.2377354220359145</v>
      </c>
      <c r="D18" s="8">
        <v>1122967000</v>
      </c>
      <c r="E18" s="17">
        <v>3.2981882271559959</v>
      </c>
    </row>
    <row r="19" spans="1:5">
      <c r="A19" s="3">
        <v>2017</v>
      </c>
      <c r="B19" s="8">
        <v>13228614</v>
      </c>
      <c r="C19" s="17">
        <v>3.8688323480333242</v>
      </c>
      <c r="D19" s="8">
        <v>1170024000</v>
      </c>
      <c r="E19" s="17">
        <v>4.1904169935536917</v>
      </c>
    </row>
    <row r="20" spans="1:5">
      <c r="A20" s="3">
        <v>2018</v>
      </c>
      <c r="B20" s="8">
        <v>13743992</v>
      </c>
      <c r="C20" s="17">
        <v>3.8959334666504031</v>
      </c>
      <c r="D20" s="8">
        <v>1212276000</v>
      </c>
      <c r="E20" s="17">
        <v>3.6112079752210313</v>
      </c>
    </row>
    <row r="21" spans="1:5">
      <c r="A21" s="3">
        <v>2019</v>
      </c>
      <c r="B21" s="8">
        <v>14180759</v>
      </c>
      <c r="C21" s="17">
        <v>3.1778758311267863</v>
      </c>
      <c r="D21" s="8">
        <v>1253710000</v>
      </c>
      <c r="E21" s="17">
        <v>3.4178685381876628</v>
      </c>
    </row>
    <row r="22" spans="1:5">
      <c r="A22" s="3">
        <v>2020</v>
      </c>
      <c r="B22" s="8">
        <v>12852323</v>
      </c>
      <c r="C22" s="17">
        <v>-9.3678765713457235</v>
      </c>
      <c r="D22" s="8">
        <v>1129214000</v>
      </c>
      <c r="E22" s="17">
        <v>-9.9302071451930711</v>
      </c>
    </row>
    <row r="23" spans="1:5">
      <c r="A23" s="3">
        <v>2021</v>
      </c>
      <c r="B23" s="8">
        <v>14022067</v>
      </c>
      <c r="C23" s="17">
        <v>9.101420809296501</v>
      </c>
      <c r="D23" s="8">
        <v>1235474000</v>
      </c>
      <c r="E23" s="17">
        <v>9.4100852451351145</v>
      </c>
    </row>
    <row r="24" spans="1:5">
      <c r="A24" s="3">
        <v>2022</v>
      </c>
      <c r="B24" s="8">
        <v>15354834</v>
      </c>
      <c r="C24" s="17">
        <v>9.504782711421921</v>
      </c>
      <c r="D24" s="8">
        <v>1373629000</v>
      </c>
      <c r="E24" s="17">
        <v>11.182347827635386</v>
      </c>
    </row>
    <row r="25" spans="1:5">
      <c r="A25" s="3">
        <v>2023</v>
      </c>
      <c r="B25" s="8"/>
      <c r="C25" s="17"/>
      <c r="D25" s="8">
        <v>1498324000</v>
      </c>
      <c r="E25" s="17">
        <v>9.0777786432872265</v>
      </c>
    </row>
    <row r="26" spans="1:5">
      <c r="B26" s="4"/>
      <c r="C26" s="6"/>
      <c r="D26" s="4"/>
      <c r="E26" s="6"/>
    </row>
    <row r="27" spans="1:5">
      <c r="B27" s="6"/>
      <c r="C27" s="6"/>
      <c r="D27" s="4"/>
      <c r="E27" s="6"/>
    </row>
    <row r="28" spans="1:5">
      <c r="B28" s="6"/>
      <c r="C28" s="6"/>
      <c r="D28" s="4"/>
      <c r="E28" s="6"/>
    </row>
    <row r="29" spans="1:5">
      <c r="B29" s="6"/>
      <c r="C29" s="6"/>
      <c r="D29" s="4"/>
      <c r="E29" s="6"/>
    </row>
    <row r="30" spans="1:5">
      <c r="B30" s="6"/>
      <c r="C30" s="6"/>
      <c r="D30" s="4"/>
      <c r="E30" s="6"/>
    </row>
    <row r="31" spans="1:5">
      <c r="B31" s="6"/>
      <c r="C31" s="6"/>
      <c r="D31" s="4"/>
      <c r="E31" s="6"/>
    </row>
    <row r="32" spans="1:5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E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  <c r="J1" s="1"/>
      <c r="K1" s="1"/>
    </row>
    <row r="2" spans="1:13" s="3" customFormat="1">
      <c r="A2" s="2">
        <v>2000</v>
      </c>
      <c r="B2" s="16">
        <v>0.46</v>
      </c>
      <c r="C2" s="16"/>
      <c r="D2" s="16">
        <v>0.91</v>
      </c>
      <c r="E2" s="16"/>
      <c r="G2" s="17"/>
      <c r="I2" s="17"/>
      <c r="J2" s="1"/>
      <c r="K2" s="1"/>
    </row>
    <row r="3" spans="1:13">
      <c r="A3" s="2">
        <v>2001</v>
      </c>
      <c r="B3" s="16">
        <v>0.56999999999999995</v>
      </c>
      <c r="C3" s="16">
        <v>23.913043478260843</v>
      </c>
      <c r="D3" s="16">
        <v>0.95</v>
      </c>
      <c r="E3" s="16">
        <v>4.39560439560438</v>
      </c>
      <c r="G3" s="17"/>
      <c r="I3" s="17"/>
    </row>
    <row r="4" spans="1:13">
      <c r="A4" s="2">
        <v>2002</v>
      </c>
      <c r="B4" s="16">
        <v>0.53</v>
      </c>
      <c r="C4" s="16">
        <v>-7.0175438596491109</v>
      </c>
      <c r="D4" s="16">
        <v>0.99</v>
      </c>
      <c r="E4" s="16">
        <v>4.2105263157894868</v>
      </c>
      <c r="G4" s="17"/>
      <c r="H4" s="9"/>
      <c r="I4" s="17"/>
      <c r="J4" s="9"/>
      <c r="K4" s="9"/>
      <c r="M4" s="14"/>
    </row>
    <row r="5" spans="1:13">
      <c r="A5" s="2">
        <v>2003</v>
      </c>
      <c r="B5" s="16">
        <v>0.45</v>
      </c>
      <c r="C5" s="16">
        <v>-15.094339622641506</v>
      </c>
      <c r="D5" s="16">
        <v>1.05</v>
      </c>
      <c r="E5" s="16">
        <v>6.0606060606060552</v>
      </c>
      <c r="G5" s="17"/>
      <c r="H5" s="9"/>
      <c r="I5" s="17"/>
      <c r="J5" s="9"/>
      <c r="K5" s="9"/>
      <c r="M5" s="14"/>
    </row>
    <row r="6" spans="1:13">
      <c r="A6" s="2">
        <v>2004</v>
      </c>
      <c r="B6" s="16">
        <v>0.44</v>
      </c>
      <c r="C6" s="16">
        <v>-2.2222222222222254</v>
      </c>
      <c r="D6" s="16">
        <v>1.06</v>
      </c>
      <c r="E6" s="16">
        <v>0.952380952380949</v>
      </c>
      <c r="G6" s="17"/>
      <c r="H6" s="9"/>
      <c r="I6" s="17"/>
      <c r="J6" s="9"/>
      <c r="K6" s="9"/>
      <c r="M6" s="14"/>
    </row>
    <row r="7" spans="1:13">
      <c r="A7" s="2">
        <v>2005</v>
      </c>
      <c r="B7" s="16">
        <v>0.45</v>
      </c>
      <c r="C7" s="16">
        <v>2.2727272727272707</v>
      </c>
      <c r="D7" s="16">
        <v>1.1200000000000001</v>
      </c>
      <c r="E7" s="16">
        <v>5.6603773584905648</v>
      </c>
      <c r="G7" s="17"/>
      <c r="H7" s="9"/>
      <c r="I7" s="17"/>
      <c r="J7" s="9"/>
      <c r="K7" s="9"/>
      <c r="M7" s="14"/>
    </row>
    <row r="8" spans="1:13">
      <c r="A8" s="2">
        <v>2006</v>
      </c>
      <c r="B8" s="16">
        <v>0.79</v>
      </c>
      <c r="C8" s="16">
        <v>75.555555555555557</v>
      </c>
      <c r="D8" s="16">
        <v>1.2</v>
      </c>
      <c r="E8" s="16">
        <v>7.1428571428571397</v>
      </c>
      <c r="G8" s="17"/>
      <c r="H8" s="9"/>
      <c r="I8" s="17"/>
      <c r="J8" s="9"/>
      <c r="K8" s="9"/>
      <c r="M8" s="14"/>
    </row>
    <row r="9" spans="1:13">
      <c r="A9" s="2">
        <v>2007</v>
      </c>
      <c r="B9" s="16">
        <v>0.88</v>
      </c>
      <c r="C9" s="16">
        <v>11.392405063291132</v>
      </c>
      <c r="D9" s="16">
        <v>1.27</v>
      </c>
      <c r="E9" s="16">
        <v>5.8333333333333348</v>
      </c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1.01</v>
      </c>
      <c r="C10" s="16">
        <v>14.77272727272727</v>
      </c>
      <c r="D10" s="16">
        <v>1.35</v>
      </c>
      <c r="E10" s="16">
        <v>6.2992125984252079</v>
      </c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1.17</v>
      </c>
      <c r="C11" s="16">
        <v>15.841584158415834</v>
      </c>
      <c r="D11" s="16">
        <v>1.39</v>
      </c>
      <c r="E11" s="16">
        <v>2.962962962962945</v>
      </c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1.24</v>
      </c>
      <c r="C12" s="16">
        <v>5.9829059829059839</v>
      </c>
      <c r="D12" s="16">
        <v>1.4</v>
      </c>
      <c r="E12" s="16">
        <v>0.7194244604316502</v>
      </c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1.1100000000000001</v>
      </c>
      <c r="C13" s="16">
        <v>-10.483870967741925</v>
      </c>
      <c r="D13" s="16">
        <v>1.36</v>
      </c>
      <c r="E13" s="16">
        <v>-2.857142857142847</v>
      </c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1.04</v>
      </c>
      <c r="C14" s="16">
        <v>-6.3063063063063085</v>
      </c>
      <c r="D14" s="16">
        <v>1.3</v>
      </c>
      <c r="E14" s="16">
        <v>-4.4117647058823595</v>
      </c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0.93</v>
      </c>
      <c r="C15" s="16">
        <v>-10.576923076923073</v>
      </c>
      <c r="D15" s="16">
        <v>1.27</v>
      </c>
      <c r="E15" s="16">
        <v>-2.3076923076923106</v>
      </c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0.84</v>
      </c>
      <c r="C16" s="16">
        <v>-9.6774193548387224</v>
      </c>
      <c r="D16" s="16">
        <v>1.24</v>
      </c>
      <c r="E16" s="16">
        <v>-2.3622047244094557</v>
      </c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0.84</v>
      </c>
      <c r="C17" s="16">
        <v>0</v>
      </c>
      <c r="D17" s="16">
        <v>1.22</v>
      </c>
      <c r="E17" s="16">
        <v>-1.6129032258064502</v>
      </c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0.83</v>
      </c>
      <c r="C18" s="16">
        <v>-1.1904761904761862</v>
      </c>
      <c r="D18" s="16">
        <v>1.19</v>
      </c>
      <c r="E18" s="16">
        <v>-2.4590163934426257</v>
      </c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0.82</v>
      </c>
      <c r="C19" s="16">
        <v>-1.2048192771084376</v>
      </c>
      <c r="D19" s="16">
        <v>1.21</v>
      </c>
      <c r="E19" s="16">
        <v>1.6806722689075571</v>
      </c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0.86</v>
      </c>
      <c r="C20" s="16">
        <v>4.8780487804878092</v>
      </c>
      <c r="D20" s="16">
        <v>1.24</v>
      </c>
      <c r="E20" s="16">
        <v>2.4793388429751984</v>
      </c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0.84</v>
      </c>
      <c r="C21" s="16">
        <v>-2.3255813953488413</v>
      </c>
      <c r="D21" s="16">
        <v>1.25</v>
      </c>
      <c r="E21" s="16">
        <v>0.80645161290322509</v>
      </c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0.94</v>
      </c>
      <c r="C22" s="16">
        <v>11.904761904761907</v>
      </c>
      <c r="D22" s="16">
        <v>1.41</v>
      </c>
      <c r="E22" s="16">
        <v>12.79999999999999</v>
      </c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0.95</v>
      </c>
      <c r="C23" s="16">
        <v>1.0638297872340496</v>
      </c>
      <c r="D23" s="16">
        <v>1.43</v>
      </c>
      <c r="E23" s="16">
        <v>1.4184397163120588</v>
      </c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0.9</v>
      </c>
      <c r="C24" s="16">
        <v>-5.2631578947368363</v>
      </c>
      <c r="D24" s="16">
        <v>1.4068394595629534</v>
      </c>
      <c r="E24" s="16">
        <v>-1.61961821238088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tabSelected="1" workbookViewId="0">
      <selection activeCell="K20" sqref="K20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75.599999999999994">
      <c r="A1" s="2" t="s">
        <v>0</v>
      </c>
      <c r="B1" s="2" t="s">
        <v>37</v>
      </c>
      <c r="C1" s="2" t="s">
        <v>38</v>
      </c>
      <c r="D1" s="2" t="s">
        <v>43</v>
      </c>
      <c r="E1" s="2" t="s">
        <v>44</v>
      </c>
      <c r="J1" s="1"/>
      <c r="K1" s="1"/>
    </row>
    <row r="2" spans="1:13" s="3" customFormat="1">
      <c r="A2" s="2">
        <v>2000</v>
      </c>
      <c r="B2" s="16">
        <v>4.2390396659707728</v>
      </c>
      <c r="C2" s="16"/>
      <c r="D2" s="16">
        <v>6.8</v>
      </c>
      <c r="E2" s="16"/>
      <c r="F2" s="17"/>
      <c r="G2" s="17"/>
      <c r="I2" s="17"/>
      <c r="J2" s="1"/>
      <c r="K2" s="1"/>
    </row>
    <row r="3" spans="1:13">
      <c r="A3" s="2">
        <v>2001</v>
      </c>
      <c r="B3" s="16">
        <v>4.7835946924004826</v>
      </c>
      <c r="C3" s="16">
        <v>12.846188508240886</v>
      </c>
      <c r="D3" s="16">
        <v>7.2</v>
      </c>
      <c r="E3" s="16">
        <v>5.8823529411764719</v>
      </c>
      <c r="F3" s="17"/>
      <c r="G3" s="17"/>
      <c r="I3" s="17"/>
    </row>
    <row r="4" spans="1:13">
      <c r="A4" s="2">
        <v>2002</v>
      </c>
      <c r="B4" s="16">
        <v>4.0547423539212186</v>
      </c>
      <c r="C4" s="16">
        <v>-15.236498602968274</v>
      </c>
      <c r="D4" s="16">
        <v>7.7</v>
      </c>
      <c r="E4" s="16">
        <v>6.944444444444442</v>
      </c>
      <c r="F4" s="17"/>
      <c r="G4" s="17"/>
      <c r="H4" s="9"/>
      <c r="I4" s="17"/>
      <c r="J4" s="9"/>
      <c r="K4" s="9"/>
      <c r="M4" s="14"/>
    </row>
    <row r="5" spans="1:13">
      <c r="A5" s="2">
        <v>2003</v>
      </c>
      <c r="B5" s="16">
        <v>3.3703661457739251</v>
      </c>
      <c r="C5" s="16">
        <v>-16.878414173109025</v>
      </c>
      <c r="D5" s="16">
        <v>8.8000000000000007</v>
      </c>
      <c r="E5" s="16">
        <v>14.285714285714302</v>
      </c>
      <c r="F5" s="17"/>
      <c r="G5" s="17"/>
      <c r="H5" s="9"/>
      <c r="I5" s="17"/>
      <c r="J5" s="9"/>
      <c r="K5" s="9"/>
      <c r="M5" s="14"/>
    </row>
    <row r="6" spans="1:13">
      <c r="A6" s="2">
        <v>2004</v>
      </c>
      <c r="B6" s="16">
        <v>4.4015564202334625</v>
      </c>
      <c r="C6" s="16">
        <v>30.595793746401668</v>
      </c>
      <c r="D6" s="16">
        <v>9</v>
      </c>
      <c r="E6" s="16">
        <v>2.2727272727272707</v>
      </c>
      <c r="F6" s="17"/>
      <c r="G6" s="17"/>
      <c r="H6" s="9"/>
      <c r="I6" s="17"/>
      <c r="J6" s="9"/>
      <c r="K6" s="9"/>
      <c r="M6" s="14"/>
    </row>
    <row r="7" spans="1:13">
      <c r="A7" s="2">
        <v>2005</v>
      </c>
      <c r="B7" s="16">
        <v>4.3792598787371952</v>
      </c>
      <c r="C7" s="16">
        <v>-0.50656039290494226</v>
      </c>
      <c r="D7" s="16">
        <v>9.1999999999999993</v>
      </c>
      <c r="E7" s="16">
        <v>2.2222222222222143</v>
      </c>
      <c r="F7" s="17"/>
      <c r="G7" s="17"/>
      <c r="H7" s="9"/>
      <c r="I7" s="17"/>
      <c r="J7" s="9"/>
      <c r="K7" s="9"/>
      <c r="M7" s="14"/>
    </row>
    <row r="8" spans="1:13">
      <c r="A8" s="2">
        <v>2006</v>
      </c>
      <c r="B8" s="16">
        <v>6.3590150913423358</v>
      </c>
      <c r="C8" s="16">
        <v>45.207529752174082</v>
      </c>
      <c r="D8" s="16">
        <v>9.6</v>
      </c>
      <c r="E8" s="16">
        <v>4.3478260869565188</v>
      </c>
      <c r="F8" s="17"/>
      <c r="G8" s="17"/>
      <c r="H8" s="9"/>
      <c r="I8" s="17"/>
      <c r="J8" s="9"/>
      <c r="K8" s="9"/>
      <c r="M8" s="14"/>
    </row>
    <row r="9" spans="1:13">
      <c r="A9" s="2">
        <v>2007</v>
      </c>
      <c r="B9" s="16">
        <v>6.9445718654434243</v>
      </c>
      <c r="C9" s="16">
        <v>9.2082935122816743</v>
      </c>
      <c r="D9" s="16">
        <v>9.9</v>
      </c>
      <c r="E9" s="16">
        <v>3.125</v>
      </c>
      <c r="F9" s="17"/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7.2758229284903519</v>
      </c>
      <c r="C10" s="16">
        <v>4.7699277862649936</v>
      </c>
      <c r="D10" s="16">
        <v>10.6</v>
      </c>
      <c r="E10" s="16">
        <v>7.0707070707070718</v>
      </c>
      <c r="F10" s="17"/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8.7611464968152877</v>
      </c>
      <c r="C11" s="16">
        <v>20.41450957401354</v>
      </c>
      <c r="D11" s="16">
        <v>11.7</v>
      </c>
      <c r="E11" s="16">
        <v>10.377358490566024</v>
      </c>
      <c r="F11" s="17"/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8.6940789473684212</v>
      </c>
      <c r="C12" s="16">
        <v>-0.76551110600930894</v>
      </c>
      <c r="D12" s="16">
        <v>12</v>
      </c>
      <c r="E12" s="16">
        <v>2.5641025641025772</v>
      </c>
      <c r="F12" s="17"/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8.7622814321398828</v>
      </c>
      <c r="C13" s="16">
        <v>0.78447050210079805</v>
      </c>
      <c r="D13" s="16">
        <v>11.9</v>
      </c>
      <c r="E13" s="16">
        <v>-0.83333333333333037</v>
      </c>
      <c r="F13" s="17"/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8.6199829205806999</v>
      </c>
      <c r="C14" s="16">
        <v>-1.6239892847681681</v>
      </c>
      <c r="D14" s="16">
        <v>12.1</v>
      </c>
      <c r="E14" s="16">
        <v>1.6806722689075571</v>
      </c>
      <c r="F14" s="17"/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8.000898876404495</v>
      </c>
      <c r="C15" s="16">
        <v>-7.1819636985371087</v>
      </c>
      <c r="D15" s="16">
        <v>11.9</v>
      </c>
      <c r="E15" s="16">
        <v>-1.6528925619834656</v>
      </c>
      <c r="F15" s="17"/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7.893173758865248</v>
      </c>
      <c r="C16" s="16">
        <v>-1.3464126869162207</v>
      </c>
      <c r="D16" s="16">
        <v>11.5</v>
      </c>
      <c r="E16" s="16">
        <v>-3.3613445378151252</v>
      </c>
      <c r="F16" s="17"/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7.8179824561403501</v>
      </c>
      <c r="C17" s="16">
        <v>-0.95261177597220081</v>
      </c>
      <c r="D17" s="16">
        <v>11.2</v>
      </c>
      <c r="E17" s="16">
        <v>-2.6086956521739202</v>
      </c>
      <c r="F17" s="17"/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7.8169433801617716</v>
      </c>
      <c r="C18" s="16">
        <v>-1.3290845616598101E-2</v>
      </c>
      <c r="D18" s="16">
        <v>11.2</v>
      </c>
      <c r="E18" s="16">
        <v>0</v>
      </c>
      <c r="F18" s="17"/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7.2678194854491771</v>
      </c>
      <c r="C19" s="16">
        <v>-7.024790484042498</v>
      </c>
      <c r="D19" s="16">
        <v>11.5</v>
      </c>
      <c r="E19" s="16">
        <v>2.6785714285714413</v>
      </c>
      <c r="F19" s="17"/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7.665560165975104</v>
      </c>
      <c r="C20" s="16">
        <v>5.472627399761909</v>
      </c>
      <c r="D20" s="16">
        <v>11.7</v>
      </c>
      <c r="E20" s="16">
        <v>1.7391304347825987</v>
      </c>
      <c r="F20" s="17"/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7.7046759639048403</v>
      </c>
      <c r="C21" s="16">
        <v>0.51027970667243405</v>
      </c>
      <c r="D21" s="16">
        <v>11.7</v>
      </c>
      <c r="E21" s="16">
        <v>0</v>
      </c>
      <c r="F21" s="17"/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8.3604948805460744</v>
      </c>
      <c r="C22" s="16">
        <v>8.5119597464402119</v>
      </c>
      <c r="D22" s="16">
        <v>12.1</v>
      </c>
      <c r="E22" s="16">
        <v>3.4188034188034289</v>
      </c>
      <c r="F22" s="17"/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7.8207820419985516</v>
      </c>
      <c r="C23" s="16">
        <v>-6.455513055852391</v>
      </c>
      <c r="D23" s="16">
        <v>12.6</v>
      </c>
      <c r="E23" s="16">
        <v>4.1322314049586861</v>
      </c>
      <c r="F23" s="17"/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8.2436177972283016</v>
      </c>
      <c r="C24" s="16">
        <v>5.4065661587175073</v>
      </c>
      <c r="D24" s="16">
        <v>12.9</v>
      </c>
      <c r="E24" s="16">
        <v>2.3809523809523947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08"/>
  <sheetViews>
    <sheetView topLeftCell="A4" workbookViewId="0">
      <selection activeCell="B25" sqref="B25:C25"/>
    </sheetView>
  </sheetViews>
  <sheetFormatPr baseColWidth="10" defaultColWidth="13.109375" defaultRowHeight="10.8"/>
  <cols>
    <col min="1" max="1" width="4.109375" style="1" customWidth="1"/>
    <col min="2" max="5" width="13.109375" style="5"/>
    <col min="6" max="16384" width="13.109375" style="1"/>
  </cols>
  <sheetData>
    <row r="1" spans="1:8" s="3" customFormat="1" ht="4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s="3" customFormat="1">
      <c r="A2" s="2">
        <v>2000</v>
      </c>
      <c r="B2" s="19">
        <v>88.245798326012562</v>
      </c>
      <c r="C2" s="19"/>
      <c r="D2" s="19">
        <v>82.345645785305607</v>
      </c>
      <c r="E2" s="19"/>
      <c r="H2" s="18"/>
    </row>
    <row r="3" spans="1:8">
      <c r="A3" s="2">
        <v>2001</v>
      </c>
      <c r="B3" s="19">
        <v>92.02484891627806</v>
      </c>
      <c r="C3" s="16">
        <v>4.2824141907632702</v>
      </c>
      <c r="D3" s="19">
        <v>85.572869670922799</v>
      </c>
      <c r="E3" s="16">
        <v>3.9191190436848613</v>
      </c>
      <c r="H3" s="18"/>
    </row>
    <row r="4" spans="1:8">
      <c r="A4" s="2">
        <v>2002</v>
      </c>
      <c r="B4" s="19">
        <v>94.619540727760437</v>
      </c>
      <c r="C4" s="16">
        <v>2.8195556331127083</v>
      </c>
      <c r="D4" s="19">
        <v>87.9308425846978</v>
      </c>
      <c r="E4" s="16">
        <v>2.755514595739013</v>
      </c>
      <c r="H4" s="18"/>
    </row>
    <row r="5" spans="1:8">
      <c r="A5" s="2">
        <v>2003</v>
      </c>
      <c r="B5" s="19">
        <v>95.934672026014184</v>
      </c>
      <c r="C5" s="16">
        <v>1.389915114931328</v>
      </c>
      <c r="D5" s="19">
        <v>90.515367406555697</v>
      </c>
      <c r="E5" s="16">
        <v>2.9392699374720541</v>
      </c>
      <c r="H5" s="18"/>
    </row>
    <row r="6" spans="1:8">
      <c r="A6" s="2">
        <v>2004</v>
      </c>
      <c r="B6" s="19">
        <v>97.991688782586976</v>
      </c>
      <c r="C6" s="16">
        <v>2.1441849053437121</v>
      </c>
      <c r="D6" s="19">
        <v>93.334517912002894</v>
      </c>
      <c r="E6" s="16">
        <v>3.1145545626355338</v>
      </c>
      <c r="H6" s="18"/>
    </row>
    <row r="7" spans="1:8">
      <c r="A7" s="2">
        <v>2005</v>
      </c>
      <c r="B7" s="19">
        <v>101.21463757224495</v>
      </c>
      <c r="C7" s="16">
        <v>3.2890021895721135</v>
      </c>
      <c r="D7" s="19">
        <v>96.648968253279904</v>
      </c>
      <c r="E7" s="16">
        <v>3.5511517233119689</v>
      </c>
      <c r="H7" s="18"/>
    </row>
    <row r="8" spans="1:8">
      <c r="A8" s="2">
        <v>2006</v>
      </c>
      <c r="B8" s="19">
        <v>104.32707219234615</v>
      </c>
      <c r="C8" s="16">
        <v>3.0750835005259045</v>
      </c>
      <c r="D8" s="19">
        <v>100.556905443228</v>
      </c>
      <c r="E8" s="16">
        <v>4.0434339451062682</v>
      </c>
      <c r="H8" s="18"/>
    </row>
    <row r="9" spans="1:8">
      <c r="A9" s="2">
        <v>2007</v>
      </c>
      <c r="B9" s="19">
        <v>107.63329148997217</v>
      </c>
      <c r="C9" s="16">
        <v>3.1690904653495799</v>
      </c>
      <c r="D9" s="19">
        <v>104.110101011276</v>
      </c>
      <c r="E9" s="16">
        <v>3.533517218321764</v>
      </c>
      <c r="H9" s="18"/>
    </row>
    <row r="10" spans="1:8">
      <c r="A10" s="2">
        <v>2008</v>
      </c>
      <c r="B10" s="19">
        <v>108.48857774020182</v>
      </c>
      <c r="C10" s="16">
        <v>0.79462983839840817</v>
      </c>
      <c r="D10" s="19">
        <v>104.90884389443301</v>
      </c>
      <c r="E10" s="16">
        <v>0.76720978598464107</v>
      </c>
      <c r="H10" s="18"/>
    </row>
    <row r="11" spans="1:8">
      <c r="A11" s="2">
        <v>2009</v>
      </c>
      <c r="B11" s="19">
        <v>104.64644499957687</v>
      </c>
      <c r="C11" s="16">
        <v>-3.5415089962979547</v>
      </c>
      <c r="D11" s="19">
        <v>100.955731328122</v>
      </c>
      <c r="E11" s="16">
        <v>-3.7681404346509804</v>
      </c>
      <c r="H11" s="18"/>
    </row>
    <row r="12" spans="1:8">
      <c r="A12" s="2">
        <v>2010</v>
      </c>
      <c r="B12" s="19">
        <v>104.46201861829286</v>
      </c>
      <c r="C12" s="16">
        <v>-0.17623759821440496</v>
      </c>
      <c r="D12" s="19">
        <v>101.050760441759</v>
      </c>
      <c r="E12" s="16">
        <v>9.4129488625204843E-2</v>
      </c>
      <c r="H12" s="18"/>
    </row>
    <row r="13" spans="1:8">
      <c r="A13" s="2">
        <v>2011</v>
      </c>
      <c r="B13" s="19">
        <v>102.02835273306242</v>
      </c>
      <c r="C13" s="16">
        <v>-2.329713629336537</v>
      </c>
      <c r="D13" s="19">
        <v>100.404103871172</v>
      </c>
      <c r="E13" s="16">
        <v>-0.63993241392745503</v>
      </c>
      <c r="H13" s="18"/>
    </row>
    <row r="14" spans="1:8">
      <c r="A14" s="2">
        <v>2012</v>
      </c>
      <c r="B14" s="19">
        <v>99.45392579147115</v>
      </c>
      <c r="C14" s="16">
        <v>-2.523246600213926</v>
      </c>
      <c r="D14" s="19">
        <v>97.527429385182998</v>
      </c>
      <c r="E14" s="16">
        <v>-2.8650965200387088</v>
      </c>
      <c r="H14" s="18"/>
    </row>
    <row r="15" spans="1:8">
      <c r="A15" s="2">
        <v>2013</v>
      </c>
      <c r="B15" s="19">
        <v>96.414433486335383</v>
      </c>
      <c r="C15" s="16">
        <v>-3.0561813231071304</v>
      </c>
      <c r="D15" s="19">
        <v>96.135355820542998</v>
      </c>
      <c r="E15" s="16">
        <v>-1.4273662019143645</v>
      </c>
      <c r="H15" s="18"/>
    </row>
    <row r="16" spans="1:8">
      <c r="A16" s="2">
        <v>2014</v>
      </c>
      <c r="B16" s="19">
        <v>97.770619769177841</v>
      </c>
      <c r="C16" s="16">
        <v>1.4066216372413447</v>
      </c>
      <c r="D16" s="19">
        <v>97.597090282155094</v>
      </c>
      <c r="E16" s="16">
        <v>1.5204962306903329</v>
      </c>
      <c r="H16" s="18"/>
    </row>
    <row r="17" spans="1:8">
      <c r="A17" s="2">
        <v>2015</v>
      </c>
      <c r="B17" s="19">
        <v>100</v>
      </c>
      <c r="C17" s="16">
        <v>2.2802148908183257</v>
      </c>
      <c r="D17" s="19">
        <v>101.56034664892999</v>
      </c>
      <c r="E17" s="16">
        <v>4.0608345549206923</v>
      </c>
      <c r="H17" s="18"/>
    </row>
    <row r="18" spans="1:8">
      <c r="A18" s="2">
        <v>2016</v>
      </c>
      <c r="B18" s="19">
        <v>102.55025306283115</v>
      </c>
      <c r="C18" s="16">
        <v>2.5502530628311462</v>
      </c>
      <c r="D18" s="19">
        <v>104.520988188763</v>
      </c>
      <c r="E18" s="16">
        <v>2.9151550162262057</v>
      </c>
      <c r="H18" s="18"/>
    </row>
    <row r="19" spans="1:8">
      <c r="A19" s="2">
        <v>2017</v>
      </c>
      <c r="B19" s="19">
        <v>105.68585867503015</v>
      </c>
      <c r="C19" s="16">
        <v>3.0576283515145084</v>
      </c>
      <c r="D19" s="19">
        <v>107.54799751127599</v>
      </c>
      <c r="E19" s="16">
        <v>2.8960779791387656</v>
      </c>
      <c r="H19" s="18"/>
    </row>
    <row r="20" spans="1:8">
      <c r="A20" s="2">
        <v>2018</v>
      </c>
      <c r="B20" s="19">
        <v>107.86518080755359</v>
      </c>
      <c r="C20" s="16">
        <v>2.062075437381421</v>
      </c>
      <c r="D20" s="19">
        <v>110.12422477349401</v>
      </c>
      <c r="E20" s="16">
        <v>2.3954209486307771</v>
      </c>
      <c r="H20" s="18"/>
    </row>
    <row r="21" spans="1:8">
      <c r="A21" s="2">
        <v>2019</v>
      </c>
      <c r="B21" s="19">
        <v>109.30880452462682</v>
      </c>
      <c r="C21" s="16">
        <v>1.3383593354827461</v>
      </c>
      <c r="D21" s="19">
        <v>112.283966815727</v>
      </c>
      <c r="E21" s="16">
        <v>1.9611870564130627</v>
      </c>
      <c r="F21" s="10"/>
      <c r="H21" s="18"/>
    </row>
    <row r="22" spans="1:8">
      <c r="A22" s="2">
        <v>2020</v>
      </c>
      <c r="B22" s="19">
        <v>98.049884005924866</v>
      </c>
      <c r="C22" s="16">
        <v>-10.300103973935025</v>
      </c>
      <c r="D22" s="19">
        <v>100</v>
      </c>
      <c r="E22" s="16">
        <v>-10.940089813434033</v>
      </c>
      <c r="F22" s="10"/>
      <c r="H22" s="18"/>
    </row>
    <row r="23" spans="1:8">
      <c r="A23" s="2">
        <v>2021</v>
      </c>
      <c r="B23" s="19">
        <v>104.78546405548438</v>
      </c>
      <c r="C23" s="16">
        <v>6.8695441283260523</v>
      </c>
      <c r="D23" s="19">
        <v>106.68314420473</v>
      </c>
      <c r="E23" s="16">
        <v>6.6831442047299987</v>
      </c>
      <c r="H23" s="18"/>
    </row>
    <row r="24" spans="1:8">
      <c r="A24" s="2">
        <v>2022</v>
      </c>
      <c r="B24" s="19">
        <v>109.76994621554826</v>
      </c>
      <c r="C24" s="16">
        <v>4.7568450500200772</v>
      </c>
      <c r="D24" s="19">
        <v>113.27544639900201</v>
      </c>
      <c r="E24" s="16">
        <v>6.179328743462106</v>
      </c>
      <c r="H24" s="18"/>
    </row>
    <row r="25" spans="1:8">
      <c r="A25" s="2">
        <v>2023</v>
      </c>
      <c r="B25" s="19"/>
      <c r="C25" s="16"/>
      <c r="D25" s="19">
        <v>116.30625929062199</v>
      </c>
      <c r="E25" s="16">
        <v>2.6756132842277549</v>
      </c>
    </row>
    <row r="26" spans="1:8">
      <c r="B26" s="6"/>
      <c r="C26" s="6"/>
      <c r="D26" s="4"/>
      <c r="E26" s="6"/>
    </row>
    <row r="27" spans="1:8">
      <c r="B27" s="6"/>
      <c r="C27" s="6"/>
      <c r="D27" s="4"/>
      <c r="E27" s="6"/>
    </row>
    <row r="28" spans="1:8">
      <c r="B28" s="6"/>
      <c r="C28" s="6"/>
      <c r="D28" s="4"/>
      <c r="E28" s="6"/>
    </row>
    <row r="29" spans="1:8">
      <c r="B29" s="6"/>
      <c r="C29" s="6"/>
      <c r="D29" s="4"/>
      <c r="E29" s="6"/>
    </row>
    <row r="30" spans="1:8">
      <c r="B30" s="6"/>
      <c r="C30" s="6"/>
      <c r="D30" s="4"/>
      <c r="E30" s="6"/>
    </row>
    <row r="31" spans="1:8">
      <c r="B31" s="6"/>
      <c r="C31" s="6"/>
      <c r="D31" s="4"/>
      <c r="E31" s="6"/>
    </row>
    <row r="32" spans="1:8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4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E208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13"/>
  <sheetViews>
    <sheetView workbookViewId="0">
      <selection activeCell="A24" sqref="A24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9" s="3" customFormat="1" ht="32.4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9" s="3" customFormat="1">
      <c r="A2" s="2">
        <v>2000</v>
      </c>
      <c r="B2" s="8">
        <v>14934</v>
      </c>
      <c r="C2" s="16"/>
      <c r="D2" s="8">
        <v>15967.909770579763</v>
      </c>
      <c r="E2" s="16"/>
      <c r="G2" s="18"/>
      <c r="H2" s="18"/>
      <c r="I2" s="18"/>
    </row>
    <row r="3" spans="1:9">
      <c r="A3" s="2">
        <v>2001</v>
      </c>
      <c r="B3" s="8">
        <v>16123</v>
      </c>
      <c r="C3" s="16">
        <v>7.9616981384759589</v>
      </c>
      <c r="D3" s="8">
        <v>17194.672030613747</v>
      </c>
      <c r="E3" s="16">
        <v>7.6826727959989016</v>
      </c>
      <c r="H3" s="18"/>
      <c r="I3" s="18"/>
    </row>
    <row r="4" spans="1:9">
      <c r="A4" s="2">
        <v>2002</v>
      </c>
      <c r="B4" s="8">
        <v>17076</v>
      </c>
      <c r="C4" s="16">
        <v>5.9108106431805529</v>
      </c>
      <c r="D4" s="8">
        <v>18099.484592079374</v>
      </c>
      <c r="E4" s="16">
        <v>5.2621681870679504</v>
      </c>
      <c r="H4" s="18"/>
      <c r="I4" s="18"/>
    </row>
    <row r="5" spans="1:9">
      <c r="A5" s="2">
        <v>2003</v>
      </c>
      <c r="B5" s="8">
        <v>17780</v>
      </c>
      <c r="C5" s="16">
        <v>4.122745373623804</v>
      </c>
      <c r="D5" s="8">
        <v>19022.637109502753</v>
      </c>
      <c r="E5" s="16">
        <v>5.1004353893445487</v>
      </c>
      <c r="H5" s="18"/>
      <c r="I5" s="18"/>
    </row>
    <row r="6" spans="1:9">
      <c r="A6" s="2">
        <v>2004</v>
      </c>
      <c r="B6" s="8">
        <v>18720</v>
      </c>
      <c r="C6" s="16">
        <v>5.2868391451068586</v>
      </c>
      <c r="D6" s="8">
        <v>20067.080113487886</v>
      </c>
      <c r="E6" s="16">
        <v>5.4905268810673036</v>
      </c>
      <c r="H6" s="18"/>
      <c r="I6" s="18"/>
    </row>
    <row r="7" spans="1:9">
      <c r="A7" s="2">
        <v>2005</v>
      </c>
      <c r="B7" s="8">
        <v>19963</v>
      </c>
      <c r="C7" s="16">
        <v>6.6399572649572747</v>
      </c>
      <c r="D7" s="8">
        <v>21256.681919995604</v>
      </c>
      <c r="E7" s="16">
        <v>5.9281260640811517</v>
      </c>
      <c r="H7" s="18"/>
      <c r="I7" s="18"/>
    </row>
    <row r="8" spans="1:9">
      <c r="A8" s="2">
        <v>2006</v>
      </c>
      <c r="B8" s="8">
        <v>21163</v>
      </c>
      <c r="C8" s="16">
        <v>6.0111205730601691</v>
      </c>
      <c r="D8" s="8">
        <v>22654.749157471175</v>
      </c>
      <c r="E8" s="16">
        <v>6.5770718249325899</v>
      </c>
      <c r="H8" s="18"/>
      <c r="I8" s="18"/>
    </row>
    <row r="9" spans="1:9">
      <c r="A9" s="2">
        <v>2007</v>
      </c>
      <c r="B9" s="8">
        <v>22390</v>
      </c>
      <c r="C9" s="16">
        <v>5.7978547464915264</v>
      </c>
      <c r="D9" s="8">
        <v>23820.430630471306</v>
      </c>
      <c r="E9" s="16">
        <v>5.1454176998278811</v>
      </c>
      <c r="H9" s="18"/>
      <c r="I9" s="18"/>
    </row>
    <row r="10" spans="1:9">
      <c r="A10" s="2">
        <v>2008</v>
      </c>
      <c r="B10" s="8">
        <v>22818</v>
      </c>
      <c r="C10" s="16">
        <v>1.9115676641357826</v>
      </c>
      <c r="D10" s="8">
        <v>24192.139737991267</v>
      </c>
      <c r="E10" s="16">
        <v>1.5604634243869153</v>
      </c>
      <c r="H10" s="18"/>
      <c r="I10" s="18"/>
    </row>
    <row r="11" spans="1:9">
      <c r="A11" s="2">
        <v>2009</v>
      </c>
      <c r="B11" s="8">
        <v>21795</v>
      </c>
      <c r="C11" s="16">
        <v>-4.4833026557980489</v>
      </c>
      <c r="D11" s="8">
        <v>23140.943244852009</v>
      </c>
      <c r="E11" s="16">
        <v>-4.3451985005214855</v>
      </c>
      <c r="H11" s="18"/>
      <c r="I11" s="18"/>
    </row>
    <row r="12" spans="1:9">
      <c r="A12" s="2">
        <v>2010</v>
      </c>
      <c r="B12" s="8">
        <v>21772</v>
      </c>
      <c r="C12" s="16">
        <v>-0.10552879100711454</v>
      </c>
      <c r="D12" s="8">
        <v>23133.31543624161</v>
      </c>
      <c r="E12" s="16">
        <v>-3.2962392801749729E-2</v>
      </c>
      <c r="H12" s="18"/>
      <c r="I12" s="18"/>
    </row>
    <row r="13" spans="1:9">
      <c r="A13" s="2">
        <v>2011</v>
      </c>
      <c r="B13" s="8">
        <v>21338</v>
      </c>
      <c r="C13" s="16">
        <v>-1.9933860003674475</v>
      </c>
      <c r="D13" s="8">
        <v>22866.380094273616</v>
      </c>
      <c r="E13" s="16">
        <v>-1.1539000654865128</v>
      </c>
      <c r="H13" s="18"/>
      <c r="I13" s="18"/>
    </row>
    <row r="14" spans="1:9">
      <c r="A14" s="2">
        <v>2012</v>
      </c>
      <c r="B14" s="8">
        <v>20583</v>
      </c>
      <c r="C14" s="16">
        <v>-3.5382884993907626</v>
      </c>
      <c r="D14" s="8">
        <v>22151.886824728863</v>
      </c>
      <c r="E14" s="16">
        <v>-3.1246452940913105</v>
      </c>
      <c r="H14" s="18"/>
      <c r="I14" s="18"/>
    </row>
    <row r="15" spans="1:9">
      <c r="A15" s="2">
        <v>2013</v>
      </c>
      <c r="B15" s="8">
        <v>20183</v>
      </c>
      <c r="C15" s="16">
        <v>-1.9433513093329413</v>
      </c>
      <c r="D15" s="8">
        <v>22012.911755363446</v>
      </c>
      <c r="E15" s="16">
        <v>-0.62737350757080534</v>
      </c>
      <c r="H15" s="18"/>
      <c r="I15" s="18"/>
    </row>
    <row r="16" spans="1:9">
      <c r="A16" s="2">
        <v>2014</v>
      </c>
      <c r="B16" s="8">
        <v>20597</v>
      </c>
      <c r="C16" s="16">
        <v>2.0512312342070071</v>
      </c>
      <c r="D16" s="8">
        <v>22364.584297525998</v>
      </c>
      <c r="E16" s="16">
        <v>1.5975739423789159</v>
      </c>
      <c r="H16" s="18"/>
      <c r="I16" s="18"/>
    </row>
    <row r="17" spans="1:9">
      <c r="A17" s="2">
        <v>2015</v>
      </c>
      <c r="B17" s="8">
        <v>21140</v>
      </c>
      <c r="C17" s="16">
        <v>2.6363062581929331</v>
      </c>
      <c r="D17" s="8">
        <v>23424.039163888894</v>
      </c>
      <c r="E17" s="16">
        <v>4.737199011922133</v>
      </c>
      <c r="H17" s="18"/>
      <c r="I17" s="18"/>
    </row>
    <row r="18" spans="1:9">
      <c r="A18" s="2">
        <v>2016</v>
      </c>
      <c r="B18" s="8">
        <v>21905</v>
      </c>
      <c r="C18" s="16">
        <v>3.6187322611163752</v>
      </c>
      <c r="D18" s="8">
        <v>24175.875513187326</v>
      </c>
      <c r="E18" s="16">
        <v>3.2096785018080221</v>
      </c>
      <c r="H18" s="18"/>
      <c r="I18" s="18"/>
    </row>
    <row r="19" spans="1:9">
      <c r="A19" s="2">
        <v>2017</v>
      </c>
      <c r="B19" s="8">
        <v>22772</v>
      </c>
      <c r="C19" s="16">
        <v>3.9580004565167748</v>
      </c>
      <c r="D19" s="8">
        <v>25144.01638410673</v>
      </c>
      <c r="E19" s="16">
        <v>4.0045741896350684</v>
      </c>
      <c r="H19" s="18"/>
      <c r="I19" s="18"/>
    </row>
    <row r="20" spans="1:9">
      <c r="A20" s="2">
        <v>2018</v>
      </c>
      <c r="B20" s="8">
        <v>23657</v>
      </c>
      <c r="C20" s="16">
        <v>3.8863516599332515</v>
      </c>
      <c r="D20" s="8">
        <v>25942.801869510877</v>
      </c>
      <c r="E20" s="16">
        <v>3.1768412540052804</v>
      </c>
      <c r="H20" s="18"/>
      <c r="I20" s="18"/>
    </row>
    <row r="21" spans="1:9">
      <c r="A21" s="2">
        <v>2019</v>
      </c>
      <c r="B21" s="8">
        <v>24371</v>
      </c>
      <c r="C21" s="16">
        <v>3.0181341674768492</v>
      </c>
      <c r="D21" s="8">
        <v>26614.995308393518</v>
      </c>
      <c r="E21" s="16">
        <v>2.5910595249645452</v>
      </c>
      <c r="H21" s="18"/>
      <c r="I21" s="18"/>
    </row>
    <row r="22" spans="1:9">
      <c r="A22" s="2">
        <v>2020</v>
      </c>
      <c r="B22" s="8">
        <v>22041</v>
      </c>
      <c r="C22" s="16">
        <v>-9.5605432686389555</v>
      </c>
      <c r="D22" s="8">
        <v>23850.805472183911</v>
      </c>
      <c r="E22" s="16">
        <v>-10.385836270795323</v>
      </c>
      <c r="H22" s="18"/>
      <c r="I22" s="18"/>
    </row>
    <row r="23" spans="1:9">
      <c r="A23" s="2">
        <v>2021</v>
      </c>
      <c r="B23" s="8">
        <v>23988</v>
      </c>
      <c r="C23" s="16">
        <v>8.833537498298627</v>
      </c>
      <c r="D23" s="8">
        <v>26079.487644965317</v>
      </c>
      <c r="E23" s="16">
        <v>9.3442637624151281</v>
      </c>
      <c r="H23" s="18"/>
      <c r="I23" s="18"/>
    </row>
    <row r="24" spans="1:9">
      <c r="A24" s="2">
        <v>2022</v>
      </c>
      <c r="B24" s="8">
        <v>26167</v>
      </c>
      <c r="C24" s="16">
        <v>9.0837085209271251</v>
      </c>
      <c r="D24" s="8">
        <v>28732.440030455411</v>
      </c>
      <c r="E24" s="16">
        <v>10.172563286542369</v>
      </c>
      <c r="H24" s="18"/>
      <c r="I24" s="18"/>
    </row>
    <row r="25" spans="1:9">
      <c r="A25" s="2">
        <v>0</v>
      </c>
      <c r="B25" s="8">
        <v>0</v>
      </c>
      <c r="C25" s="16">
        <v>0</v>
      </c>
      <c r="D25" s="8">
        <v>0</v>
      </c>
      <c r="E25" s="16">
        <v>0</v>
      </c>
    </row>
    <row r="26" spans="1:9">
      <c r="B26" s="6"/>
      <c r="C26" s="4"/>
      <c r="D26" s="4"/>
      <c r="E26" s="6"/>
    </row>
    <row r="27" spans="1:9">
      <c r="B27" s="6"/>
      <c r="C27" s="4"/>
      <c r="D27" s="4"/>
      <c r="E27" s="6"/>
    </row>
    <row r="28" spans="1:9">
      <c r="B28" s="6"/>
      <c r="C28" s="4"/>
      <c r="D28" s="4"/>
      <c r="E28" s="6"/>
    </row>
    <row r="29" spans="1:9">
      <c r="B29" s="6"/>
      <c r="C29" s="4"/>
      <c r="D29" s="4"/>
      <c r="E29" s="6"/>
    </row>
    <row r="30" spans="1:9">
      <c r="B30" s="6"/>
      <c r="C30" s="6"/>
      <c r="D30" s="4"/>
      <c r="E30" s="6"/>
    </row>
    <row r="31" spans="1:9">
      <c r="B31" s="6"/>
      <c r="C31" s="6"/>
      <c r="D31" s="4"/>
      <c r="E31" s="6"/>
    </row>
    <row r="32" spans="1:9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214"/>
  <sheetViews>
    <sheetView topLeftCell="A4" zoomScale="110" zoomScaleNormal="110" workbookViewId="0">
      <selection activeCell="E5" sqref="E3:E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64.8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J1" s="1"/>
      <c r="K1" s="1"/>
    </row>
    <row r="2" spans="1:13" s="3" customFormat="1">
      <c r="A2" s="2">
        <v>2002</v>
      </c>
      <c r="B2" s="9">
        <v>526274.6091724966</v>
      </c>
      <c r="C2" s="2"/>
      <c r="D2" s="9">
        <v>34552648.57507205</v>
      </c>
      <c r="E2" s="2"/>
      <c r="J2" s="1"/>
      <c r="K2" s="1"/>
    </row>
    <row r="3" spans="1:13">
      <c r="A3" s="2">
        <v>2003</v>
      </c>
      <c r="B3" s="9">
        <v>611281.49508000002</v>
      </c>
      <c r="C3" s="22">
        <v>16.152572141218545</v>
      </c>
      <c r="D3" s="9">
        <v>38564229.386796094</v>
      </c>
      <c r="E3" s="22">
        <v>11.610052997842235</v>
      </c>
    </row>
    <row r="4" spans="1:13">
      <c r="A4" s="2">
        <v>2004</v>
      </c>
      <c r="B4" s="9">
        <v>660907.6863399999</v>
      </c>
      <c r="C4" s="22">
        <v>8.1183859906482461</v>
      </c>
      <c r="D4" s="9">
        <v>41679170.975626208</v>
      </c>
      <c r="E4" s="22">
        <v>8.077282078133873</v>
      </c>
      <c r="G4" s="9"/>
      <c r="H4" s="9"/>
      <c r="J4" s="9"/>
      <c r="K4" s="9"/>
      <c r="M4" s="14"/>
    </row>
    <row r="5" spans="1:13">
      <c r="A5" s="2">
        <v>2005</v>
      </c>
      <c r="B5" s="9">
        <v>718121.60309000011</v>
      </c>
      <c r="C5" s="22">
        <v>8.6568696252939059</v>
      </c>
      <c r="D5" s="9">
        <v>45802435.709540784</v>
      </c>
      <c r="E5" s="22">
        <v>9.892866478380391</v>
      </c>
      <c r="G5" s="9"/>
      <c r="H5" s="9"/>
      <c r="J5" s="9"/>
      <c r="K5" s="9"/>
      <c r="M5" s="14"/>
    </row>
    <row r="6" spans="1:13">
      <c r="A6" s="2">
        <v>2006</v>
      </c>
      <c r="B6" s="9">
        <v>766157.2831778212</v>
      </c>
      <c r="C6" s="22">
        <v>6.6890732546032172</v>
      </c>
      <c r="D6" s="9">
        <v>50375155.420953743</v>
      </c>
      <c r="E6" s="22">
        <v>9.983573232679511</v>
      </c>
      <c r="G6" s="9"/>
      <c r="H6" s="9"/>
      <c r="J6" s="9"/>
      <c r="K6" s="9"/>
      <c r="M6" s="14"/>
    </row>
    <row r="7" spans="1:13">
      <c r="A7" s="2">
        <v>2007</v>
      </c>
      <c r="B7" s="9">
        <v>825217.91374468768</v>
      </c>
      <c r="C7" s="22">
        <v>7.7086822593264825</v>
      </c>
      <c r="D7" s="9">
        <v>54713350.34379077</v>
      </c>
      <c r="E7" s="22">
        <v>8.6117747659246735</v>
      </c>
      <c r="G7" s="9"/>
      <c r="H7" s="9"/>
      <c r="J7" s="9"/>
      <c r="K7" s="9"/>
      <c r="M7" s="14"/>
    </row>
    <row r="8" spans="1:13">
      <c r="A8" s="2">
        <v>2008</v>
      </c>
      <c r="B8" s="9">
        <v>773222.84755999991</v>
      </c>
      <c r="C8" s="22">
        <v>-6.3007679933587131</v>
      </c>
      <c r="D8" s="9">
        <v>61025610.836856246</v>
      </c>
      <c r="E8" s="22">
        <v>11.536965755894046</v>
      </c>
      <c r="G8" s="9"/>
      <c r="H8" s="9"/>
      <c r="J8" s="9"/>
      <c r="K8" s="9"/>
      <c r="M8" s="14"/>
    </row>
    <row r="9" spans="1:13">
      <c r="A9" s="2">
        <v>2009</v>
      </c>
      <c r="B9" s="9">
        <v>812241.91993203771</v>
      </c>
      <c r="C9" s="22">
        <v>5.0462906644788585</v>
      </c>
      <c r="D9" s="9">
        <v>64565479.213369772</v>
      </c>
      <c r="E9" s="22">
        <v>5.800627520102819</v>
      </c>
      <c r="G9" s="9"/>
      <c r="H9" s="9"/>
      <c r="J9" s="9"/>
      <c r="K9" s="9"/>
      <c r="M9" s="14"/>
    </row>
    <row r="10" spans="1:13">
      <c r="A10" s="2">
        <v>2010</v>
      </c>
      <c r="B10" s="9">
        <v>858445.99705171108</v>
      </c>
      <c r="C10" s="22">
        <v>5.6884625117033405</v>
      </c>
      <c r="D10" s="9">
        <v>63905652.132863112</v>
      </c>
      <c r="E10" s="22">
        <v>-1.0219502566164329</v>
      </c>
      <c r="G10" s="9"/>
      <c r="H10" s="9"/>
      <c r="J10" s="9"/>
      <c r="K10" s="9"/>
      <c r="M10" s="14"/>
    </row>
    <row r="11" spans="1:13">
      <c r="A11" s="2">
        <v>2011</v>
      </c>
      <c r="B11" s="9">
        <v>767706.74387999985</v>
      </c>
      <c r="C11" s="22">
        <v>-10.570176048738134</v>
      </c>
      <c r="D11" s="9">
        <v>62679419.718314528</v>
      </c>
      <c r="E11" s="22">
        <v>-1.9188168395483762</v>
      </c>
      <c r="G11" s="9"/>
      <c r="H11" s="9"/>
      <c r="J11" s="9"/>
      <c r="K11" s="9"/>
      <c r="M11" s="14"/>
    </row>
    <row r="12" spans="1:13">
      <c r="A12" s="2">
        <v>2012</v>
      </c>
      <c r="B12" s="9">
        <v>1046427.5294800001</v>
      </c>
      <c r="C12" s="22">
        <v>36.305632042691435</v>
      </c>
      <c r="D12" s="9">
        <v>59073490.781372875</v>
      </c>
      <c r="E12" s="22">
        <v>-5.7529711556790648</v>
      </c>
      <c r="G12" s="9"/>
      <c r="H12" s="9"/>
      <c r="J12" s="9"/>
      <c r="K12" s="9"/>
      <c r="M12" s="14"/>
    </row>
    <row r="13" spans="1:13">
      <c r="A13" s="2">
        <v>2013</v>
      </c>
      <c r="B13" s="9">
        <v>801411.90857000009</v>
      </c>
      <c r="C13" s="22">
        <v>-23.414485380727257</v>
      </c>
      <c r="D13" s="9">
        <v>56793350.572312482</v>
      </c>
      <c r="E13" s="22">
        <v>-3.8598365847365312</v>
      </c>
      <c r="G13" s="9"/>
      <c r="H13" s="9"/>
      <c r="J13" s="9"/>
      <c r="K13" s="9"/>
      <c r="M13" s="14"/>
    </row>
    <row r="14" spans="1:13">
      <c r="A14" s="2">
        <v>2014</v>
      </c>
      <c r="B14" s="9">
        <v>802275.27435000008</v>
      </c>
      <c r="C14" s="22">
        <v>0.10773059032034293</v>
      </c>
      <c r="D14" s="9">
        <v>57133375.398869537</v>
      </c>
      <c r="E14" s="22">
        <v>0.59870534689463462</v>
      </c>
      <c r="G14" s="9"/>
      <c r="H14" s="9"/>
      <c r="J14" s="9"/>
      <c r="K14" s="9"/>
      <c r="M14" s="14"/>
    </row>
    <row r="15" spans="1:13">
      <c r="A15" s="2">
        <v>2015</v>
      </c>
      <c r="B15" s="9">
        <v>829435.12034000002</v>
      </c>
      <c r="C15" s="22">
        <v>3.3853524916375832</v>
      </c>
      <c r="D15" s="9">
        <v>60781057.938498259</v>
      </c>
      <c r="E15" s="22">
        <v>6.3845038283890654</v>
      </c>
      <c r="G15" s="9"/>
      <c r="H15" s="9"/>
      <c r="J15" s="9"/>
      <c r="K15" s="9"/>
      <c r="M15" s="14"/>
    </row>
    <row r="16" spans="1:13">
      <c r="A16" s="2">
        <v>2016</v>
      </c>
      <c r="B16" s="9">
        <v>842636.41795999988</v>
      </c>
      <c r="C16" s="22">
        <v>1.591600994010034</v>
      </c>
      <c r="D16" s="9">
        <v>61676458.565997086</v>
      </c>
      <c r="E16" s="22">
        <v>1.473157358341548</v>
      </c>
      <c r="G16" s="9"/>
      <c r="H16" s="9"/>
      <c r="J16" s="9"/>
      <c r="K16" s="9"/>
      <c r="M16" s="14"/>
    </row>
    <row r="17" spans="1:13">
      <c r="A17" s="2">
        <v>2017</v>
      </c>
      <c r="B17" s="9">
        <v>850078.01205000014</v>
      </c>
      <c r="C17" s="22">
        <v>0.88313226575420511</v>
      </c>
      <c r="D17" s="9">
        <v>63478723.961758323</v>
      </c>
      <c r="E17" s="22">
        <v>2.9221285360162552</v>
      </c>
      <c r="G17" s="9"/>
      <c r="H17" s="9"/>
      <c r="J17" s="9"/>
      <c r="K17" s="9"/>
      <c r="M17" s="14"/>
    </row>
    <row r="18" spans="1:13">
      <c r="A18" s="2">
        <v>2018</v>
      </c>
      <c r="B18" s="9">
        <v>896459.82557999983</v>
      </c>
      <c r="C18" s="22">
        <v>5.4561831823114693</v>
      </c>
      <c r="D18" s="9">
        <v>65885971.025141068</v>
      </c>
      <c r="E18" s="22">
        <v>3.7922108592367998</v>
      </c>
      <c r="G18" s="9"/>
      <c r="H18" s="9"/>
      <c r="J18" s="9"/>
      <c r="K18" s="9"/>
      <c r="M18" s="14"/>
    </row>
    <row r="19" spans="1:13">
      <c r="A19" s="2">
        <v>2019</v>
      </c>
      <c r="B19" s="9">
        <v>980528.86994999996</v>
      </c>
      <c r="C19" s="22">
        <v>9.3778931270688481</v>
      </c>
      <c r="D19" s="9">
        <v>69696322.779322326</v>
      </c>
      <c r="E19" s="22">
        <v>5.7832520260303832</v>
      </c>
      <c r="G19" s="9"/>
      <c r="H19" s="9"/>
      <c r="J19" s="9"/>
      <c r="K19" s="9"/>
      <c r="M19" s="14"/>
    </row>
    <row r="20" spans="1:13">
      <c r="A20" s="2">
        <v>2020</v>
      </c>
      <c r="B20" s="9">
        <v>1047021.2319600001</v>
      </c>
      <c r="C20" s="22">
        <v>6.7812752941573962</v>
      </c>
      <c r="D20" s="9">
        <v>77378689.301262379</v>
      </c>
      <c r="E20" s="22">
        <v>11.022628189817896</v>
      </c>
      <c r="G20" s="9"/>
      <c r="H20" s="9"/>
      <c r="J20" s="9"/>
      <c r="K20" s="9"/>
      <c r="M20" s="14"/>
    </row>
    <row r="21" spans="1:13">
      <c r="A21" s="2">
        <v>2021</v>
      </c>
      <c r="B21" s="9">
        <v>1088919.88008</v>
      </c>
      <c r="C21" s="22">
        <v>4.0016999503980077</v>
      </c>
      <c r="D21" s="9">
        <v>81023303.015490532</v>
      </c>
      <c r="E21" s="22">
        <v>4.7101000897526113</v>
      </c>
      <c r="G21" s="4"/>
      <c r="H21" s="9"/>
      <c r="J21" s="9"/>
      <c r="K21" s="4"/>
      <c r="M21" s="14"/>
    </row>
    <row r="22" spans="1:13">
      <c r="A22" s="2">
        <v>2022</v>
      </c>
      <c r="B22" s="9">
        <v>1124073.7845600003</v>
      </c>
      <c r="C22" s="22">
        <v>3.2283279167809376</v>
      </c>
      <c r="D22" s="9">
        <v>84206419.173826784</v>
      </c>
      <c r="E22" s="22">
        <v>3.9286427976500615</v>
      </c>
      <c r="G22" s="4"/>
      <c r="H22" s="9"/>
      <c r="J22" s="9"/>
      <c r="K22" s="4"/>
      <c r="M22" s="14"/>
    </row>
    <row r="23" spans="1:13">
      <c r="A23" s="2"/>
      <c r="B23" s="9"/>
      <c r="C23" s="22"/>
      <c r="D23" s="9"/>
      <c r="E23" s="22"/>
      <c r="G23" s="4"/>
      <c r="H23" s="9"/>
      <c r="J23" s="9"/>
      <c r="K23" s="4"/>
      <c r="M23" s="14"/>
    </row>
    <row r="24" spans="1:13">
      <c r="A24" s="2"/>
      <c r="B24" s="9"/>
      <c r="C24" s="22"/>
      <c r="D24" s="9"/>
      <c r="E24" s="22"/>
    </row>
    <row r="25" spans="1:13">
      <c r="A25" s="2"/>
      <c r="B25" s="9"/>
      <c r="C25" s="22"/>
      <c r="D25" s="9"/>
      <c r="E25" s="22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J214"/>
  <sheetViews>
    <sheetView topLeftCell="A4" workbookViewId="0">
      <selection activeCell="E5" sqref="E3:E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0" s="3" customFormat="1" ht="75.599999999999994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10" s="3" customFormat="1" ht="11.4">
      <c r="A2" s="2">
        <v>2002</v>
      </c>
      <c r="B2" s="13">
        <v>977.20659023766916</v>
      </c>
      <c r="C2" s="2"/>
      <c r="D2" s="13">
        <v>836.88711530213334</v>
      </c>
      <c r="E2" s="2"/>
    </row>
    <row r="3" spans="1:10" ht="12">
      <c r="A3" s="2">
        <v>2003</v>
      </c>
      <c r="B3" s="13">
        <v>1121.8500259319824</v>
      </c>
      <c r="C3" s="23">
        <v>14.801725360768803</v>
      </c>
      <c r="D3" s="13">
        <v>916.87943520384465</v>
      </c>
      <c r="E3" s="23">
        <v>9.5583165804664638</v>
      </c>
    </row>
    <row r="4" spans="1:10" ht="12">
      <c r="A4" s="2">
        <v>2004</v>
      </c>
      <c r="B4" s="13">
        <v>1199.5304413654412</v>
      </c>
      <c r="C4" s="23">
        <v>6.9243137351559403</v>
      </c>
      <c r="D4" s="13">
        <v>977.17494336968741</v>
      </c>
      <c r="E4" s="23">
        <v>6.576165398718703</v>
      </c>
      <c r="G4" s="14"/>
      <c r="I4" s="14"/>
      <c r="J4" s="14"/>
    </row>
    <row r="5" spans="1:10" ht="12">
      <c r="A5" s="2">
        <v>2005</v>
      </c>
      <c r="B5" s="13">
        <v>1287.043926091741</v>
      </c>
      <c r="C5" s="23">
        <v>7.2956451715124437</v>
      </c>
      <c r="D5" s="13">
        <v>1050.6915637194224</v>
      </c>
      <c r="E5" s="23">
        <v>7.5233836938368936</v>
      </c>
      <c r="G5" s="14"/>
      <c r="I5" s="14"/>
      <c r="J5" s="14"/>
    </row>
    <row r="6" spans="1:10" ht="12">
      <c r="A6" s="2">
        <v>2006</v>
      </c>
      <c r="B6" s="13">
        <v>1357.9822385052876</v>
      </c>
      <c r="C6" s="23">
        <v>5.5117242679477929</v>
      </c>
      <c r="D6" s="13">
        <v>1139.224120370495</v>
      </c>
      <c r="E6" s="23">
        <v>8.4261223472347666</v>
      </c>
      <c r="G6" s="14"/>
      <c r="I6" s="14"/>
      <c r="J6" s="14"/>
    </row>
    <row r="7" spans="1:10" ht="12">
      <c r="A7" s="2">
        <v>2007</v>
      </c>
      <c r="B7" s="13">
        <v>1441.2851711614524</v>
      </c>
      <c r="C7" s="23">
        <v>6.1343168043092478</v>
      </c>
      <c r="D7" s="13">
        <v>1213.1674754996484</v>
      </c>
      <c r="E7" s="23">
        <v>6.4906767515689356</v>
      </c>
      <c r="G7" s="14"/>
      <c r="I7" s="14"/>
      <c r="J7" s="14"/>
    </row>
    <row r="8" spans="1:10" ht="12">
      <c r="A8" s="2">
        <v>2008</v>
      </c>
      <c r="B8" s="13">
        <v>1330.4818768669556</v>
      </c>
      <c r="C8" s="23">
        <v>-7.6878119966506286</v>
      </c>
      <c r="D8" s="13">
        <v>1331.3599710156318</v>
      </c>
      <c r="E8" s="23">
        <v>9.7424714973755258</v>
      </c>
      <c r="G8" s="14"/>
      <c r="I8" s="14"/>
      <c r="J8" s="14"/>
    </row>
    <row r="9" spans="1:10" ht="12">
      <c r="A9" s="2">
        <v>2009</v>
      </c>
      <c r="B9" s="13">
        <v>1384.2405815010748</v>
      </c>
      <c r="C9" s="23">
        <v>4.0405439238835106</v>
      </c>
      <c r="D9" s="13">
        <v>1397.0080523865934</v>
      </c>
      <c r="E9" s="23">
        <v>4.9309039478542926</v>
      </c>
      <c r="G9" s="14"/>
      <c r="I9" s="14"/>
      <c r="J9" s="14"/>
    </row>
    <row r="10" spans="1:10" ht="12">
      <c r="A10" s="2">
        <v>2010</v>
      </c>
      <c r="B10" s="13">
        <v>1455.9729123693589</v>
      </c>
      <c r="C10" s="23">
        <v>5.1820710812059412</v>
      </c>
      <c r="D10" s="13">
        <v>1377.1453257801284</v>
      </c>
      <c r="E10" s="23">
        <v>-1.421804732802523</v>
      </c>
      <c r="G10" s="14"/>
      <c r="I10" s="14"/>
      <c r="J10" s="14"/>
    </row>
    <row r="11" spans="1:10" ht="12">
      <c r="A11" s="2">
        <v>2011</v>
      </c>
      <c r="B11" s="13">
        <v>1297.7577132482706</v>
      </c>
      <c r="C11" s="23">
        <v>-10.866630675403076</v>
      </c>
      <c r="D11" s="13">
        <v>1345.8266131198463</v>
      </c>
      <c r="E11" s="23">
        <v>-2.2741763032554707</v>
      </c>
      <c r="G11" s="14"/>
      <c r="I11" s="14"/>
      <c r="J11" s="14"/>
    </row>
    <row r="12" spans="1:10" ht="12">
      <c r="A12" s="2">
        <v>2012</v>
      </c>
      <c r="B12" s="13">
        <v>1771.141393890874</v>
      </c>
      <c r="C12" s="23">
        <v>36.477046201307495</v>
      </c>
      <c r="D12" s="13">
        <v>1268.1494540425683</v>
      </c>
      <c r="E12" s="23">
        <v>-5.7717062747934307</v>
      </c>
      <c r="G12" s="14"/>
      <c r="I12" s="14"/>
      <c r="J12" s="14"/>
    </row>
    <row r="13" spans="1:10" ht="12">
      <c r="A13" s="2">
        <v>2013</v>
      </c>
      <c r="B13" s="13">
        <v>1362.000361262933</v>
      </c>
      <c r="C13" s="23">
        <v>-23.100416151933135</v>
      </c>
      <c r="D13" s="13">
        <v>1223.6553237697599</v>
      </c>
      <c r="E13" s="23">
        <v>-3.5085872671372753</v>
      </c>
      <c r="G13" s="14"/>
      <c r="I13" s="14"/>
      <c r="J13" s="14"/>
    </row>
    <row r="14" spans="1:10" ht="12">
      <c r="A14" s="2">
        <v>2014</v>
      </c>
      <c r="B14" s="13">
        <v>1368.974652541375</v>
      </c>
      <c r="C14" s="23">
        <v>0.51206236626655244</v>
      </c>
      <c r="D14" s="13">
        <v>1234.9383470569076</v>
      </c>
      <c r="E14" s="23">
        <v>0.92207528280003892</v>
      </c>
      <c r="G14" s="14"/>
      <c r="I14" s="14"/>
      <c r="J14" s="14"/>
    </row>
    <row r="15" spans="1:10" ht="12">
      <c r="A15" s="2">
        <v>2015</v>
      </c>
      <c r="B15" s="13">
        <v>1421.6361326758501</v>
      </c>
      <c r="C15" s="23">
        <v>3.8467827024199375</v>
      </c>
      <c r="D15" s="13">
        <v>1315.1885040092484</v>
      </c>
      <c r="E15" s="23">
        <v>6.498312822141461</v>
      </c>
      <c r="G15" s="14"/>
      <c r="I15" s="14"/>
      <c r="J15" s="14"/>
    </row>
    <row r="16" spans="1:10" ht="12">
      <c r="A16" s="2">
        <v>2016</v>
      </c>
      <c r="B16" s="13">
        <v>1449.2083838567985</v>
      </c>
      <c r="C16" s="23">
        <v>1.939473156823257</v>
      </c>
      <c r="D16" s="13">
        <v>1333.3473975403147</v>
      </c>
      <c r="E16" s="23">
        <v>1.3807065280535991</v>
      </c>
      <c r="G16" s="14"/>
      <c r="I16" s="14"/>
      <c r="J16" s="14"/>
    </row>
    <row r="17" spans="1:10" ht="12">
      <c r="A17" s="2">
        <v>2017</v>
      </c>
      <c r="B17" s="13">
        <v>1463.0611177277478</v>
      </c>
      <c r="C17" s="23">
        <v>0.95588281335241554</v>
      </c>
      <c r="D17" s="13">
        <v>1369.8656592216805</v>
      </c>
      <c r="E17" s="23">
        <v>2.7388407363851952</v>
      </c>
      <c r="G17" s="14"/>
      <c r="I17" s="14"/>
      <c r="J17" s="14"/>
    </row>
    <row r="18" spans="1:10" ht="12">
      <c r="A18" s="2">
        <v>2018</v>
      </c>
      <c r="B18" s="13">
        <v>1542.3575050367583</v>
      </c>
      <c r="C18" s="23">
        <v>5.419895747907244</v>
      </c>
      <c r="D18" s="13">
        <v>1415.5621718621426</v>
      </c>
      <c r="E18" s="23">
        <v>3.3358389804753141</v>
      </c>
      <c r="G18" s="14"/>
      <c r="I18" s="14"/>
      <c r="J18" s="14"/>
    </row>
    <row r="19" spans="1:10" ht="12">
      <c r="A19" s="2">
        <v>2019</v>
      </c>
      <c r="B19" s="13">
        <v>1684.0052037749463</v>
      </c>
      <c r="C19" s="23">
        <v>9.1838434523526367</v>
      </c>
      <c r="D19" s="13">
        <v>1485.5346220153422</v>
      </c>
      <c r="E19" s="23">
        <v>4.9430856195565198</v>
      </c>
      <c r="G19" s="14"/>
      <c r="I19" s="14"/>
      <c r="J19" s="14"/>
    </row>
    <row r="20" spans="1:10" ht="12">
      <c r="A20" s="2">
        <v>2020</v>
      </c>
      <c r="B20" s="13">
        <v>1795.5902295119081</v>
      </c>
      <c r="C20" s="23">
        <v>6.6261687010721548</v>
      </c>
      <c r="D20" s="13">
        <v>1640.287945603382</v>
      </c>
      <c r="E20" s="23">
        <v>10.417348831499783</v>
      </c>
      <c r="G20" s="14"/>
      <c r="I20" s="14"/>
      <c r="J20" s="14"/>
    </row>
    <row r="21" spans="1:10" ht="12">
      <c r="A21" s="2">
        <v>2021</v>
      </c>
      <c r="B21" s="13">
        <v>1862.7739070665737</v>
      </c>
      <c r="C21" s="23">
        <v>3.7415929564802664</v>
      </c>
      <c r="D21" s="13">
        <v>1717.3972672980351</v>
      </c>
      <c r="E21" s="23">
        <v>4.7009625292520507</v>
      </c>
      <c r="G21" s="14"/>
      <c r="I21" s="14"/>
      <c r="J21" s="14"/>
    </row>
    <row r="22" spans="1:10" ht="12">
      <c r="A22" s="2">
        <v>2022</v>
      </c>
      <c r="B22" s="13">
        <v>1917.1710017243176</v>
      </c>
      <c r="C22" s="23">
        <v>2.9202199178002486</v>
      </c>
      <c r="D22" s="13">
        <v>1768.5320346484625</v>
      </c>
      <c r="E22" s="23">
        <v>2.977457127952543</v>
      </c>
      <c r="G22" s="14"/>
      <c r="I22" s="14"/>
      <c r="J22" s="14"/>
    </row>
    <row r="23" spans="1:10" ht="12">
      <c r="A23" s="2"/>
      <c r="B23" s="13"/>
      <c r="C23" s="23"/>
      <c r="D23" s="13"/>
      <c r="E23" s="23"/>
      <c r="G23" s="14"/>
      <c r="I23" s="14"/>
      <c r="J23" s="14"/>
    </row>
    <row r="24" spans="1:10" ht="12">
      <c r="A24" s="2"/>
      <c r="B24" s="13"/>
      <c r="C24" s="23"/>
      <c r="D24" s="13"/>
      <c r="E24" s="23"/>
    </row>
    <row r="25" spans="1:10" ht="12">
      <c r="A25" s="2"/>
      <c r="B25" s="13"/>
      <c r="C25" s="23"/>
      <c r="D25" s="13"/>
      <c r="E25" s="23"/>
    </row>
    <row r="26" spans="1:10">
      <c r="B26" s="6"/>
      <c r="C26" s="6"/>
      <c r="D26" s="4"/>
      <c r="E26" s="6"/>
    </row>
    <row r="27" spans="1:10">
      <c r="B27" s="6"/>
      <c r="C27" s="6"/>
      <c r="D27" s="4"/>
      <c r="E27" s="6"/>
    </row>
    <row r="28" spans="1:10">
      <c r="B28" s="6"/>
      <c r="C28" s="6"/>
      <c r="D28" s="4"/>
      <c r="E28" s="6"/>
    </row>
    <row r="29" spans="1:10">
      <c r="B29" s="6"/>
      <c r="C29" s="6"/>
      <c r="D29" s="4"/>
      <c r="E29" s="6"/>
    </row>
    <row r="30" spans="1:10">
      <c r="B30" s="6"/>
      <c r="C30" s="6"/>
      <c r="D30" s="4"/>
      <c r="E30" s="6"/>
    </row>
    <row r="31" spans="1:10">
      <c r="B31" s="6"/>
      <c r="C31" s="6"/>
      <c r="D31" s="4"/>
      <c r="E31" s="6"/>
    </row>
    <row r="32" spans="1:10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214"/>
  <sheetViews>
    <sheetView topLeftCell="A4" workbookViewId="0">
      <selection activeCell="E5" sqref="E3:E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75.599999999999994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11" s="3" customFormat="1" ht="12">
      <c r="A2" s="2">
        <v>2002</v>
      </c>
      <c r="B2" s="12">
        <v>5.722667119592515</v>
      </c>
      <c r="C2" s="2"/>
      <c r="D2" s="11">
        <v>4.6263181932856572</v>
      </c>
      <c r="E2" s="2"/>
    </row>
    <row r="3" spans="1:11" ht="12">
      <c r="A3" s="2">
        <v>2003</v>
      </c>
      <c r="B3" s="12">
        <v>6.3095746185781261</v>
      </c>
      <c r="C3" s="7">
        <v>0.10255838522849503</v>
      </c>
      <c r="D3" s="11">
        <v>4.8236429015291877</v>
      </c>
      <c r="E3" s="7">
        <v>4.2652645148774093E-2</v>
      </c>
    </row>
    <row r="4" spans="1:11" ht="12">
      <c r="A4" s="2">
        <v>2004</v>
      </c>
      <c r="B4" s="12">
        <v>6.407656040364758</v>
      </c>
      <c r="C4" s="7">
        <v>1.5544854877829195E-2</v>
      </c>
      <c r="D4" s="11">
        <v>4.8747880657756895</v>
      </c>
      <c r="E4" s="7">
        <v>1.060301628677518E-2</v>
      </c>
      <c r="G4" s="15"/>
      <c r="J4" s="15"/>
      <c r="K4" s="15"/>
    </row>
    <row r="5" spans="1:11" ht="12">
      <c r="A5" s="2">
        <v>2005</v>
      </c>
      <c r="B5" s="12">
        <v>6.446998336004464</v>
      </c>
      <c r="C5" s="7">
        <v>6.1398888129873264E-3</v>
      </c>
      <c r="D5" s="11">
        <v>4.9486697941550331</v>
      </c>
      <c r="E5" s="7">
        <v>1.5155885216435072E-2</v>
      </c>
      <c r="G5" s="15"/>
      <c r="J5" s="15"/>
      <c r="K5" s="15"/>
    </row>
    <row r="6" spans="1:11" ht="12">
      <c r="A6" s="2">
        <v>2006</v>
      </c>
      <c r="B6" s="12">
        <v>6.4168362243466861</v>
      </c>
      <c r="C6" s="7">
        <v>-4.6784736222641454E-3</v>
      </c>
      <c r="D6" s="11">
        <v>5.0363356677972329</v>
      </c>
      <c r="E6" s="7">
        <v>1.7715038038250919E-2</v>
      </c>
      <c r="G6" s="15"/>
      <c r="J6" s="15"/>
      <c r="K6" s="15"/>
    </row>
    <row r="7" spans="1:11" ht="12">
      <c r="A7" s="2">
        <v>2007</v>
      </c>
      <c r="B7" s="12">
        <v>6.4372444210824984</v>
      </c>
      <c r="C7" s="7">
        <v>3.1804141515066053E-3</v>
      </c>
      <c r="D7" s="11">
        <v>5.1039651273133622</v>
      </c>
      <c r="E7" s="7">
        <v>1.3428306605645535E-2</v>
      </c>
      <c r="G7" s="15"/>
      <c r="J7" s="15"/>
      <c r="K7" s="15"/>
    </row>
    <row r="8" spans="1:11" ht="12">
      <c r="A8" s="2">
        <v>2008</v>
      </c>
      <c r="B8" s="12">
        <v>5.8308966824595929</v>
      </c>
      <c r="C8" s="7">
        <v>-9.4193679618109205E-2</v>
      </c>
      <c r="D8" s="11">
        <v>5.5193000914565244</v>
      </c>
      <c r="E8" s="7">
        <v>8.1374961188613648E-2</v>
      </c>
      <c r="G8" s="15"/>
      <c r="J8" s="15"/>
      <c r="K8" s="15"/>
    </row>
    <row r="9" spans="1:11" ht="12">
      <c r="A9" s="2">
        <v>2009</v>
      </c>
      <c r="B9" s="12">
        <v>6.3511054233939408</v>
      </c>
      <c r="C9" s="7">
        <v>8.9215907820701323E-2</v>
      </c>
      <c r="D9" s="11">
        <v>6.0599670408445414</v>
      </c>
      <c r="E9" s="7">
        <v>9.7959331877049083E-2</v>
      </c>
      <c r="G9" s="15"/>
      <c r="J9" s="15"/>
      <c r="K9" s="15"/>
    </row>
    <row r="10" spans="1:11" ht="12">
      <c r="A10" s="2">
        <v>2010</v>
      </c>
      <c r="B10" s="12">
        <v>6.6874430357347805</v>
      </c>
      <c r="C10" s="7">
        <v>5.295733418342552E-2</v>
      </c>
      <c r="D10" s="11">
        <v>5.9797902622460466</v>
      </c>
      <c r="E10" s="7">
        <v>-1.3230563476351986E-2</v>
      </c>
      <c r="G10" s="15"/>
      <c r="J10" s="15"/>
      <c r="K10" s="15"/>
    </row>
    <row r="11" spans="1:11" ht="12">
      <c r="A11" s="2">
        <v>2011</v>
      </c>
      <c r="B11" s="12">
        <v>6.0770388209944839</v>
      </c>
      <c r="C11" s="7">
        <v>-9.1276174089044537E-2</v>
      </c>
      <c r="D11" s="11">
        <v>5.9164389812701836</v>
      </c>
      <c r="E11" s="7">
        <v>-1.0594231268584275E-2</v>
      </c>
      <c r="G11" s="15"/>
      <c r="J11" s="15"/>
      <c r="K11" s="15"/>
    </row>
    <row r="12" spans="1:11" ht="12">
      <c r="A12" s="2">
        <v>2012</v>
      </c>
      <c r="B12" s="12">
        <v>8.5986147230934122</v>
      </c>
      <c r="C12" s="7">
        <v>0.41493496690980192</v>
      </c>
      <c r="D12" s="11">
        <v>5.7494376535775968</v>
      </c>
      <c r="E12" s="7">
        <v>-2.8226662730954755E-2</v>
      </c>
      <c r="G12" s="15"/>
      <c r="J12" s="15"/>
      <c r="K12" s="15"/>
    </row>
    <row r="13" spans="1:11" ht="12">
      <c r="A13" s="2">
        <v>2013</v>
      </c>
      <c r="B13" s="12">
        <v>6.7527918606002695</v>
      </c>
      <c r="C13" s="7">
        <v>-0.21466514339057341</v>
      </c>
      <c r="D13" s="11">
        <v>5.5865322269250193</v>
      </c>
      <c r="E13" s="7">
        <v>-2.8334149610476977E-2</v>
      </c>
      <c r="G13" s="15"/>
      <c r="J13" s="15"/>
      <c r="K13" s="15"/>
    </row>
    <row r="14" spans="1:11" ht="12">
      <c r="A14" s="2">
        <v>2014</v>
      </c>
      <c r="B14" s="12">
        <v>6.651583402771057</v>
      </c>
      <c r="C14" s="7">
        <v>-1.4987646579146308E-2</v>
      </c>
      <c r="D14" s="11">
        <v>5.5550498781789024</v>
      </c>
      <c r="E14" s="7">
        <v>-5.6354009011858608E-3</v>
      </c>
      <c r="G14" s="15"/>
      <c r="J14" s="15"/>
      <c r="K14" s="15"/>
    </row>
    <row r="15" spans="1:11" ht="12">
      <c r="A15" s="2">
        <v>2015</v>
      </c>
      <c r="B15" s="12">
        <v>6.7111097013102379</v>
      </c>
      <c r="C15" s="7">
        <v>8.9491922350972697E-3</v>
      </c>
      <c r="D15" s="11">
        <v>5.6606624861365473</v>
      </c>
      <c r="E15" s="7">
        <v>1.9011999941262125E-2</v>
      </c>
      <c r="G15" s="15"/>
      <c r="J15" s="15"/>
      <c r="K15" s="15"/>
    </row>
    <row r="16" spans="1:11" ht="12">
      <c r="A16" s="2">
        <v>2016</v>
      </c>
      <c r="B16" s="12">
        <v>6.6132790110841722</v>
      </c>
      <c r="C16" s="7">
        <v>-1.4577423791324096E-2</v>
      </c>
      <c r="D16" s="11">
        <v>5.5564879126203675</v>
      </c>
      <c r="E16" s="7">
        <v>-1.8403247635998876E-2</v>
      </c>
      <c r="G16" s="15"/>
      <c r="J16" s="15"/>
      <c r="K16" s="15"/>
    </row>
    <row r="17" spans="1:11" ht="12">
      <c r="A17" s="2">
        <v>2017</v>
      </c>
      <c r="B17" s="12">
        <v>6.4256070967738044</v>
      </c>
      <c r="C17" s="7">
        <v>-2.8378042722198904E-2</v>
      </c>
      <c r="D17" s="11">
        <v>5.4817090312835974</v>
      </c>
      <c r="E17" s="7">
        <v>-1.3457940071627927E-2</v>
      </c>
      <c r="G17" s="15"/>
      <c r="J17" s="15"/>
      <c r="K17" s="15"/>
    </row>
    <row r="18" spans="1:11" ht="12">
      <c r="A18" s="2">
        <v>2018</v>
      </c>
      <c r="B18" s="12">
        <v>6.5211618474881243</v>
      </c>
      <c r="C18" s="7">
        <v>1.4870929590808046E-2</v>
      </c>
      <c r="D18" s="11">
        <v>5.4938578164042546</v>
      </c>
      <c r="E18" s="7">
        <v>2.2162404190599894E-3</v>
      </c>
      <c r="G18" s="15"/>
      <c r="J18" s="15"/>
      <c r="K18" s="15"/>
    </row>
    <row r="19" spans="1:11" ht="12">
      <c r="A19" s="2">
        <v>2019</v>
      </c>
      <c r="B19" s="12">
        <v>6.9188381152921075</v>
      </c>
      <c r="C19" s="7">
        <v>6.098242569415202E-2</v>
      </c>
      <c r="D19" s="11">
        <v>5.627673095612824</v>
      </c>
      <c r="E19" s="7">
        <v>2.4357251985846151E-2</v>
      </c>
      <c r="G19" s="15"/>
      <c r="J19" s="15"/>
      <c r="K19" s="15"/>
    </row>
    <row r="20" spans="1:11" ht="12">
      <c r="A20" s="2">
        <v>2020</v>
      </c>
      <c r="B20" s="12">
        <v>8.1359666868584277</v>
      </c>
      <c r="C20" s="7">
        <v>0.17591516831073228</v>
      </c>
      <c r="D20" s="11">
        <v>6.9175203513539767</v>
      </c>
      <c r="E20" s="7">
        <v>0.22919726036444454</v>
      </c>
      <c r="G20" s="15"/>
      <c r="J20" s="15"/>
      <c r="K20" s="15"/>
    </row>
    <row r="21" spans="1:11" ht="12">
      <c r="A21" s="2">
        <v>2021</v>
      </c>
      <c r="B21" s="12">
        <v>7.7657586437149391</v>
      </c>
      <c r="C21" s="7">
        <v>-4.550264982543073E-2</v>
      </c>
      <c r="D21" s="11">
        <v>6.6536375722164989</v>
      </c>
      <c r="E21" s="7">
        <v>-3.8147018835416602E-2</v>
      </c>
      <c r="G21" s="15"/>
      <c r="J21" s="15"/>
      <c r="K21" s="15"/>
    </row>
    <row r="22" spans="1:11" ht="12">
      <c r="A22" s="2">
        <v>2022</v>
      </c>
      <c r="B22" s="12">
        <v>7.3</v>
      </c>
      <c r="C22" s="7">
        <v>-5.997593603966711E-2</v>
      </c>
      <c r="D22" s="11">
        <v>6.3</v>
      </c>
      <c r="E22" s="7">
        <v>-5.3149509329029065E-2</v>
      </c>
      <c r="G22" s="15"/>
      <c r="J22" s="15"/>
      <c r="K22" s="15"/>
    </row>
    <row r="23" spans="1:11" ht="12">
      <c r="A23" s="2"/>
      <c r="B23" s="12"/>
      <c r="C23" s="7"/>
      <c r="D23" s="11"/>
      <c r="E23" s="7"/>
      <c r="G23" s="15"/>
    </row>
    <row r="24" spans="1:11" ht="12">
      <c r="A24" s="2"/>
      <c r="B24" s="12"/>
      <c r="C24" s="7"/>
      <c r="D24" s="11"/>
      <c r="E24" s="7"/>
    </row>
    <row r="25" spans="1:11" ht="12">
      <c r="A25" s="2"/>
      <c r="B25" s="12"/>
      <c r="C25" s="7"/>
      <c r="D25" s="11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4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14"/>
  <sheetViews>
    <sheetView topLeftCell="A7" workbookViewId="0">
      <selection activeCell="C5" sqref="C3:C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J1" s="1"/>
      <c r="K1" s="1"/>
    </row>
    <row r="2" spans="1:13" s="3" customFormat="1">
      <c r="A2" s="2">
        <v>2000</v>
      </c>
      <c r="B2" s="21">
        <v>305240</v>
      </c>
      <c r="C2" s="21"/>
      <c r="D2" s="21">
        <v>28333732</v>
      </c>
      <c r="E2" s="21"/>
      <c r="H2" s="18"/>
      <c r="J2" s="1"/>
      <c r="K2" s="1"/>
    </row>
    <row r="3" spans="1:13">
      <c r="A3" s="2">
        <v>2001</v>
      </c>
      <c r="B3" s="21">
        <v>301122</v>
      </c>
      <c r="C3" s="21">
        <v>-1.3491023456951856</v>
      </c>
      <c r="D3" s="21">
        <v>30330817</v>
      </c>
      <c r="E3" s="21">
        <v>7.0484361184753208</v>
      </c>
      <c r="H3" s="18"/>
    </row>
    <row r="4" spans="1:13">
      <c r="A4" s="2">
        <v>2002</v>
      </c>
      <c r="B4" s="21">
        <v>317926</v>
      </c>
      <c r="C4" s="21">
        <v>5.5804624039425876</v>
      </c>
      <c r="D4" s="21">
        <v>32767232</v>
      </c>
      <c r="E4" s="21">
        <v>8.0328037322568768</v>
      </c>
      <c r="G4" s="9"/>
      <c r="H4" s="18"/>
      <c r="J4" s="9"/>
      <c r="K4" s="9"/>
      <c r="M4" s="14"/>
    </row>
    <row r="5" spans="1:13">
      <c r="A5" s="2">
        <v>2003</v>
      </c>
      <c r="B5" s="21">
        <v>329607</v>
      </c>
      <c r="C5" s="21">
        <v>3.6741254254134548</v>
      </c>
      <c r="D5" s="21">
        <v>35568919</v>
      </c>
      <c r="E5" s="21">
        <v>8.5502705873965681</v>
      </c>
      <c r="G5" s="9"/>
      <c r="H5" s="18"/>
      <c r="J5" s="9"/>
      <c r="K5" s="9"/>
      <c r="M5" s="14"/>
    </row>
    <row r="6" spans="1:13">
      <c r="A6" s="2">
        <v>2004</v>
      </c>
      <c r="B6" s="21">
        <v>382069</v>
      </c>
      <c r="C6" s="21">
        <v>15.916530898919024</v>
      </c>
      <c r="D6" s="21">
        <v>38447454</v>
      </c>
      <c r="E6" s="21">
        <v>8.0928380196204408</v>
      </c>
      <c r="G6" s="9"/>
      <c r="H6" s="18"/>
      <c r="J6" s="9"/>
      <c r="K6" s="9"/>
      <c r="M6" s="14"/>
    </row>
    <row r="7" spans="1:13">
      <c r="A7" s="2">
        <v>2005</v>
      </c>
      <c r="B7" s="21">
        <v>412849</v>
      </c>
      <c r="C7" s="21">
        <v>8.0561364570273852</v>
      </c>
      <c r="D7" s="21">
        <v>40087673</v>
      </c>
      <c r="E7" s="21">
        <v>4.2661316403421745</v>
      </c>
      <c r="G7" s="9"/>
      <c r="H7" s="18"/>
      <c r="J7" s="9"/>
      <c r="K7" s="9"/>
      <c r="M7" s="14"/>
    </row>
    <row r="8" spans="1:13">
      <c r="A8" s="2">
        <v>2006</v>
      </c>
      <c r="B8" s="21">
        <v>451029</v>
      </c>
      <c r="C8" s="21">
        <v>9.2479332637356535</v>
      </c>
      <c r="D8" s="21">
        <v>43441331</v>
      </c>
      <c r="E8" s="21">
        <v>8.3658086115400145</v>
      </c>
      <c r="G8" s="9"/>
      <c r="H8" s="18"/>
      <c r="J8" s="9"/>
      <c r="K8" s="9"/>
      <c r="M8" s="14"/>
    </row>
    <row r="9" spans="1:13">
      <c r="A9" s="2">
        <v>2007</v>
      </c>
      <c r="B9" s="21">
        <v>508436</v>
      </c>
      <c r="C9" s="21">
        <v>12.728006403135939</v>
      </c>
      <c r="D9" s="21">
        <v>47266674</v>
      </c>
      <c r="E9" s="21">
        <v>8.8057684052083918</v>
      </c>
      <c r="G9" s="9"/>
      <c r="H9" s="18"/>
      <c r="J9" s="9"/>
      <c r="K9" s="9"/>
      <c r="M9" s="14"/>
    </row>
    <row r="10" spans="1:13">
      <c r="A10" s="2">
        <v>2008</v>
      </c>
      <c r="B10" s="21">
        <v>546496</v>
      </c>
      <c r="C10" s="21">
        <v>7.4857012485347152</v>
      </c>
      <c r="D10" s="21">
        <v>51716008</v>
      </c>
      <c r="E10" s="21">
        <v>9.413258060002283</v>
      </c>
      <c r="G10" s="9"/>
      <c r="H10" s="18"/>
      <c r="J10" s="9"/>
      <c r="K10" s="9"/>
      <c r="M10" s="14"/>
    </row>
    <row r="11" spans="1:13">
      <c r="A11" s="2">
        <v>2009</v>
      </c>
      <c r="B11" s="21">
        <v>578547</v>
      </c>
      <c r="C11" s="21">
        <v>5.8648187726900058</v>
      </c>
      <c r="D11" s="21">
        <v>53895012</v>
      </c>
      <c r="E11" s="21">
        <v>4.213403323783238</v>
      </c>
      <c r="G11" s="9"/>
      <c r="H11" s="18"/>
      <c r="J11" s="9"/>
      <c r="K11" s="9"/>
      <c r="M11" s="14"/>
    </row>
    <row r="12" spans="1:13">
      <c r="A12" s="2">
        <v>2010</v>
      </c>
      <c r="B12" s="21">
        <v>580079</v>
      </c>
      <c r="C12" s="21">
        <v>0.26480130395629686</v>
      </c>
      <c r="D12" s="21">
        <v>53099329</v>
      </c>
      <c r="E12" s="21">
        <v>-1.4763574039096561</v>
      </c>
      <c r="G12" s="9"/>
      <c r="H12" s="18"/>
      <c r="J12" s="9"/>
      <c r="K12" s="9"/>
      <c r="M12" s="14"/>
    </row>
    <row r="13" spans="1:13">
      <c r="A13" s="2">
        <v>2011</v>
      </c>
      <c r="B13" s="21">
        <v>572341</v>
      </c>
      <c r="C13" s="21">
        <v>-1.333956236995304</v>
      </c>
      <c r="D13" s="21">
        <v>50631080</v>
      </c>
      <c r="E13" s="21">
        <v>-4.6483619406942012</v>
      </c>
      <c r="G13" s="9"/>
      <c r="H13" s="18"/>
      <c r="J13" s="9"/>
      <c r="K13" s="9"/>
      <c r="M13" s="14"/>
    </row>
    <row r="14" spans="1:13">
      <c r="A14" s="2">
        <v>2012</v>
      </c>
      <c r="B14" s="21">
        <v>528361</v>
      </c>
      <c r="C14" s="21">
        <v>-7.684230205419496</v>
      </c>
      <c r="D14" s="21">
        <v>46476414</v>
      </c>
      <c r="E14" s="21">
        <v>-8.2057621524170514</v>
      </c>
      <c r="G14" s="9"/>
      <c r="H14" s="18"/>
      <c r="J14" s="9"/>
      <c r="K14" s="9"/>
      <c r="M14" s="14"/>
    </row>
    <row r="15" spans="1:13">
      <c r="A15" s="2">
        <v>2013</v>
      </c>
      <c r="B15" s="21">
        <v>525316</v>
      </c>
      <c r="C15" s="21">
        <v>-0.57631051496987995</v>
      </c>
      <c r="D15" s="21">
        <v>44958493</v>
      </c>
      <c r="E15" s="21">
        <v>-3.2660028374822514</v>
      </c>
      <c r="G15" s="9"/>
      <c r="H15" s="18"/>
      <c r="J15" s="9"/>
      <c r="K15" s="9"/>
      <c r="M15" s="14"/>
    </row>
    <row r="16" spans="1:13">
      <c r="A16" s="2">
        <v>2014</v>
      </c>
      <c r="B16" s="21">
        <v>537598</v>
      </c>
      <c r="C16" s="21">
        <v>2.3380213052714982</v>
      </c>
      <c r="D16" s="21">
        <v>44789297</v>
      </c>
      <c r="E16" s="21">
        <v>-0.37633823713797421</v>
      </c>
      <c r="G16" s="9"/>
      <c r="H16" s="18"/>
      <c r="J16" s="9"/>
      <c r="K16" s="9"/>
      <c r="M16" s="14"/>
    </row>
    <row r="17" spans="1:13">
      <c r="A17" s="2">
        <v>2015</v>
      </c>
      <c r="B17" s="21">
        <v>545391</v>
      </c>
      <c r="C17" s="21">
        <v>1.4495961666524115</v>
      </c>
      <c r="D17" s="21">
        <v>46597784</v>
      </c>
      <c r="E17" s="21">
        <v>4.0377659868159999</v>
      </c>
      <c r="G17" s="9"/>
      <c r="H17" s="18"/>
      <c r="J17" s="9"/>
      <c r="K17" s="9"/>
      <c r="M17" s="14"/>
    </row>
    <row r="18" spans="1:13">
      <c r="A18" s="2">
        <v>2016</v>
      </c>
      <c r="B18" s="21">
        <v>571639</v>
      </c>
      <c r="C18" s="21">
        <v>4.8126940121857587</v>
      </c>
      <c r="D18" s="21">
        <v>47609582</v>
      </c>
      <c r="E18" s="21">
        <v>2.1713435986569607</v>
      </c>
      <c r="G18" s="9"/>
      <c r="H18" s="18"/>
      <c r="J18" s="9"/>
      <c r="K18" s="9"/>
      <c r="M18" s="14"/>
    </row>
    <row r="19" spans="1:13">
      <c r="A19" s="2">
        <v>2017</v>
      </c>
      <c r="B19" s="21">
        <v>571478</v>
      </c>
      <c r="C19" s="21">
        <v>-2.8164628375604295E-2</v>
      </c>
      <c r="D19" s="21">
        <v>49416879</v>
      </c>
      <c r="E19" s="21">
        <v>3.7960782768477142</v>
      </c>
      <c r="G19" s="9"/>
      <c r="H19" s="18"/>
      <c r="J19" s="9"/>
      <c r="K19" s="9"/>
      <c r="M19" s="14"/>
    </row>
    <row r="20" spans="1:13">
      <c r="A20" s="2">
        <v>2018</v>
      </c>
      <c r="B20" s="21">
        <v>590525</v>
      </c>
      <c r="C20" s="21">
        <v>3.3329367009753641</v>
      </c>
      <c r="D20" s="21">
        <v>50685260</v>
      </c>
      <c r="E20" s="21">
        <v>2.5666958854281274</v>
      </c>
      <c r="G20" s="9"/>
      <c r="H20" s="18"/>
      <c r="J20" s="9"/>
      <c r="K20" s="9"/>
      <c r="M20" s="14"/>
    </row>
    <row r="21" spans="1:13">
      <c r="A21" s="2">
        <v>2019</v>
      </c>
      <c r="B21" s="21">
        <v>619255</v>
      </c>
      <c r="C21" s="21">
        <v>4.8651623555310941</v>
      </c>
      <c r="D21" s="21">
        <v>53111017</v>
      </c>
      <c r="E21" s="21">
        <v>4.7859219820515886</v>
      </c>
      <c r="G21" s="4"/>
      <c r="H21" s="18"/>
      <c r="J21" s="4"/>
      <c r="K21" s="4"/>
      <c r="M21" s="14"/>
    </row>
    <row r="22" spans="1:13">
      <c r="A22" s="2">
        <v>2020</v>
      </c>
      <c r="B22" s="21">
        <v>638238</v>
      </c>
      <c r="C22" s="21">
        <v>3.0654576870594585</v>
      </c>
      <c r="D22" s="21">
        <v>55175640</v>
      </c>
      <c r="E22" s="21">
        <v>3.8873723694652584</v>
      </c>
      <c r="G22" s="4"/>
      <c r="H22" s="18"/>
      <c r="J22" s="4"/>
      <c r="K22" s="4"/>
      <c r="M22" s="14"/>
    </row>
    <row r="23" spans="1:13">
      <c r="A23" s="2">
        <v>2021</v>
      </c>
      <c r="B23" s="21">
        <v>671866</v>
      </c>
      <c r="C23" s="21">
        <v>5.2688808876939275</v>
      </c>
      <c r="D23" s="21">
        <v>59772933</v>
      </c>
      <c r="E23" s="21">
        <v>8.3321063425816142</v>
      </c>
    </row>
    <row r="24" spans="1:13">
      <c r="A24" s="2">
        <v>2022</v>
      </c>
      <c r="B24" s="21">
        <v>712755</v>
      </c>
      <c r="C24" s="21">
        <v>6.0858861737310699</v>
      </c>
      <c r="D24" s="21">
        <v>63380586</v>
      </c>
      <c r="E24" s="21">
        <v>6.0355964128445905</v>
      </c>
    </row>
    <row r="25" spans="1:13">
      <c r="A25" s="2"/>
      <c r="B25" s="21"/>
      <c r="C25" s="21"/>
      <c r="D25" s="21"/>
      <c r="E25" s="21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214"/>
  <sheetViews>
    <sheetView workbookViewId="0">
      <selection activeCell="D3" sqref="D3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54">
      <c r="A1" s="2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H1" s="1"/>
      <c r="I1" s="1"/>
    </row>
    <row r="2" spans="1:11" s="3" customFormat="1">
      <c r="A2" s="2">
        <v>2000</v>
      </c>
      <c r="B2" s="16">
        <f>Gasto_educa!B2/PIB_corr!B2*100</f>
        <v>3.8307425245050055</v>
      </c>
      <c r="C2" s="2"/>
      <c r="D2" s="16">
        <f>Gasto_educa!D2/PIB_corr!D2*100</f>
        <v>4.3753996871375866</v>
      </c>
      <c r="E2" s="7"/>
      <c r="G2" s="17"/>
      <c r="H2" s="1"/>
      <c r="I2" s="1"/>
    </row>
    <row r="3" spans="1:11">
      <c r="A3" s="2">
        <v>2001</v>
      </c>
      <c r="B3" s="16">
        <f>Gasto_educa!B3/PIB_corr!B3*100</f>
        <v>3.4938081966340064</v>
      </c>
      <c r="C3" s="7">
        <f t="shared" ref="C3:E22" si="0">(B3/B2-1)*100</f>
        <v>-8.7955357405425367</v>
      </c>
      <c r="D3" s="16">
        <f>Gasto_educa!D3/PIB_corr!D3*100</f>
        <v>4.3270519774365939</v>
      </c>
      <c r="E3" s="7">
        <f t="shared" ref="E3:E4" si="1">(D3/D2-1)*100</f>
        <v>-1.1049895588538194</v>
      </c>
      <c r="G3" s="17"/>
    </row>
    <row r="4" spans="1:11">
      <c r="A4" s="2">
        <v>2002</v>
      </c>
      <c r="B4" s="16">
        <f>Gasto_educa!B4/PIB_corr!B4*100</f>
        <v>3.4571013591636737</v>
      </c>
      <c r="C4" s="7">
        <f t="shared" si="0"/>
        <v>-1.0506254323204289</v>
      </c>
      <c r="D4" s="16">
        <f>Gasto_educa!D4/PIB_corr!D4*100</f>
        <v>4.370456048998058</v>
      </c>
      <c r="E4" s="7">
        <f t="shared" si="1"/>
        <v>1.0030864382446714</v>
      </c>
      <c r="G4" s="17"/>
      <c r="H4" s="9"/>
      <c r="I4" s="9"/>
      <c r="K4" s="14"/>
    </row>
    <row r="5" spans="1:11">
      <c r="A5" s="2">
        <v>2003</v>
      </c>
      <c r="B5" s="16">
        <f>Gasto_educa!B5/PIB_corr!B5*100</f>
        <v>3.4021641061349439</v>
      </c>
      <c r="C5" s="7">
        <f t="shared" si="0"/>
        <v>-1.589113170868095</v>
      </c>
      <c r="D5" s="16">
        <f>Gasto_educa!D5/PIB_corr!D5*100</f>
        <v>4.4312535583785877</v>
      </c>
      <c r="E5" s="7">
        <f t="shared" si="0"/>
        <v>1.3911021801596091</v>
      </c>
      <c r="G5" s="17"/>
      <c r="H5" s="9"/>
      <c r="I5" s="9"/>
      <c r="K5" s="14"/>
    </row>
    <row r="6" spans="1:11">
      <c r="A6" s="2">
        <v>2004</v>
      </c>
      <c r="B6" s="16">
        <f>Gasto_educa!B6/PIB_corr!B6*100</f>
        <v>3.7042491505034159</v>
      </c>
      <c r="C6" s="7">
        <f t="shared" si="0"/>
        <v>8.879202617643811</v>
      </c>
      <c r="D6" s="16">
        <f>Gasto_educa!D6/PIB_corr!D6*100</f>
        <v>4.4703275007877368</v>
      </c>
      <c r="E6" s="7">
        <f t="shared" si="0"/>
        <v>0.88178078492637813</v>
      </c>
      <c r="G6" s="17"/>
      <c r="H6" s="9"/>
      <c r="I6" s="9"/>
      <c r="K6" s="14"/>
    </row>
    <row r="7" spans="1:11">
      <c r="A7" s="2">
        <v>2005</v>
      </c>
      <c r="B7" s="16">
        <f>Gasto_educa!B7/PIB_corr!B7*100</f>
        <v>3.706387004119724</v>
      </c>
      <c r="C7" s="7">
        <f t="shared" si="0"/>
        <v>5.77135481293789E-2</v>
      </c>
      <c r="D7" s="16">
        <f>Gasto_educa!D7/PIB_corr!D7*100</f>
        <v>4.3192245200523205</v>
      </c>
      <c r="E7" s="7">
        <f t="shared" si="0"/>
        <v>-3.3801322321192262</v>
      </c>
      <c r="G7" s="17"/>
      <c r="H7" s="9"/>
      <c r="I7" s="9"/>
      <c r="K7" s="14"/>
    </row>
    <row r="8" spans="1:11">
      <c r="A8" s="2">
        <v>2006</v>
      </c>
      <c r="B8" s="16">
        <f>Gasto_educa!B8/PIB_corr!B8*100</f>
        <v>3.7775265358364134</v>
      </c>
      <c r="C8" s="7">
        <f t="shared" si="0"/>
        <v>1.919376784928728</v>
      </c>
      <c r="D8" s="16">
        <f>Gasto_educa!D8/PIB_corr!D8*100</f>
        <v>4.322623724347646</v>
      </c>
      <c r="E8" s="7">
        <f t="shared" si="0"/>
        <v>7.8699411886185011E-2</v>
      </c>
      <c r="G8" s="17"/>
      <c r="H8" s="9"/>
      <c r="I8" s="9"/>
      <c r="K8" s="14"/>
    </row>
    <row r="9" spans="1:11">
      <c r="A9" s="2">
        <v>2007</v>
      </c>
      <c r="B9" s="16">
        <f>Gasto_educa!B9/PIB_corr!B9*100</f>
        <v>3.9661363985975036</v>
      </c>
      <c r="C9" s="7">
        <f t="shared" si="0"/>
        <v>4.9929460712399232</v>
      </c>
      <c r="D9" s="16">
        <f>Gasto_educa!D9/PIB_corr!D9*100</f>
        <v>4.3865313709640743</v>
      </c>
      <c r="E9" s="7">
        <f t="shared" si="0"/>
        <v>1.4784457471156198</v>
      </c>
      <c r="G9" s="17"/>
      <c r="H9" s="9"/>
      <c r="I9" s="9"/>
      <c r="K9" s="14"/>
    </row>
    <row r="10" spans="1:11">
      <c r="A10" s="2">
        <v>2008</v>
      </c>
      <c r="B10" s="16">
        <f>Gasto_educa!B10/PIB_corr!B10*100</f>
        <v>4.121142725454928</v>
      </c>
      <c r="C10" s="7">
        <f t="shared" si="0"/>
        <v>3.9082449840161182</v>
      </c>
      <c r="D10" s="16">
        <f>Gasto_educa!D10/PIB_corr!D10*100</f>
        <v>4.6489140909287041</v>
      </c>
      <c r="E10" s="7">
        <f t="shared" si="0"/>
        <v>5.9815534821300753</v>
      </c>
      <c r="G10" s="17"/>
      <c r="H10" s="9"/>
      <c r="I10" s="9"/>
      <c r="K10" s="14"/>
    </row>
    <row r="11" spans="1:11">
      <c r="A11" s="2">
        <v>2009</v>
      </c>
      <c r="B11" s="16">
        <f>Gasto_educa!B11/PIB_corr!B11*100</f>
        <v>4.5237913720283514</v>
      </c>
      <c r="C11" s="7">
        <f t="shared" si="0"/>
        <v>9.7703155022124566</v>
      </c>
      <c r="D11" s="16">
        <f>Gasto_educa!D11/PIB_corr!D11*100</f>
        <v>5.0228811079320401</v>
      </c>
      <c r="E11" s="7">
        <f t="shared" si="0"/>
        <v>8.044179988893486</v>
      </c>
      <c r="G11" s="17"/>
      <c r="H11" s="9"/>
      <c r="I11" s="9"/>
      <c r="K11" s="14"/>
    </row>
    <row r="12" spans="1:11">
      <c r="A12" s="2">
        <v>2010</v>
      </c>
      <c r="B12" s="16">
        <f>Gasto_educa!B12/PIB_corr!B12*100</f>
        <v>4.5189159039113287</v>
      </c>
      <c r="C12" s="7">
        <f t="shared" si="0"/>
        <v>-0.10777393818752756</v>
      </c>
      <c r="D12" s="16">
        <f>Gasto_educa!D12/PIB_corr!D12*100</f>
        <v>4.9296361214135516</v>
      </c>
      <c r="E12" s="7">
        <f t="shared" si="0"/>
        <v>-1.8564044124245282</v>
      </c>
      <c r="G12" s="17"/>
      <c r="H12" s="9"/>
      <c r="I12" s="9"/>
      <c r="K12" s="14"/>
    </row>
    <row r="13" spans="1:11">
      <c r="A13" s="2">
        <v>2011</v>
      </c>
      <c r="B13" s="16">
        <f>Gasto_educa!B13/PIB_corr!B13*100</f>
        <v>4.5342182994849356</v>
      </c>
      <c r="C13" s="7">
        <f t="shared" si="0"/>
        <v>0.33862979305194774</v>
      </c>
      <c r="D13" s="16">
        <f>Gasto_educa!D13/PIB_corr!D13*100</f>
        <v>4.7376769689994287</v>
      </c>
      <c r="E13" s="7">
        <f t="shared" si="0"/>
        <v>-3.8939821862364887</v>
      </c>
      <c r="G13" s="17"/>
      <c r="H13" s="9"/>
      <c r="I13" s="9"/>
      <c r="K13" s="14"/>
    </row>
    <row r="14" spans="1:11">
      <c r="A14" s="2">
        <v>2012</v>
      </c>
      <c r="B14" s="16">
        <f>Gasto_educa!B14/PIB_corr!B14*100</f>
        <v>4.3427911906833181</v>
      </c>
      <c r="C14" s="7">
        <f t="shared" si="0"/>
        <v>-4.2218326546686669</v>
      </c>
      <c r="D14" s="16">
        <f>Gasto_educa!D14/PIB_corr!D14*100</f>
        <v>4.4862962419543537</v>
      </c>
      <c r="E14" s="7">
        <f t="shared" si="0"/>
        <v>-5.3059912841243229</v>
      </c>
      <c r="G14" s="17"/>
      <c r="H14" s="9"/>
      <c r="I14" s="9"/>
      <c r="K14" s="14"/>
    </row>
    <row r="15" spans="1:11">
      <c r="A15" s="2">
        <v>2013</v>
      </c>
      <c r="B15" s="16">
        <f>Gasto_educa!B15/PIB_corr!B15*100</f>
        <v>4.4223718900278088</v>
      </c>
      <c r="C15" s="7">
        <f t="shared" si="0"/>
        <v>1.8324781425185011</v>
      </c>
      <c r="D15" s="16">
        <f>Gasto_educa!D15/PIB_corr!D15*100</f>
        <v>4.3834061650540335</v>
      </c>
      <c r="E15" s="7">
        <f t="shared" si="0"/>
        <v>-2.2934302897371417</v>
      </c>
      <c r="G15" s="17"/>
      <c r="H15" s="9"/>
      <c r="I15" s="9"/>
      <c r="K15" s="14"/>
    </row>
    <row r="16" spans="1:11">
      <c r="A16" s="2">
        <v>2014</v>
      </c>
      <c r="B16" s="16">
        <f>Gasto_educa!B16/PIB_corr!B16*100</f>
        <v>4.4522373611186223</v>
      </c>
      <c r="C16" s="7">
        <f t="shared" si="0"/>
        <v>0.67532699269725605</v>
      </c>
      <c r="D16" s="16">
        <f>Gasto_educa!D16/PIB_corr!D16*100</f>
        <v>4.3110197901918186</v>
      </c>
      <c r="E16" s="7">
        <f t="shared" si="0"/>
        <v>-1.6513727484188667</v>
      </c>
      <c r="G16" s="17"/>
      <c r="H16" s="9"/>
      <c r="I16" s="9"/>
      <c r="K16" s="14"/>
    </row>
    <row r="17" spans="1:11">
      <c r="A17" s="2">
        <v>2015</v>
      </c>
      <c r="B17" s="16">
        <f>Gasto_educa!B17/PIB_corr!B17*100</f>
        <v>4.4209676972214567</v>
      </c>
      <c r="C17" s="7">
        <f t="shared" si="0"/>
        <v>-0.70233595742769106</v>
      </c>
      <c r="D17" s="16">
        <f>Gasto_educa!D17/PIB_corr!D17*100</f>
        <v>4.28638300377514</v>
      </c>
      <c r="E17" s="7">
        <f t="shared" si="0"/>
        <v>-0.57148395543742403</v>
      </c>
      <c r="G17" s="17"/>
      <c r="H17" s="9"/>
      <c r="I17" s="9"/>
      <c r="K17" s="14"/>
    </row>
    <row r="18" spans="1:11">
      <c r="A18" s="2">
        <v>2016</v>
      </c>
      <c r="B18" s="16">
        <f>Gasto_educa!B18/PIB_corr!B18*100</f>
        <v>4.4884124258669447</v>
      </c>
      <c r="C18" s="7">
        <f t="shared" si="0"/>
        <v>1.5255648370350317</v>
      </c>
      <c r="D18" s="16">
        <f>Gasto_educa!D18/PIB_corr!D18*100</f>
        <v>4.2396243166540071</v>
      </c>
      <c r="E18" s="7">
        <f t="shared" si="0"/>
        <v>-1.0908658204353494</v>
      </c>
      <c r="G18" s="17"/>
      <c r="H18" s="9"/>
      <c r="I18" s="9"/>
      <c r="K18" s="14"/>
    </row>
    <row r="19" spans="1:11">
      <c r="A19" s="2">
        <v>2017</v>
      </c>
      <c r="B19" s="16">
        <f>Gasto_educa!B19/PIB_corr!B19*100</f>
        <v>4.3200141753323509</v>
      </c>
      <c r="C19" s="7">
        <f t="shared" si="0"/>
        <v>-3.7518444063675216</v>
      </c>
      <c r="D19" s="16">
        <f>Gasto_educa!D19/PIB_corr!D19*100</f>
        <v>4.2235782342926296</v>
      </c>
      <c r="E19" s="7">
        <f t="shared" si="0"/>
        <v>-0.37847887366684319</v>
      </c>
      <c r="G19" s="17"/>
      <c r="H19" s="9"/>
      <c r="I19" s="9"/>
      <c r="K19" s="14"/>
    </row>
    <row r="20" spans="1:11">
      <c r="A20" s="2">
        <v>2018</v>
      </c>
      <c r="B20" s="16">
        <f>Gasto_educa!B20/PIB_corr!B20*100</f>
        <v>4.2966046546010794</v>
      </c>
      <c r="C20" s="7">
        <f t="shared" si="0"/>
        <v>-0.54188527586186419</v>
      </c>
      <c r="D20" s="16">
        <f>Gasto_educa!D20/PIB_corr!D20*100</f>
        <v>4.181000036295365</v>
      </c>
      <c r="E20" s="7">
        <f t="shared" si="0"/>
        <v>-1.0081072407173153</v>
      </c>
      <c r="G20" s="17"/>
      <c r="H20" s="9"/>
      <c r="I20" s="9"/>
      <c r="K20" s="14"/>
    </row>
    <row r="21" spans="1:11">
      <c r="A21" s="2">
        <v>2019</v>
      </c>
      <c r="B21" s="16">
        <f>Gasto_educa!B21/PIB_corr!B21*100</f>
        <v>4.3668678101080483</v>
      </c>
      <c r="C21" s="7">
        <f t="shared" si="0"/>
        <v>1.6353181443334863</v>
      </c>
      <c r="D21" s="16">
        <f>Gasto_educa!D21/PIB_corr!D21*100</f>
        <v>4.2363079978623448</v>
      </c>
      <c r="E21" s="7">
        <f t="shared" si="0"/>
        <v>1.3228404947823513</v>
      </c>
      <c r="G21" s="17"/>
      <c r="H21" s="4"/>
      <c r="I21" s="4"/>
      <c r="K21" s="14"/>
    </row>
    <row r="22" spans="1:11">
      <c r="A22" s="2">
        <v>2020</v>
      </c>
      <c r="B22" s="16">
        <f>Gasto_educa!B22/PIB_corr!B22*100</f>
        <v>4.9659349519927254</v>
      </c>
      <c r="C22" s="7">
        <f t="shared" si="0"/>
        <v>13.718462933501407</v>
      </c>
      <c r="D22" s="16">
        <f>Gasto_educa!D22/PIB_corr!D22*100</f>
        <v>4.886198718754815</v>
      </c>
      <c r="E22" s="7">
        <f t="shared" si="0"/>
        <v>15.34096957115505</v>
      </c>
      <c r="G22" s="17"/>
      <c r="H22" s="4"/>
      <c r="I22" s="4"/>
      <c r="K22" s="14"/>
    </row>
    <row r="23" spans="1:11">
      <c r="A23" s="2">
        <v>2021</v>
      </c>
      <c r="B23" s="16">
        <f>Gasto_educa!B23/PIB_corr!B23*100</f>
        <v>4.7914904414591657</v>
      </c>
      <c r="C23" s="7">
        <f>(B23/B22-1)*100</f>
        <v>-3.5128231082358186</v>
      </c>
      <c r="D23" s="16">
        <f>Gasto_educa!D23/PIB_corr!D23*100</f>
        <v>4.8380567296438448</v>
      </c>
      <c r="E23" s="7">
        <f t="shared" ref="E23" si="2">(D23/D22-1)*100</f>
        <v>-0.98526465831578758</v>
      </c>
    </row>
    <row r="24" spans="1:11">
      <c r="A24" s="2">
        <v>2022</v>
      </c>
      <c r="B24" s="16">
        <f>Gasto_educa!B24/PIB_corr!B24*100</f>
        <v>4.6418932304966631</v>
      </c>
      <c r="C24" s="7">
        <f t="shared" ref="C24" si="3">(B24/B23-1)*100</f>
        <v>-3.1221435749529625</v>
      </c>
      <c r="D24" s="16">
        <f>Gasto_educa!D24/PIB_corr!D24*100</f>
        <v>4.6140978386449323</v>
      </c>
      <c r="E24" s="7">
        <f t="shared" ref="E24" si="4">(D24/D23-1)*100</f>
        <v>-4.6291084109590264</v>
      </c>
    </row>
    <row r="25" spans="1:11">
      <c r="A25" s="2"/>
      <c r="B25" s="16"/>
      <c r="C25" s="7"/>
      <c r="D25" s="16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20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09"/>
  <sheetViews>
    <sheetView workbookViewId="0">
      <selection activeCell="E26" sqref="A25:E26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32.4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J1" s="1"/>
      <c r="K1" s="1"/>
    </row>
    <row r="2" spans="1:13" s="3" customFormat="1">
      <c r="A2" s="2">
        <v>2000</v>
      </c>
      <c r="B2" s="8">
        <v>35942</v>
      </c>
      <c r="C2" s="8"/>
      <c r="D2" s="8">
        <v>5718988.2999999998</v>
      </c>
      <c r="E2" s="8"/>
      <c r="J2" s="1"/>
      <c r="K2" s="1"/>
    </row>
    <row r="3" spans="1:13">
      <c r="A3" s="2">
        <v>2001</v>
      </c>
      <c r="B3" s="8">
        <v>46314</v>
      </c>
      <c r="C3" s="16">
        <v>28.857603917422516</v>
      </c>
      <c r="D3" s="8">
        <v>6496011</v>
      </c>
      <c r="E3" s="16">
        <v>13.586716028077905</v>
      </c>
    </row>
    <row r="4" spans="1:13">
      <c r="A4" s="2">
        <v>2002</v>
      </c>
      <c r="B4" s="8">
        <v>48348</v>
      </c>
      <c r="C4" s="16">
        <v>4.3917605907501045</v>
      </c>
      <c r="D4" s="8">
        <v>7193538</v>
      </c>
      <c r="E4" s="16">
        <v>10.737774304877256</v>
      </c>
      <c r="G4" s="9"/>
      <c r="H4" s="9"/>
      <c r="J4" s="9"/>
      <c r="K4" s="9"/>
      <c r="M4" s="14"/>
    </row>
    <row r="5" spans="1:13">
      <c r="A5" s="2">
        <v>2003</v>
      </c>
      <c r="B5" s="8">
        <v>43745</v>
      </c>
      <c r="C5" s="16">
        <v>-9.520559278563745</v>
      </c>
      <c r="D5" s="8">
        <v>8213035.5999999996</v>
      </c>
      <c r="E5" s="16">
        <v>14.172408625630384</v>
      </c>
      <c r="G5" s="9"/>
      <c r="H5" s="9"/>
      <c r="J5" s="9"/>
      <c r="K5" s="9"/>
      <c r="M5" s="14"/>
    </row>
    <row r="6" spans="1:13">
      <c r="A6" s="2">
        <v>2004</v>
      </c>
      <c r="B6" s="8">
        <v>46158</v>
      </c>
      <c r="C6" s="16">
        <v>5.5160589781689362</v>
      </c>
      <c r="D6" s="8">
        <v>8945760.6999999993</v>
      </c>
      <c r="E6" s="16">
        <v>8.9214893942502815</v>
      </c>
      <c r="G6" s="9"/>
      <c r="H6" s="9"/>
      <c r="J6" s="9"/>
      <c r="K6" s="9"/>
      <c r="M6" s="14"/>
    </row>
    <row r="7" spans="1:13">
      <c r="A7" s="2">
        <v>2005</v>
      </c>
      <c r="B7" s="8">
        <v>51574</v>
      </c>
      <c r="C7" s="16">
        <v>11.733610641708903</v>
      </c>
      <c r="D7" s="8">
        <v>10196871</v>
      </c>
      <c r="E7" s="16">
        <v>13.985510477605345</v>
      </c>
      <c r="G7" s="9"/>
      <c r="H7" s="9"/>
      <c r="J7" s="9"/>
      <c r="K7" s="9"/>
      <c r="M7" s="14"/>
    </row>
    <row r="8" spans="1:13">
      <c r="A8" s="2">
        <v>2006</v>
      </c>
      <c r="B8" s="8">
        <v>98100</v>
      </c>
      <c r="C8" s="16">
        <v>90.21212238724938</v>
      </c>
      <c r="D8" s="8">
        <v>11815217.9</v>
      </c>
      <c r="E8" s="16">
        <v>15.871014745601864</v>
      </c>
      <c r="G8" s="9"/>
      <c r="H8" s="9"/>
      <c r="J8" s="9"/>
      <c r="K8" s="9"/>
      <c r="M8" s="14"/>
    </row>
    <row r="9" spans="1:13">
      <c r="A9" s="2">
        <v>2007</v>
      </c>
      <c r="B9" s="8">
        <v>117464</v>
      </c>
      <c r="C9" s="16">
        <v>19.739041794087676</v>
      </c>
      <c r="D9" s="8">
        <v>13342370.6</v>
      </c>
      <c r="E9" s="16">
        <v>12.925302884172796</v>
      </c>
      <c r="G9" s="9"/>
      <c r="H9" s="9"/>
      <c r="J9" s="9"/>
      <c r="K9" s="9"/>
      <c r="M9" s="14"/>
    </row>
    <row r="10" spans="1:13">
      <c r="A10" s="2">
        <v>2008</v>
      </c>
      <c r="B10" s="8">
        <v>140791</v>
      </c>
      <c r="C10" s="16">
        <v>19.85885037117756</v>
      </c>
      <c r="D10" s="8">
        <v>14701392.9</v>
      </c>
      <c r="E10" s="16">
        <v>10.185763390502744</v>
      </c>
      <c r="G10" s="9"/>
      <c r="H10" s="9"/>
      <c r="J10" s="9"/>
      <c r="K10" s="9"/>
      <c r="M10" s="14"/>
    </row>
    <row r="11" spans="1:13">
      <c r="A11" s="2">
        <v>2009</v>
      </c>
      <c r="B11" s="8">
        <v>149062</v>
      </c>
      <c r="C11" s="16">
        <v>5.8746652840025337</v>
      </c>
      <c r="D11" s="8">
        <v>14581675.699999999</v>
      </c>
      <c r="E11" s="16">
        <v>-0.81432555958694808</v>
      </c>
      <c r="G11" s="9"/>
      <c r="H11" s="9"/>
      <c r="J11" s="9"/>
      <c r="K11" s="9"/>
      <c r="M11" s="14"/>
    </row>
    <row r="12" spans="1:13">
      <c r="A12" s="2">
        <v>2010</v>
      </c>
      <c r="B12" s="8">
        <v>157850</v>
      </c>
      <c r="C12" s="16">
        <v>5.8955334022084749</v>
      </c>
      <c r="D12" s="8">
        <v>14588455.300000001</v>
      </c>
      <c r="E12" s="16">
        <v>4.6493970511241045E-2</v>
      </c>
      <c r="G12" s="9"/>
      <c r="H12" s="9"/>
      <c r="J12" s="9"/>
      <c r="K12" s="9"/>
      <c r="M12" s="14"/>
    </row>
    <row r="13" spans="1:13">
      <c r="A13" s="2">
        <v>2011</v>
      </c>
      <c r="B13" s="8">
        <v>141817</v>
      </c>
      <c r="C13" s="16">
        <v>-10.157111181501421</v>
      </c>
      <c r="D13" s="8">
        <v>14184294.6</v>
      </c>
      <c r="E13" s="16">
        <v>-2.7704146305332356</v>
      </c>
      <c r="G13" s="9"/>
      <c r="H13" s="9"/>
      <c r="J13" s="9"/>
      <c r="K13" s="9"/>
      <c r="M13" s="14"/>
    </row>
    <row r="14" spans="1:13">
      <c r="A14" s="2">
        <v>2012</v>
      </c>
      <c r="B14" s="8">
        <v>126166</v>
      </c>
      <c r="C14" s="16">
        <v>-11.036053505574085</v>
      </c>
      <c r="D14" s="8">
        <v>13391606.800000001</v>
      </c>
      <c r="E14" s="16">
        <v>-5.5884893986902888</v>
      </c>
      <c r="G14" s="9"/>
      <c r="H14" s="9"/>
      <c r="J14" s="9"/>
      <c r="K14" s="9"/>
      <c r="M14" s="14"/>
    </row>
    <row r="15" spans="1:13">
      <c r="A15" s="2">
        <v>2013</v>
      </c>
      <c r="B15" s="8">
        <v>110047</v>
      </c>
      <c r="C15" s="16">
        <v>-12.776025236593059</v>
      </c>
      <c r="D15" s="8">
        <v>13011798</v>
      </c>
      <c r="E15" s="16">
        <v>-2.8361704885182304</v>
      </c>
      <c r="G15" s="9"/>
      <c r="H15" s="9"/>
      <c r="J15" s="9"/>
      <c r="K15" s="9"/>
      <c r="M15" s="14"/>
    </row>
    <row r="16" spans="1:13">
      <c r="A16" s="2">
        <v>2014</v>
      </c>
      <c r="B16" s="8">
        <v>101828</v>
      </c>
      <c r="C16" s="16">
        <v>-7.4686270411733151</v>
      </c>
      <c r="D16" s="8">
        <v>12820756.4</v>
      </c>
      <c r="E16" s="16">
        <v>-1.4682183046493602</v>
      </c>
      <c r="G16" s="9"/>
      <c r="H16" s="9"/>
      <c r="J16" s="9"/>
      <c r="K16" s="9"/>
      <c r="M16" s="14"/>
    </row>
    <row r="17" spans="1:13">
      <c r="A17" s="2">
        <v>2015</v>
      </c>
      <c r="B17" s="8">
        <v>103326</v>
      </c>
      <c r="C17" s="16">
        <v>1.4711081431433293</v>
      </c>
      <c r="D17" s="8">
        <v>13171807.199999999</v>
      </c>
      <c r="E17" s="16">
        <v>2.7381442174503778</v>
      </c>
      <c r="G17" s="9"/>
      <c r="H17" s="9"/>
      <c r="J17" s="9"/>
      <c r="K17" s="9"/>
      <c r="M17" s="14"/>
    </row>
    <row r="18" spans="1:13">
      <c r="A18" s="2">
        <v>2016</v>
      </c>
      <c r="B18" s="8">
        <v>105921</v>
      </c>
      <c r="C18" s="16">
        <v>2.5114685558329963</v>
      </c>
      <c r="D18" s="8">
        <v>13259768.699999999</v>
      </c>
      <c r="E18" s="16">
        <v>0.66780130216299582</v>
      </c>
      <c r="G18" s="9"/>
      <c r="H18" s="9"/>
      <c r="J18" s="9"/>
      <c r="K18" s="9"/>
      <c r="M18" s="14"/>
    </row>
    <row r="19" spans="1:13">
      <c r="A19" s="2">
        <v>2017</v>
      </c>
      <c r="B19" s="8">
        <v>109009</v>
      </c>
      <c r="C19" s="16">
        <v>2.9153803306237736</v>
      </c>
      <c r="D19" s="8">
        <v>14063444.1</v>
      </c>
      <c r="E19" s="16">
        <v>6.061006177279693</v>
      </c>
      <c r="G19" s="9"/>
      <c r="H19" s="9"/>
      <c r="J19" s="9"/>
      <c r="K19" s="9"/>
      <c r="M19" s="14"/>
    </row>
    <row r="20" spans="1:13">
      <c r="A20" s="2">
        <v>2018</v>
      </c>
      <c r="B20" s="8">
        <v>117858</v>
      </c>
      <c r="C20" s="16">
        <v>8.1176783568329256</v>
      </c>
      <c r="D20" s="8">
        <v>14945692.4</v>
      </c>
      <c r="E20" s="16">
        <v>6.2733445216310857</v>
      </c>
      <c r="G20" s="9"/>
      <c r="H20" s="9"/>
      <c r="J20" s="9"/>
      <c r="K20" s="9"/>
      <c r="M20" s="14"/>
    </row>
    <row r="21" spans="1:13">
      <c r="A21" s="2">
        <v>2019</v>
      </c>
      <c r="B21" s="8">
        <v>119008</v>
      </c>
      <c r="C21" s="16">
        <v>0.97575047939044701</v>
      </c>
      <c r="D21" s="8">
        <v>15572051.800000001</v>
      </c>
      <c r="E21" s="16">
        <v>4.1909025238603181</v>
      </c>
      <c r="G21" s="4"/>
      <c r="H21" s="4"/>
      <c r="J21" s="4"/>
      <c r="K21" s="4"/>
      <c r="M21" s="14"/>
    </row>
    <row r="22" spans="1:13">
      <c r="A22" s="2">
        <v>2020</v>
      </c>
      <c r="B22" s="8">
        <v>120120</v>
      </c>
      <c r="C22" s="16">
        <v>0.93439096531324761</v>
      </c>
      <c r="D22" s="8">
        <v>15768133.199999999</v>
      </c>
      <c r="E22" s="16">
        <v>1.2591879510701176</v>
      </c>
      <c r="G22" s="4"/>
      <c r="H22" s="4"/>
      <c r="J22" s="4"/>
      <c r="K22" s="4"/>
      <c r="M22" s="14"/>
    </row>
    <row r="23" spans="1:13">
      <c r="A23" s="2">
        <v>2021</v>
      </c>
      <c r="B23" s="8">
        <v>133210</v>
      </c>
      <c r="C23" s="16">
        <v>10.897435897435903</v>
      </c>
      <c r="D23" s="8">
        <v>17249248.600000001</v>
      </c>
      <c r="E23" s="16">
        <v>9.3930928995450191</v>
      </c>
    </row>
    <row r="24" spans="1:13">
      <c r="A24" s="2">
        <v>2022</v>
      </c>
      <c r="B24" s="8">
        <v>138480</v>
      </c>
      <c r="C24" s="16">
        <v>3.9561594474889272</v>
      </c>
      <c r="D24" s="8">
        <v>19324754.800000001</v>
      </c>
      <c r="E24" s="16">
        <v>12.032444126290809</v>
      </c>
    </row>
    <row r="25" spans="1:13">
      <c r="A25" s="2"/>
      <c r="B25" s="8"/>
      <c r="C25" s="16"/>
      <c r="D25" s="8"/>
      <c r="E25" s="16"/>
    </row>
    <row r="26" spans="1:13">
      <c r="A26" s="2"/>
      <c r="B26" s="8"/>
      <c r="C26" s="16"/>
      <c r="D26" s="8"/>
      <c r="E26" s="1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0 D A 7 B 9 B 1 - 9 2 F A - 4 3 2 4 - 8 1 C 3 - 1 3 F 4 A 6 7 D 3 5 4 6 } "   T o u r I d = " 9 2 9 1 1 7 1 4 - 5 7 f 9 - 4 7 a a - 8 b 2 9 - e f e f 9 b e 5 9 5 5 e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b 2 e 8 5 b c - 6 7 d c - 4 a 5 f - 9 0 3 8 - c 9 8 e 9 1 4 6 8 0 a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 4 3 . 2 7 5 7 3 6 5 8 0 4 5 2 7 8 6 < / L a t i t u d e > < L o n g i t u d e > - 6 . 3 1 9 3 2 1 7 1 5 4 2 8 7 4 3 3 < / L o n g i t u d e > < R o t a t i o n > 0 < / R o t a t i o n > < P i v o t A n g l e > - 0 . 0 3 3 4 8 7 4 8 6 5 1 0 7 8 8 2 2 1 < / P i v o t A n g l e > < D i s t a n c e > 0 . 0 3 2 4 2 5 9 1 7 3 1 7 0 6 7 5 6 5 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 G u i d = " 9 4 e 1 3 2 6 d - 2 b 7 5 - 4 8 b 0 - b 2 c d - 6 b 1 d 8 7 a a 2 a a 4 "   R e v = " 1 "   R e v G u i d = " c b e 1 d 5 3 e - 6 5 b 0 - 4 6 e 9 - a c c 1 - 2 0 9 b 2 8 6 c c e 6 9 " 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PIB_corr</vt:lpstr>
      <vt:lpstr>PIB_in</vt:lpstr>
      <vt:lpstr>PIB_perc</vt:lpstr>
      <vt:lpstr>Gasto_sani</vt:lpstr>
      <vt:lpstr>Gasto_sanPC</vt:lpstr>
      <vt:lpstr>Gasto_sanpib</vt:lpstr>
      <vt:lpstr>Gasto_educa</vt:lpstr>
      <vt:lpstr>Gasto_educa_pib</vt:lpstr>
      <vt:lpstr>Gasto I+D</vt:lpstr>
      <vt:lpstr>Gasto I+D_pib</vt:lpstr>
      <vt:lpstr>Per I+D sobre p activa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2024-11-22T11:32:42Z</dcterms:modified>
</cp:coreProperties>
</file>