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2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ocupad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5" i="28" l="1"/>
  <c r="C25" i="28" s="1"/>
  <c r="D25" i="28"/>
  <c r="D24" i="28"/>
  <c r="D5" i="28"/>
  <c r="D9" i="28"/>
  <c r="E9" i="28" s="1"/>
  <c r="D12" i="28"/>
  <c r="D13" i="28"/>
  <c r="D17" i="28"/>
  <c r="D22" i="28"/>
  <c r="E22" i="28" s="1"/>
  <c r="D23" i="28"/>
  <c r="E23" i="28" s="1"/>
  <c r="B5" i="28"/>
  <c r="B9" i="28"/>
  <c r="B21" i="28"/>
  <c r="D15" i="28"/>
  <c r="D11" i="28"/>
  <c r="D7" i="28"/>
  <c r="D4" i="28"/>
  <c r="D3" i="28"/>
  <c r="B3" i="28"/>
  <c r="B6" i="28"/>
  <c r="B11" i="28"/>
  <c r="B12" i="28"/>
  <c r="C12" i="28" s="1"/>
  <c r="B22" i="28"/>
  <c r="B23" i="28"/>
  <c r="B2" i="28"/>
  <c r="D19" i="28"/>
  <c r="B24" i="28"/>
  <c r="B18" i="28"/>
  <c r="B19" i="28"/>
  <c r="D21" i="28"/>
  <c r="D8" i="28"/>
  <c r="E5" i="28" l="1"/>
  <c r="C3" i="28"/>
  <c r="B7" i="28"/>
  <c r="C7" i="28" s="1"/>
  <c r="D16" i="28"/>
  <c r="E16" i="28" s="1"/>
  <c r="B17" i="28"/>
  <c r="D14" i="28"/>
  <c r="E14" i="28" s="1"/>
  <c r="D2" i="28"/>
  <c r="E3" i="28" s="1"/>
  <c r="B4" i="28"/>
  <c r="C4" i="28" s="1"/>
  <c r="B20" i="28"/>
  <c r="C20" i="28" s="1"/>
  <c r="C19" i="28"/>
  <c r="B14" i="28"/>
  <c r="C14" i="28" s="1"/>
  <c r="B15" i="28"/>
  <c r="B13" i="28"/>
  <c r="C13" i="28" s="1"/>
  <c r="B8" i="28"/>
  <c r="C8" i="28" s="1"/>
  <c r="B16" i="28"/>
  <c r="E8" i="28"/>
  <c r="D18" i="28"/>
  <c r="E19" i="28" s="1"/>
  <c r="D20" i="28"/>
  <c r="E20" i="28" s="1"/>
  <c r="E24" i="28"/>
  <c r="E13" i="28"/>
  <c r="D6" i="28"/>
  <c r="E6" i="28" s="1"/>
  <c r="D10" i="28"/>
  <c r="E10" i="28" s="1"/>
  <c r="C22" i="28"/>
  <c r="B10" i="28"/>
  <c r="C10" i="28" s="1"/>
  <c r="C6" i="28"/>
  <c r="E25" i="28"/>
  <c r="C9" i="28"/>
  <c r="E4" i="28"/>
  <c r="E15" i="28"/>
  <c r="C16" i="28"/>
  <c r="E18" i="28"/>
  <c r="C11" i="28"/>
  <c r="C23" i="28"/>
  <c r="C24" i="28"/>
  <c r="E12" i="28"/>
  <c r="C18" i="28"/>
  <c r="E17" i="28" l="1"/>
  <c r="E21" i="28"/>
  <c r="E7" i="28"/>
  <c r="C5" i="28"/>
  <c r="C17" i="28"/>
  <c r="C21" i="28"/>
  <c r="C15" i="28"/>
  <c r="E11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<sst xmlns="http://schemas.openxmlformats.org/spreadsheetml/2006/main" count="55" uniqueCount="45">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</sst>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  <xf numFmtId="2" fontId="1" fillId="0" borderId="0" xfId="0" applyNumberFormat="1" applyFont="1" applyAlignment="1">
      <alignment horizontal="center" vertical="center" wrapText="1"/>
    </xf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6" zoomScale="145" zoomScaleNormal="145" workbookViewId="0">
      <selection activeCell="B26" sqref="B26"/>
    </sheetView>
  </sheetViews>
  <sheetFormatPr baseColWidth="10" defaultColWidth="11.42578125" defaultRowHeight="13.5"/>
  <cols>
    <col min="1" max="1" width="6.85546875" style="1" customWidth="1"/>
    <col min="2" max="5" width="12.140625" style="5" customWidth="1"/>
    <col min="6" max="16384" width="11.42578125" style="1"/>
  </cols>
  <sheetData>
    <row r="1" spans="1:5" s="3" customFormat="1" ht="54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7985491</v>
      </c>
      <c r="C2" s="17"/>
      <c r="D2" s="8">
        <v>647569000</v>
      </c>
      <c r="E2" s="17"/>
    </row>
    <row r="3" spans="1:5">
      <c r="A3" s="3">
        <v>2001</v>
      </c>
      <c r="B3" s="8">
        <v>8636331</v>
      </c>
      <c r="C3" s="17">
        <v>8.1502815543840654</v>
      </c>
      <c r="D3" s="8">
        <v>700958000</v>
      </c>
      <c r="E3" s="17">
        <v>8.244526838066669</v>
      </c>
    </row>
    <row r="4" spans="1:5">
      <c r="A4" s="3">
        <v>2002</v>
      </c>
      <c r="B4" s="8">
        <v>9208673</v>
      </c>
      <c r="C4" s="17">
        <v>6.627142938361219</v>
      </c>
      <c r="D4" s="8">
        <v>749744000</v>
      </c>
      <c r="E4" s="17">
        <v>6.9599034464261855</v>
      </c>
    </row>
    <row r="5" spans="1:5">
      <c r="A5" s="3">
        <v>2003</v>
      </c>
      <c r="B5" s="8">
        <v>9699398</v>
      </c>
      <c r="C5" s="17">
        <v>5.3289437033978704</v>
      </c>
      <c r="D5" s="8">
        <v>802683000</v>
      </c>
      <c r="E5" s="17">
        <v>7.060943468703984</v>
      </c>
    </row>
    <row r="6" spans="1:5">
      <c r="A6" s="3">
        <v>2004</v>
      </c>
      <c r="B6" s="8">
        <v>10327246</v>
      </c>
      <c r="C6" s="17">
        <v>6.4730615240244704</v>
      </c>
      <c r="D6" s="8">
        <v>860059000</v>
      </c>
      <c r="E6" s="17">
        <v>7.1480273034311148</v>
      </c>
    </row>
    <row r="7" spans="1:5">
      <c r="A7" s="3">
        <v>2005</v>
      </c>
      <c r="B7" s="8">
        <v>11148678</v>
      </c>
      <c r="C7" s="17">
        <v>7.9540276275010813</v>
      </c>
      <c r="D7" s="8">
        <v>928122000</v>
      </c>
      <c r="E7" s="17">
        <v>7.9137594048780402</v>
      </c>
    </row>
    <row r="8" spans="1:5">
      <c r="A8" s="3">
        <v>2006</v>
      </c>
      <c r="B8" s="8">
        <v>11951944</v>
      </c>
      <c r="C8" s="17">
        <v>7.2050336371720425</v>
      </c>
      <c r="D8" s="8">
        <v>1004976000</v>
      </c>
      <c r="E8" s="17">
        <v>8.2805924221169178</v>
      </c>
    </row>
    <row r="9" spans="1:5">
      <c r="A9" s="3">
        <v>2007</v>
      </c>
      <c r="B9" s="8">
        <v>12838674</v>
      </c>
      <c r="C9" s="17">
        <v>7.4191278004649197</v>
      </c>
      <c r="D9" s="8">
        <v>1077541000</v>
      </c>
      <c r="E9" s="17">
        <v>7.2205704414831873</v>
      </c>
    </row>
    <row r="10" spans="1:5">
      <c r="A10" s="3">
        <v>2008</v>
      </c>
      <c r="B10" s="8">
        <v>13280853</v>
      </c>
      <c r="C10" s="17">
        <v>3.4441173597834274</v>
      </c>
      <c r="D10" s="8">
        <v>1112432000</v>
      </c>
      <c r="E10" s="17">
        <v>3.238020641441941</v>
      </c>
    </row>
    <row r="11" spans="1:5">
      <c r="A11" s="3">
        <v>2009</v>
      </c>
      <c r="B11" s="8">
        <v>12811684</v>
      </c>
      <c r="C11" s="17">
        <v>-3.5326721860410637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12882755</v>
      </c>
      <c r="C12" s="17">
        <v>0.55473581771139369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12680314</v>
      </c>
      <c r="C13" s="17">
        <v>-1.5714107735495975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12224935</v>
      </c>
      <c r="C14" s="17">
        <v>-3.5912281036573734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11944124</v>
      </c>
      <c r="C15" s="17">
        <v>-2.2970347081600062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12158496</v>
      </c>
      <c r="C16" s="17">
        <v>1.7947904760533318</v>
      </c>
      <c r="D16" s="8">
        <v>1038949000</v>
      </c>
      <c r="E16" s="17">
        <v>1.2964436280531899</v>
      </c>
    </row>
    <row r="17" spans="1:5">
      <c r="A17" s="3">
        <v>2015</v>
      </c>
      <c r="B17" s="8">
        <v>12443843</v>
      </c>
      <c r="C17" s="17">
        <v>2.3468938921392901</v>
      </c>
      <c r="D17" s="8">
        <v>1087112000</v>
      </c>
      <c r="E17" s="17">
        <v>4.6357424666658265</v>
      </c>
    </row>
    <row r="18" spans="1:5">
      <c r="A18" s="3">
        <v>2016</v>
      </c>
      <c r="B18" s="8">
        <v>12833899</v>
      </c>
      <c r="C18" s="17">
        <v>3.1345300643860652</v>
      </c>
      <c r="D18" s="8">
        <v>1122967000</v>
      </c>
      <c r="E18" s="17">
        <v>3.2981882271559959</v>
      </c>
    </row>
    <row r="19" spans="1:5">
      <c r="A19" s="3">
        <v>2017</v>
      </c>
      <c r="B19" s="8">
        <v>13318023</v>
      </c>
      <c r="C19" s="17">
        <v>3.772228533199451</v>
      </c>
      <c r="D19" s="8">
        <v>1170024000</v>
      </c>
      <c r="E19" s="17">
        <v>4.1904169935536917</v>
      </c>
    </row>
    <row r="20" spans="1:5">
      <c r="A20" s="3">
        <v>2018</v>
      </c>
      <c r="B20" s="8">
        <v>13843935</v>
      </c>
      <c r="C20" s="17">
        <v>3.9488743937444726</v>
      </c>
      <c r="D20" s="8">
        <v>1212276000</v>
      </c>
      <c r="E20" s="17">
        <v>3.6112079752210313</v>
      </c>
    </row>
    <row r="21" spans="1:5">
      <c r="A21" s="3">
        <v>2019</v>
      </c>
      <c r="B21" s="8">
        <v>14274351</v>
      </c>
      <c r="C21" s="17">
        <v>3.1090582265808075</v>
      </c>
      <c r="D21" s="8">
        <v>1253710000</v>
      </c>
      <c r="E21" s="17">
        <v>3.4178685381876628</v>
      </c>
    </row>
    <row r="22" spans="1:5">
      <c r="A22" s="3">
        <v>2020</v>
      </c>
      <c r="B22" s="8">
        <v>12991241</v>
      </c>
      <c r="C22" s="17">
        <v>-8.9889200566806835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14206538</v>
      </c>
      <c r="C23" s="17">
        <v>9.3547413984545358</v>
      </c>
      <c r="D23" s="8">
        <v>1235474000</v>
      </c>
      <c r="E23" s="17">
        <v>9.4100852451351145</v>
      </c>
    </row>
    <row r="24" spans="1:5">
      <c r="A24" s="3">
        <v>2022</v>
      </c>
      <c r="B24" s="8">
        <v>15540457</v>
      </c>
      <c r="C24" s="17">
        <v>9.3894726498461534</v>
      </c>
      <c r="D24" s="8">
        <v>1375863000</v>
      </c>
      <c r="E24" s="17">
        <v>11.363169115659243</v>
      </c>
    </row>
    <row r="25" spans="1:5">
      <c r="A25" s="3">
        <v>2023</v>
      </c>
      <c r="B25" s="8">
        <v>16776590</v>
      </c>
      <c r="C25" s="17">
        <v>7.9542898899305214</v>
      </c>
      <c r="D25" s="8">
        <v>1497761000</v>
      </c>
      <c r="E25" s="17">
        <v>8.8597483906464483</v>
      </c>
    </row>
    <row r="26" spans="1:5">
      <c r="A26" s="1">
        <v>2024</v>
      </c>
      <c r="B26" s="4"/>
      <c r="C26" s="6"/>
      <c r="D26" s="4">
        <v>1594330000</v>
      </c>
      <c r="E26" s="6">
        <v>6.4475573873268077</v>
      </c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C24" sqref="C24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3" s="3" customFormat="1" ht="54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0.45009129682821003</v>
      </c>
      <c r="C2" s="16"/>
      <c r="D2" s="16">
        <v>0.8831473248410594</v>
      </c>
      <c r="E2" s="16"/>
      <c r="G2" s="17"/>
      <c r="I2" s="17"/>
      <c r="J2" s="1"/>
      <c r="K2" s="1"/>
    </row>
    <row r="3" spans="1:13">
      <c r="A3" s="2">
        <v>2001</v>
      </c>
      <c r="B3" s="16">
        <v>0.53626939495487147</v>
      </c>
      <c r="C3" s="16">
        <v>19.146803933770286</v>
      </c>
      <c r="D3" s="16">
        <v>0.92673327075231338</v>
      </c>
      <c r="E3" s="16">
        <v>4.935297281130091</v>
      </c>
      <c r="G3" s="17"/>
      <c r="I3" s="17"/>
    </row>
    <row r="4" spans="1:13">
      <c r="A4" s="2">
        <v>2002</v>
      </c>
      <c r="B4" s="16">
        <v>0.5250267872471962</v>
      </c>
      <c r="C4" s="16">
        <v>-2.0964477580566299</v>
      </c>
      <c r="D4" s="16">
        <v>0.95946589769307922</v>
      </c>
      <c r="E4" s="16">
        <v>3.5320440059515512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0.45100737179771361</v>
      </c>
      <c r="C5" s="16">
        <v>-14.098216938144969</v>
      </c>
      <c r="D5" s="16">
        <v>1.0231979000427316</v>
      </c>
      <c r="E5" s="16">
        <v>6.6424458131225217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0.44695362151729512</v>
      </c>
      <c r="C6" s="16">
        <v>-0.89882129071643391</v>
      </c>
      <c r="D6" s="16">
        <v>1.0401333745708143</v>
      </c>
      <c r="E6" s="16">
        <v>1.6551514157110203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0.46260193361042445</v>
      </c>
      <c r="C7" s="16">
        <v>3.501104217481732</v>
      </c>
      <c r="D7" s="16">
        <v>1.0986563188891116</v>
      </c>
      <c r="E7" s="16">
        <v>5.6264846171718563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0.82078697825224078</v>
      </c>
      <c r="C8" s="16">
        <v>77.428350081964467</v>
      </c>
      <c r="D8" s="16">
        <v>1.1756716478801486</v>
      </c>
      <c r="E8" s="16">
        <v>7.0099564046479657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0.91492314548994691</v>
      </c>
      <c r="C9" s="16">
        <v>11.469013243625881</v>
      </c>
      <c r="D9" s="16">
        <v>1.2382239376506323</v>
      </c>
      <c r="E9" s="16">
        <v>5.320557817590621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1.0601051001769239</v>
      </c>
      <c r="C10" s="16">
        <v>15.868213128353116</v>
      </c>
      <c r="D10" s="16">
        <v>1.3215542972514276</v>
      </c>
      <c r="E10" s="16">
        <v>6.7298294813217474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1.1634848315022444</v>
      </c>
      <c r="C11" s="16">
        <v>9.7518379364524463</v>
      </c>
      <c r="D11" s="16">
        <v>1.358975917762514</v>
      </c>
      <c r="E11" s="16">
        <v>2.8316370041636674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1.2252813936149527</v>
      </c>
      <c r="C12" s="16">
        <v>5.3113337139874206</v>
      </c>
      <c r="D12" s="16">
        <v>1.3543631823013615</v>
      </c>
      <c r="E12" s="16">
        <v>-0.33942731441092278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1.1184029039028529</v>
      </c>
      <c r="C13" s="16">
        <v>-8.7227709707380576</v>
      </c>
      <c r="D13" s="16">
        <v>1.3272599724896836</v>
      </c>
      <c r="E13" s="16">
        <v>-2.0011773921396414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1.0320382071561116</v>
      </c>
      <c r="C14" s="16">
        <v>-7.7221452524271257</v>
      </c>
      <c r="D14" s="16">
        <v>1.292671058067655</v>
      </c>
      <c r="E14" s="16">
        <v>-2.6060391437215169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0.92134843878044126</v>
      </c>
      <c r="C15" s="16">
        <v>-10.725355670764113</v>
      </c>
      <c r="D15" s="16">
        <v>1.2686367305869826</v>
      </c>
      <c r="E15" s="16">
        <v>-1.8592763666110179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0.83750490192207971</v>
      </c>
      <c r="C16" s="16">
        <v>-9.1000899691480956</v>
      </c>
      <c r="D16" s="16">
        <v>1.2340121026152391</v>
      </c>
      <c r="E16" s="16">
        <v>-2.7292783770909046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0.83033834483446955</v>
      </c>
      <c r="C17" s="16">
        <v>-0.85570330050163124</v>
      </c>
      <c r="D17" s="16">
        <v>1.2116329504227714</v>
      </c>
      <c r="E17" s="16">
        <v>-1.8135277721376908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0.82532206307685607</v>
      </c>
      <c r="C18" s="16">
        <v>-0.6041250279262389</v>
      </c>
      <c r="D18" s="16">
        <v>1.180779907156666</v>
      </c>
      <c r="E18" s="16">
        <v>-2.5464018005898481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0.81850737155206887</v>
      </c>
      <c r="C19" s="16">
        <v>-0.82570087844029416</v>
      </c>
      <c r="D19" s="16">
        <v>1.2019791132489588</v>
      </c>
      <c r="E19" s="16">
        <v>1.7953562695134817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0.85133309279478708</v>
      </c>
      <c r="C20" s="16">
        <v>4.0104368492703379</v>
      </c>
      <c r="D20" s="16">
        <v>1.2328621864987841</v>
      </c>
      <c r="E20" s="16">
        <v>2.5693519054876157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0.8337191652356033</v>
      </c>
      <c r="C21" s="16">
        <v>-2.0689818953660288</v>
      </c>
      <c r="D21" s="16">
        <v>1.242077657512503</v>
      </c>
      <c r="E21" s="16">
        <v>0.74748590026028072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0.92462298251568109</v>
      </c>
      <c r="C22" s="16">
        <v>10.903409813589814</v>
      </c>
      <c r="D22" s="16">
        <v>1.3963813059349246</v>
      </c>
      <c r="E22" s="16">
        <v>12.423027456386592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0.93766686859247483</v>
      </c>
      <c r="C23" s="16">
        <v>1.410724838496269</v>
      </c>
      <c r="D23" s="16">
        <v>1.3961644356740814</v>
      </c>
      <c r="E23" s="16">
        <v>-1.5530876840119667E-2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0.89109348586080828</v>
      </c>
      <c r="C24" s="16">
        <v>-4.9669434093984277</v>
      </c>
      <c r="D24" s="16">
        <v>1.4068394595629534</v>
      </c>
      <c r="E24" s="16">
        <v>0.76459646271664905</v>
      </c>
    </row>
    <row r="25" spans="1:13">
      <c r="A25" s="2">
        <v>2023</v>
      </c>
      <c r="B25" s="16">
        <v>0.96237674044606192</v>
      </c>
      <c r="C25" s="16">
        <v>7.9995259438343957</v>
      </c>
      <c r="D25" s="16">
        <v>1.4936124629919829</v>
      </c>
      <c r="E25" s="16">
        <v>6.1679392655069831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opLeftCell="A2" workbookViewId="0">
      <selection activeCell="B26" sqref="B26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3" s="3" customFormat="1" ht="94.5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24">
        <v>4.2390396659707728</v>
      </c>
      <c r="C2" s="16"/>
      <c r="D2" s="24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24">
        <v>4.7835946924004826</v>
      </c>
      <c r="C3" s="24">
        <v>12.846188508240886</v>
      </c>
      <c r="D3" s="24">
        <v>7.2</v>
      </c>
      <c r="E3" s="24">
        <v>5.8823529411764719</v>
      </c>
      <c r="F3" s="17"/>
      <c r="G3" s="17"/>
      <c r="I3" s="17"/>
    </row>
    <row r="4" spans="1:13">
      <c r="A4" s="2">
        <v>2002</v>
      </c>
      <c r="B4" s="24">
        <v>4.0547423539212186</v>
      </c>
      <c r="C4" s="24">
        <v>-15.236498602968274</v>
      </c>
      <c r="D4" s="24">
        <v>7.7</v>
      </c>
      <c r="E4" s="24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24">
        <v>3.3703661457739251</v>
      </c>
      <c r="C5" s="24">
        <v>-16.878414173109025</v>
      </c>
      <c r="D5" s="24">
        <v>8.8000000000000007</v>
      </c>
      <c r="E5" s="24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24">
        <v>4.4015564202334625</v>
      </c>
      <c r="C6" s="24">
        <v>30.595793746401668</v>
      </c>
      <c r="D6" s="24">
        <v>9</v>
      </c>
      <c r="E6" s="24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24">
        <v>4.3792598787371944</v>
      </c>
      <c r="C7" s="24">
        <v>-0.50656039290496446</v>
      </c>
      <c r="D7" s="24">
        <v>9.1999999999999993</v>
      </c>
      <c r="E7" s="24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24">
        <v>6.3590150913423349</v>
      </c>
      <c r="C8" s="24">
        <v>45.207529752174104</v>
      </c>
      <c r="D8" s="24">
        <v>9.6</v>
      </c>
      <c r="E8" s="24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24">
        <v>6.9445718654434243</v>
      </c>
      <c r="C9" s="24">
        <v>9.2082935122816743</v>
      </c>
      <c r="D9" s="24">
        <v>9.9</v>
      </c>
      <c r="E9" s="24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24">
        <v>7.2758229284903519</v>
      </c>
      <c r="C10" s="24">
        <v>4.7699277862649936</v>
      </c>
      <c r="D10" s="24">
        <v>10.6</v>
      </c>
      <c r="E10" s="24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24">
        <v>8.7611464968152877</v>
      </c>
      <c r="C11" s="24">
        <v>20.41450957401354</v>
      </c>
      <c r="D11" s="24">
        <v>11.7</v>
      </c>
      <c r="E11" s="24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24">
        <v>8.6940789473684212</v>
      </c>
      <c r="C12" s="24">
        <v>-0.76551110600930894</v>
      </c>
      <c r="D12" s="24">
        <v>12</v>
      </c>
      <c r="E12" s="24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24">
        <v>8.7622814321398828</v>
      </c>
      <c r="C13" s="24">
        <v>0.78447050210079805</v>
      </c>
      <c r="D13" s="24">
        <v>11.9</v>
      </c>
      <c r="E13" s="24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24">
        <v>8.6199829205806999</v>
      </c>
      <c r="C14" s="24">
        <v>-1.6239892847681681</v>
      </c>
      <c r="D14" s="24">
        <v>12.1</v>
      </c>
      <c r="E14" s="24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24">
        <v>8.000898876404495</v>
      </c>
      <c r="C15" s="24">
        <v>-7.1819636985371087</v>
      </c>
      <c r="D15" s="24">
        <v>11.9</v>
      </c>
      <c r="E15" s="24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24">
        <v>7.8931737588652489</v>
      </c>
      <c r="C16" s="24">
        <v>-1.3464126869162096</v>
      </c>
      <c r="D16" s="24">
        <v>11.5</v>
      </c>
      <c r="E16" s="24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24">
        <v>7.817982456140351</v>
      </c>
      <c r="C17" s="24">
        <v>-0.95261177597220081</v>
      </c>
      <c r="D17" s="24">
        <v>11.2</v>
      </c>
      <c r="E17" s="24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24">
        <v>7.8169433801617707</v>
      </c>
      <c r="C18" s="24">
        <v>-1.3290845616620306E-2</v>
      </c>
      <c r="D18" s="24">
        <v>11.2</v>
      </c>
      <c r="E18" s="24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24">
        <v>7.267819485449178</v>
      </c>
      <c r="C19" s="24">
        <v>-7.0247904840424757</v>
      </c>
      <c r="D19" s="24">
        <v>11.5</v>
      </c>
      <c r="E19" s="24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24">
        <v>7.665560165975104</v>
      </c>
      <c r="C20" s="24">
        <v>5.472627399761909</v>
      </c>
      <c r="D20" s="24">
        <v>11.7</v>
      </c>
      <c r="E20" s="24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24">
        <v>7.7046759639048403</v>
      </c>
      <c r="C21" s="24">
        <v>0.51027970667243405</v>
      </c>
      <c r="D21" s="24">
        <v>11.7</v>
      </c>
      <c r="E21" s="24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24">
        <v>8.3604948805460744</v>
      </c>
      <c r="C22" s="24">
        <v>8.5119597464402119</v>
      </c>
      <c r="D22" s="24">
        <v>12.1</v>
      </c>
      <c r="E22" s="24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24">
        <v>8.8167346938775513</v>
      </c>
      <c r="C23" s="24">
        <v>5.4570909958104874</v>
      </c>
      <c r="D23" s="24">
        <v>12.6</v>
      </c>
      <c r="E23" s="24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24">
        <v>9.0710272873194224</v>
      </c>
      <c r="C24" s="24">
        <v>2.8842037587731406</v>
      </c>
      <c r="D24" s="24">
        <v>12.9</v>
      </c>
      <c r="E24" s="24">
        <v>2.3809523809523947</v>
      </c>
    </row>
    <row r="25" spans="1:13">
      <c r="A25" s="2">
        <v>2023</v>
      </c>
      <c r="B25" s="24">
        <v>9.9125147116516263</v>
      </c>
      <c r="C25" s="24">
        <v>9.2766496856264258</v>
      </c>
      <c r="D25" s="24">
        <v>13.3</v>
      </c>
      <c r="E25" s="24">
        <v>3.1007751937984551</v>
      </c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13" workbookViewId="0">
      <selection activeCell="B26" sqref="B26"/>
    </sheetView>
  </sheetViews>
  <sheetFormatPr baseColWidth="10" defaultColWidth="13.140625" defaultRowHeight="13.5"/>
  <cols>
    <col min="1" max="1" width="4.140625" style="1" customWidth="1"/>
    <col min="2" max="5" width="13.140625" style="5"/>
    <col min="6" max="16384" width="13.140625" style="1"/>
  </cols>
  <sheetData>
    <row r="1" spans="1:8" s="3" customFormat="1" ht="5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89.733237394712361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93.595181391370147</v>
      </c>
      <c r="C3" s="16">
        <v>4.3038054892304105</v>
      </c>
      <c r="D3" s="19">
        <v>85.572869670922842</v>
      </c>
      <c r="E3" s="16">
        <v>3.9191190436849133</v>
      </c>
      <c r="H3" s="18"/>
    </row>
    <row r="4" spans="1:8">
      <c r="A4" s="2">
        <v>2002</v>
      </c>
      <c r="B4" s="19">
        <v>96.280791970746449</v>
      </c>
      <c r="C4" s="16">
        <v>2.8693897906414296</v>
      </c>
      <c r="D4" s="19">
        <v>87.930842584697814</v>
      </c>
      <c r="E4" s="16">
        <v>2.7555145957389779</v>
      </c>
      <c r="H4" s="18"/>
    </row>
    <row r="5" spans="1:8">
      <c r="A5" s="2">
        <v>2003</v>
      </c>
      <c r="B5" s="19">
        <v>97.65635239240973</v>
      </c>
      <c r="C5" s="16">
        <v>1.4286966211092498</v>
      </c>
      <c r="D5" s="19">
        <v>90.515367406555654</v>
      </c>
      <c r="E5" s="16">
        <v>2.9392699374719888</v>
      </c>
      <c r="H5" s="18"/>
    </row>
    <row r="6" spans="1:8">
      <c r="A6" s="2">
        <v>2004</v>
      </c>
      <c r="B6" s="19">
        <v>99.692241187215799</v>
      </c>
      <c r="C6" s="16">
        <v>2.0847479400267952</v>
      </c>
      <c r="D6" s="19">
        <v>93.334517912002866</v>
      </c>
      <c r="E6" s="16">
        <v>3.1145545626355511</v>
      </c>
      <c r="H6" s="18"/>
    </row>
    <row r="7" spans="1:8">
      <c r="A7" s="2">
        <v>2005</v>
      </c>
      <c r="B7" s="19">
        <v>102.81774583679912</v>
      </c>
      <c r="C7" s="16">
        <v>3.1351533603440784</v>
      </c>
      <c r="D7" s="19">
        <v>96.648968253279904</v>
      </c>
      <c r="E7" s="16">
        <v>3.5511517233120009</v>
      </c>
      <c r="H7" s="18"/>
    </row>
    <row r="8" spans="1:8">
      <c r="A8" s="2">
        <v>2006</v>
      </c>
      <c r="B8" s="19">
        <v>105.90522624938647</v>
      </c>
      <c r="C8" s="16">
        <v>3.0028672457846524</v>
      </c>
      <c r="D8" s="19">
        <v>100.55690544322809</v>
      </c>
      <c r="E8" s="16">
        <v>4.0434339451063561</v>
      </c>
      <c r="H8" s="18"/>
    </row>
    <row r="9" spans="1:8">
      <c r="A9" s="2">
        <v>2007</v>
      </c>
      <c r="B9" s="19">
        <v>109.14982066770968</v>
      </c>
      <c r="C9" s="16">
        <v>3.0636773398536596</v>
      </c>
      <c r="D9" s="19">
        <v>104.11010101127596</v>
      </c>
      <c r="E9" s="16">
        <v>3.5335172183216335</v>
      </c>
      <c r="H9" s="18"/>
    </row>
    <row r="10" spans="1:8">
      <c r="A10" s="2">
        <v>2008</v>
      </c>
      <c r="B10" s="19">
        <v>109.87165265158838</v>
      </c>
      <c r="C10" s="16">
        <v>0.6613221895033714</v>
      </c>
      <c r="D10" s="19">
        <v>104.90884389443328</v>
      </c>
      <c r="E10" s="16">
        <v>0.76720978598494161</v>
      </c>
      <c r="H10" s="18"/>
    </row>
    <row r="11" spans="1:8">
      <c r="A11" s="2">
        <v>2009</v>
      </c>
      <c r="B11" s="19">
        <v>105.90203301683171</v>
      </c>
      <c r="C11" s="16">
        <v>-3.6129607036536018</v>
      </c>
      <c r="D11" s="19">
        <v>100.95573132812194</v>
      </c>
      <c r="E11" s="16">
        <v>-3.7681404346512819</v>
      </c>
      <c r="H11" s="18"/>
    </row>
    <row r="12" spans="1:8">
      <c r="A12" s="2">
        <v>2010</v>
      </c>
      <c r="B12" s="19">
        <v>105.55873565379794</v>
      </c>
      <c r="C12" s="16">
        <v>-0.32416503560343113</v>
      </c>
      <c r="D12" s="19">
        <v>101.05076044175898</v>
      </c>
      <c r="E12" s="16">
        <v>9.4129488625247115E-2</v>
      </c>
      <c r="H12" s="18"/>
    </row>
    <row r="13" spans="1:8">
      <c r="A13" s="2">
        <v>2011</v>
      </c>
      <c r="B13" s="19">
        <v>103.32511359232976</v>
      </c>
      <c r="C13" s="16">
        <v>-2.1159992563702308</v>
      </c>
      <c r="D13" s="19">
        <v>100.40410387117188</v>
      </c>
      <c r="E13" s="16">
        <v>-0.63993241392755362</v>
      </c>
      <c r="H13" s="18"/>
    </row>
    <row r="14" spans="1:8">
      <c r="A14" s="2">
        <v>2012</v>
      </c>
      <c r="B14" s="19">
        <v>100.82268694227527</v>
      </c>
      <c r="C14" s="16">
        <v>-2.4218958615693733</v>
      </c>
      <c r="D14" s="19">
        <v>97.527429385183055</v>
      </c>
      <c r="E14" s="16">
        <v>-2.8650965200385423</v>
      </c>
      <c r="H14" s="18"/>
    </row>
    <row r="15" spans="1:8">
      <c r="A15" s="2">
        <v>2013</v>
      </c>
      <c r="B15" s="19">
        <v>97.707806043702547</v>
      </c>
      <c r="C15" s="16">
        <v>-3.0894642793601665</v>
      </c>
      <c r="D15" s="19">
        <v>96.135355820543055</v>
      </c>
      <c r="E15" s="16">
        <v>-1.4273662019143638</v>
      </c>
      <c r="H15" s="18"/>
    </row>
    <row r="16" spans="1:8">
      <c r="A16" s="2">
        <v>2014</v>
      </c>
      <c r="B16" s="19">
        <v>99.204927030346369</v>
      </c>
      <c r="C16" s="16">
        <v>1.5322429673369109</v>
      </c>
      <c r="D16" s="19">
        <v>97.59709028215515</v>
      </c>
      <c r="E16" s="16">
        <v>1.520496230690332</v>
      </c>
      <c r="H16" s="18"/>
    </row>
    <row r="17" spans="1:8">
      <c r="A17" s="2">
        <v>2015</v>
      </c>
      <c r="B17" s="19">
        <v>101.64636365794794</v>
      </c>
      <c r="C17" s="16">
        <v>2.4610034004205765</v>
      </c>
      <c r="D17" s="19">
        <v>101.56034664892977</v>
      </c>
      <c r="E17" s="16">
        <v>4.0608345549203992</v>
      </c>
      <c r="H17" s="18"/>
    </row>
    <row r="18" spans="1:8">
      <c r="A18" s="2">
        <v>2016</v>
      </c>
      <c r="B18" s="19">
        <v>104.0820516765915</v>
      </c>
      <c r="C18" s="16">
        <v>2.3962372395730154</v>
      </c>
      <c r="D18" s="19">
        <v>104.52098818876304</v>
      </c>
      <c r="E18" s="16">
        <v>2.9151550162264779</v>
      </c>
      <c r="H18" s="18"/>
    </row>
    <row r="19" spans="1:8">
      <c r="A19" s="2">
        <v>2017</v>
      </c>
      <c r="B19" s="19">
        <v>107.22885948686798</v>
      </c>
      <c r="C19" s="16">
        <v>3.0233914105136739</v>
      </c>
      <c r="D19" s="19">
        <v>107.54799751127649</v>
      </c>
      <c r="E19" s="16">
        <v>2.8960779791391995</v>
      </c>
      <c r="H19" s="18"/>
    </row>
    <row r="20" spans="1:8">
      <c r="A20" s="2">
        <v>2018</v>
      </c>
      <c r="B20" s="19">
        <v>109.58203694671825</v>
      </c>
      <c r="C20" s="16">
        <v>2.194537432470276</v>
      </c>
      <c r="D20" s="19">
        <v>110.12422477349381</v>
      </c>
      <c r="E20" s="16">
        <v>2.3954209486301186</v>
      </c>
      <c r="H20" s="18"/>
    </row>
    <row r="21" spans="1:8">
      <c r="A21" s="2">
        <v>2019</v>
      </c>
      <c r="B21" s="19">
        <v>111.0280136998075</v>
      </c>
      <c r="C21" s="16">
        <v>1.3195381226508209</v>
      </c>
      <c r="D21" s="19">
        <v>112.28396681572661</v>
      </c>
      <c r="E21" s="16">
        <v>1.9611870564128984</v>
      </c>
      <c r="F21" s="10"/>
      <c r="H21" s="18"/>
    </row>
    <row r="22" spans="1:8">
      <c r="A22" s="2">
        <v>2020</v>
      </c>
      <c r="B22" s="19">
        <v>100</v>
      </c>
      <c r="C22" s="16">
        <v>-9.9326407204082248</v>
      </c>
      <c r="D22" s="19">
        <v>100</v>
      </c>
      <c r="E22" s="16">
        <v>-10.940089813433728</v>
      </c>
      <c r="F22" s="10"/>
      <c r="H22" s="18"/>
    </row>
    <row r="23" spans="1:8">
      <c r="A23" s="2">
        <v>2021</v>
      </c>
      <c r="B23" s="19">
        <v>107.133098369894</v>
      </c>
      <c r="C23" s="16">
        <v>7.1330983698940003</v>
      </c>
      <c r="D23" s="19">
        <v>106.68314420473001</v>
      </c>
      <c r="E23" s="16">
        <v>6.6831442047300129</v>
      </c>
      <c r="H23" s="18"/>
    </row>
    <row r="24" spans="1:8">
      <c r="A24" s="2">
        <v>2022</v>
      </c>
      <c r="B24" s="19">
        <v>112.12548815424063</v>
      </c>
      <c r="C24" s="16">
        <v>4.6599882392177356</v>
      </c>
      <c r="D24" s="19">
        <v>113.4792323308169</v>
      </c>
      <c r="E24" s="16">
        <v>6.3703485463878637</v>
      </c>
      <c r="H24" s="18"/>
    </row>
    <row r="25" spans="1:8">
      <c r="A25" s="2">
        <v>2023</v>
      </c>
      <c r="B25" s="19">
        <v>115.09036973537648</v>
      </c>
      <c r="C25" s="16">
        <v>2.6442529971930586</v>
      </c>
      <c r="D25" s="19">
        <v>116.27179223558706</v>
      </c>
      <c r="E25" s="16">
        <v>2.460855477616585</v>
      </c>
    </row>
    <row r="26" spans="1:8">
      <c r="A26" s="1">
        <v>2024</v>
      </c>
      <c r="B26" s="6"/>
      <c r="C26" s="6"/>
      <c r="D26" s="4">
        <v>120.28924329752809</v>
      </c>
      <c r="E26" s="6">
        <v>3.4552241646030284</v>
      </c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abSelected="1" topLeftCell="A4" workbookViewId="0">
      <selection activeCell="B26" sqref="B26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9" s="3" customFormat="1" ht="40.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14966</v>
      </c>
      <c r="C2" s="16"/>
      <c r="D2" s="8">
        <v>15968</v>
      </c>
      <c r="E2" s="16"/>
      <c r="G2" s="18"/>
      <c r="H2" s="18"/>
      <c r="I2" s="18"/>
    </row>
    <row r="3" spans="1:9">
      <c r="A3" s="2">
        <v>2001</v>
      </c>
      <c r="B3" s="8">
        <v>16156</v>
      </c>
      <c r="C3" s="16">
        <v>7.9513564078578014</v>
      </c>
      <c r="D3" s="8">
        <v>17195</v>
      </c>
      <c r="E3" s="16">
        <v>7.6841182364729477</v>
      </c>
      <c r="H3" s="18"/>
      <c r="I3" s="18"/>
    </row>
    <row r="4" spans="1:9">
      <c r="A4" s="2">
        <v>2002</v>
      </c>
      <c r="B4" s="8">
        <v>17099</v>
      </c>
      <c r="C4" s="16">
        <v>5.8368408021787666</v>
      </c>
      <c r="D4" s="8">
        <v>18099</v>
      </c>
      <c r="E4" s="16">
        <v>5.2573422506542622</v>
      </c>
      <c r="H4" s="18"/>
      <c r="I4" s="18"/>
    </row>
    <row r="5" spans="1:9">
      <c r="A5" s="2">
        <v>2003</v>
      </c>
      <c r="B5" s="8">
        <v>17801</v>
      </c>
      <c r="C5" s="16">
        <v>4.1055032458038543</v>
      </c>
      <c r="D5" s="8">
        <v>19023</v>
      </c>
      <c r="E5" s="16">
        <v>5.1052544339466266</v>
      </c>
      <c r="H5" s="18"/>
      <c r="I5" s="18"/>
    </row>
    <row r="6" spans="1:9">
      <c r="A6" s="2">
        <v>2004</v>
      </c>
      <c r="B6" s="8">
        <v>18744</v>
      </c>
      <c r="C6" s="16">
        <v>5.2974551991461061</v>
      </c>
      <c r="D6" s="8">
        <v>20067</v>
      </c>
      <c r="E6" s="16">
        <v>5.4880933606686666</v>
      </c>
      <c r="H6" s="18"/>
      <c r="I6" s="18"/>
    </row>
    <row r="7" spans="1:9">
      <c r="A7" s="2">
        <v>2005</v>
      </c>
      <c r="B7" s="8">
        <v>19981</v>
      </c>
      <c r="C7" s="16">
        <v>6.5994451557831901</v>
      </c>
      <c r="D7" s="8">
        <v>21257</v>
      </c>
      <c r="E7" s="16">
        <v>5.9301340509293921</v>
      </c>
      <c r="H7" s="18"/>
      <c r="I7" s="18"/>
    </row>
    <row r="8" spans="1:9">
      <c r="A8" s="2">
        <v>2006</v>
      </c>
      <c r="B8" s="8">
        <v>21184</v>
      </c>
      <c r="C8" s="16">
        <v>6.0207196836995047</v>
      </c>
      <c r="D8" s="8">
        <v>22655</v>
      </c>
      <c r="E8" s="16">
        <v>6.5766571011901975</v>
      </c>
      <c r="H8" s="18"/>
      <c r="I8" s="18"/>
    </row>
    <row r="9" spans="1:9">
      <c r="A9" s="2">
        <v>2007</v>
      </c>
      <c r="B9" s="8">
        <v>22423</v>
      </c>
      <c r="C9" s="16">
        <v>5.8487537764350561</v>
      </c>
      <c r="D9" s="8">
        <v>23820</v>
      </c>
      <c r="E9" s="16">
        <v>5.1423526815272513</v>
      </c>
      <c r="H9" s="18"/>
      <c r="I9" s="18"/>
    </row>
    <row r="10" spans="1:9">
      <c r="A10" s="2">
        <v>2008</v>
      </c>
      <c r="B10" s="8">
        <v>22852</v>
      </c>
      <c r="C10" s="16">
        <v>1.9132141105115297</v>
      </c>
      <c r="D10" s="8">
        <v>24192</v>
      </c>
      <c r="E10" s="16">
        <v>1.5617128463476071</v>
      </c>
      <c r="H10" s="18"/>
      <c r="I10" s="18"/>
    </row>
    <row r="11" spans="1:9">
      <c r="A11" s="2">
        <v>2009</v>
      </c>
      <c r="B11" s="8">
        <v>21834</v>
      </c>
      <c r="C11" s="16">
        <v>-4.4547523192718375</v>
      </c>
      <c r="D11" s="8">
        <v>23141</v>
      </c>
      <c r="E11" s="16">
        <v>-4.3444113756613723</v>
      </c>
      <c r="H11" s="18"/>
      <c r="I11" s="18"/>
    </row>
    <row r="12" spans="1:9">
      <c r="A12" s="2">
        <v>2010</v>
      </c>
      <c r="B12" s="8">
        <v>21850</v>
      </c>
      <c r="C12" s="16">
        <v>7.3280205184578229E-2</v>
      </c>
      <c r="D12" s="8">
        <v>23133</v>
      </c>
      <c r="E12" s="16">
        <v>-3.4570675424572261E-2</v>
      </c>
      <c r="H12" s="18"/>
      <c r="I12" s="18"/>
    </row>
    <row r="13" spans="1:9">
      <c r="A13" s="2">
        <v>2011</v>
      </c>
      <c r="B13" s="8">
        <v>21435</v>
      </c>
      <c r="C13" s="16">
        <v>-1.899313501144162</v>
      </c>
      <c r="D13" s="8">
        <v>22866</v>
      </c>
      <c r="E13" s="16">
        <v>-1.1541953054078569</v>
      </c>
      <c r="H13" s="18"/>
      <c r="I13" s="18"/>
    </row>
    <row r="14" spans="1:9">
      <c r="A14" s="2">
        <v>2012</v>
      </c>
      <c r="B14" s="8">
        <v>20691</v>
      </c>
      <c r="C14" s="16">
        <v>-3.4709587123862851</v>
      </c>
      <c r="D14" s="8">
        <v>22160</v>
      </c>
      <c r="E14" s="16">
        <v>-3.0875535729904646</v>
      </c>
      <c r="H14" s="18"/>
      <c r="I14" s="18"/>
    </row>
    <row r="15" spans="1:9">
      <c r="A15" s="2">
        <v>2013</v>
      </c>
      <c r="B15" s="8">
        <v>20299</v>
      </c>
      <c r="C15" s="16">
        <v>-1.894543521337777</v>
      </c>
      <c r="D15" s="8">
        <v>22019</v>
      </c>
      <c r="E15" s="16">
        <v>-0.63628158844765137</v>
      </c>
      <c r="H15" s="18"/>
      <c r="I15" s="18"/>
    </row>
    <row r="16" spans="1:9">
      <c r="A16" s="2">
        <v>2014</v>
      </c>
      <c r="B16" s="8">
        <v>20747</v>
      </c>
      <c r="C16" s="16">
        <v>2.2070052711956167</v>
      </c>
      <c r="D16" s="8">
        <v>22375</v>
      </c>
      <c r="E16" s="16">
        <v>1.6167855034288525</v>
      </c>
      <c r="H16" s="18"/>
      <c r="I16" s="18"/>
    </row>
    <row r="17" spans="1:9">
      <c r="A17" s="2">
        <v>2015</v>
      </c>
      <c r="B17" s="8">
        <v>21329</v>
      </c>
      <c r="C17" s="16">
        <v>2.8052248517858036</v>
      </c>
      <c r="D17" s="8">
        <v>23437</v>
      </c>
      <c r="E17" s="16">
        <v>4.7463687150838041</v>
      </c>
      <c r="H17" s="18"/>
      <c r="I17" s="18"/>
    </row>
    <row r="18" spans="1:9">
      <c r="A18" s="2">
        <v>2016</v>
      </c>
      <c r="B18" s="8">
        <v>22072</v>
      </c>
      <c r="C18" s="16">
        <v>3.4835200900182883</v>
      </c>
      <c r="D18" s="8">
        <v>24188</v>
      </c>
      <c r="E18" s="16">
        <v>3.2043350258138759</v>
      </c>
      <c r="H18" s="18"/>
      <c r="I18" s="18"/>
    </row>
    <row r="19" spans="1:9">
      <c r="A19" s="2">
        <v>2017</v>
      </c>
      <c r="B19" s="8">
        <v>22922</v>
      </c>
      <c r="C19" s="16">
        <v>3.8510329829648526</v>
      </c>
      <c r="D19" s="8">
        <v>25156</v>
      </c>
      <c r="E19" s="16">
        <v>4.0019844551016925</v>
      </c>
      <c r="H19" s="18"/>
      <c r="I19" s="18"/>
    </row>
    <row r="20" spans="1:9">
      <c r="A20" s="2">
        <v>2018</v>
      </c>
      <c r="B20" s="8">
        <v>23818</v>
      </c>
      <c r="C20" s="16">
        <v>3.9089084722101042</v>
      </c>
      <c r="D20" s="8">
        <v>25950</v>
      </c>
      <c r="E20" s="16">
        <v>3.1563046589282884</v>
      </c>
      <c r="H20" s="18"/>
      <c r="I20" s="18"/>
    </row>
    <row r="21" spans="1:9">
      <c r="A21" s="2">
        <v>2019</v>
      </c>
      <c r="B21" s="8">
        <v>24515</v>
      </c>
      <c r="C21" s="16">
        <v>2.9263582164749335</v>
      </c>
      <c r="D21" s="8">
        <v>26625</v>
      </c>
      <c r="E21" s="16">
        <v>2.6011560693641522</v>
      </c>
      <c r="H21" s="18"/>
      <c r="I21" s="18"/>
    </row>
    <row r="22" spans="1:9">
      <c r="A22" s="2">
        <v>2020</v>
      </c>
      <c r="B22" s="8">
        <v>22279</v>
      </c>
      <c r="C22" s="16">
        <v>-9.1209463593718176</v>
      </c>
      <c r="D22" s="8">
        <v>23851</v>
      </c>
      <c r="E22" s="16">
        <v>-10.418779342723006</v>
      </c>
      <c r="H22" s="18"/>
      <c r="I22" s="18"/>
    </row>
    <row r="23" spans="1:9">
      <c r="A23" s="2">
        <v>2021</v>
      </c>
      <c r="B23" s="8">
        <v>24303</v>
      </c>
      <c r="C23" s="16">
        <v>9.0847883657255721</v>
      </c>
      <c r="D23" s="8">
        <v>26094</v>
      </c>
      <c r="E23" s="16">
        <v>9.4042178525009401</v>
      </c>
      <c r="H23" s="18"/>
      <c r="I23" s="18"/>
    </row>
    <row r="24" spans="1:9">
      <c r="A24" s="2">
        <v>2022</v>
      </c>
      <c r="B24" s="8">
        <v>26505</v>
      </c>
      <c r="C24" s="16">
        <v>9.0606098012591119</v>
      </c>
      <c r="D24" s="8">
        <v>28792</v>
      </c>
      <c r="E24" s="16">
        <v>10.339541657085928</v>
      </c>
      <c r="H24" s="18"/>
      <c r="I24" s="18"/>
    </row>
    <row r="25" spans="1:9">
      <c r="A25" s="2">
        <v>2023</v>
      </c>
      <c r="B25" s="8">
        <v>28461</v>
      </c>
      <c r="C25" s="16">
        <v>7.3797396717600439</v>
      </c>
      <c r="D25" s="8">
        <v>30976</v>
      </c>
      <c r="E25" s="16">
        <v>7.585440400111132</v>
      </c>
    </row>
    <row r="26" spans="1:9">
      <c r="A26" s="1">
        <v>2024</v>
      </c>
      <c r="B26" s="6"/>
      <c r="C26" s="4"/>
      <c r="D26" s="4">
        <v>32633</v>
      </c>
      <c r="E26" s="6">
        <v>5.3493026859504189</v>
      </c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topLeftCell="A4" zoomScale="110" zoomScaleNormal="110" workbookViewId="0">
      <selection activeCell="E23" sqref="E23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3" s="3" customFormat="1" ht="94.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65890412.815141067</v>
      </c>
      <c r="E18" s="22">
        <v>3.799208148600508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69702422.650542319</v>
      </c>
      <c r="E19" s="22">
        <v>5.7853785892889142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77385028.687262371</v>
      </c>
      <c r="E20" s="22">
        <v>11.022007190822203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81030283.560490549</v>
      </c>
      <c r="E21" s="22">
        <v>4.7105427691444213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84219548.886826783</v>
      </c>
      <c r="E22" s="22">
        <v>3.9358930836708605</v>
      </c>
      <c r="G22" s="4"/>
      <c r="H22" s="9"/>
      <c r="J22" s="9"/>
      <c r="K22" s="4"/>
      <c r="M22" s="14"/>
    </row>
    <row r="23" spans="1:13">
      <c r="A23" s="2">
        <v>2023</v>
      </c>
      <c r="B23" s="9">
        <v>1214354.74908</v>
      </c>
      <c r="C23" s="22">
        <v>8.031587050607957</v>
      </c>
      <c r="D23" s="9">
        <v>91003555.231062472</v>
      </c>
      <c r="E23" s="22">
        <v>8.0551444811844739</v>
      </c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23" sqref="E23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0" s="3" customFormat="1" ht="108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>
      <c r="A21" s="2">
        <v>2021</v>
      </c>
      <c r="B21" s="13">
        <v>1862.7739070665737</v>
      </c>
      <c r="C21" s="23">
        <v>3.7415929564802664</v>
      </c>
      <c r="D21" s="13">
        <v>1717.5452292850325</v>
      </c>
      <c r="E21" s="23">
        <v>4.7099830178433333</v>
      </c>
      <c r="G21" s="14"/>
      <c r="I21" s="14"/>
      <c r="J21" s="14"/>
    </row>
    <row r="22" spans="1:10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2.9685858918926167</v>
      </c>
      <c r="G22" s="14"/>
      <c r="I22" s="14"/>
      <c r="J22" s="14"/>
    </row>
    <row r="23" spans="1:10">
      <c r="A23" s="2">
        <v>2023</v>
      </c>
      <c r="B23" s="13">
        <v>2062.9066409586485</v>
      </c>
      <c r="C23" s="23">
        <v>7.6015983500300699</v>
      </c>
      <c r="D23" s="13">
        <v>1889.9186422030439</v>
      </c>
      <c r="E23" s="23">
        <v>6.8636928919814544</v>
      </c>
      <c r="G23" s="14"/>
      <c r="I23" s="14"/>
      <c r="J23" s="14"/>
    </row>
    <row r="24" spans="1:10">
      <c r="A24" s="2"/>
      <c r="B24" s="13"/>
      <c r="C24" s="23"/>
      <c r="D24" s="13"/>
      <c r="E24" s="23"/>
    </row>
    <row r="25" spans="1:10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E23" sqref="E23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1" s="3" customFormat="1" ht="108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>
      <c r="A21" s="2">
        <v>2021</v>
      </c>
      <c r="B21" s="12">
        <v>7.664920757470961</v>
      </c>
      <c r="C21" s="7">
        <v>-5.7896737722429537E-2</v>
      </c>
      <c r="D21" s="11">
        <v>6.5821065426036345</v>
      </c>
      <c r="E21" s="7">
        <v>-4.8487578165880119E-2</v>
      </c>
      <c r="G21" s="15"/>
      <c r="J21" s="15"/>
      <c r="K21" s="15"/>
    </row>
    <row r="22" spans="1:11">
      <c r="A22" s="2">
        <v>2022</v>
      </c>
      <c r="B22" s="12">
        <v>7.2332093229948153</v>
      </c>
      <c r="C22" s="7">
        <v>-5.632301339258583E-2</v>
      </c>
      <c r="D22" s="11">
        <v>6.1524268293116666</v>
      </c>
      <c r="E22" s="7">
        <v>-6.5279969339724908E-2</v>
      </c>
      <c r="G22" s="15"/>
      <c r="J22" s="15"/>
      <c r="K22" s="15"/>
    </row>
    <row r="23" spans="1:11">
      <c r="A23" s="2">
        <v>2023</v>
      </c>
      <c r="B23" s="12">
        <v>7.2383884274456243</v>
      </c>
      <c r="C23" s="7">
        <v>7.1601749922334257E-4</v>
      </c>
      <c r="D23" s="11">
        <v>6.0942303980654904</v>
      </c>
      <c r="E23" s="7">
        <v>-9.4591017269664013E-3</v>
      </c>
      <c r="G23" s="15"/>
    </row>
    <row r="24" spans="1:11">
      <c r="A24" s="2"/>
      <c r="B24" s="12"/>
      <c r="C24" s="7"/>
      <c r="D24" s="11"/>
      <c r="E24" s="7"/>
    </row>
    <row r="25" spans="1:11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D24" sqref="D24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3" s="3" customFormat="1" ht="54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63490615</v>
      </c>
      <c r="E24" s="21">
        <v>6.2196747146404885</v>
      </c>
    </row>
    <row r="25" spans="1:13">
      <c r="A25" s="2">
        <v>2023</v>
      </c>
      <c r="B25" s="21">
        <v>771779</v>
      </c>
      <c r="C25" s="21">
        <v>8.2811064110388521</v>
      </c>
      <c r="D25" s="21">
        <v>67937923</v>
      </c>
      <c r="E25" s="21">
        <v>7.0046699027879855</v>
      </c>
    </row>
    <row r="26" spans="1:13">
      <c r="A26" s="2"/>
      <c r="B26" s="21"/>
      <c r="C26" s="21"/>
      <c r="D26" s="21"/>
      <c r="E26" s="21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4" sqref="A24:E25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1" s="3" customFormat="1" ht="67.5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3.8224324590685783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3.4866889654877746</v>
      </c>
      <c r="C3" s="7">
        <f t="shared" ref="C3:E22" si="0">(B3/B2-1)*100</f>
        <v>-8.7835036243548164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3.4524626946792445</v>
      </c>
      <c r="C4" s="7">
        <f t="shared" si="0"/>
        <v>-0.98162672803084883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3.3982212091925708</v>
      </c>
      <c r="C5" s="7">
        <f t="shared" si="0"/>
        <v>-1.5710954841095859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3.6996213704989693</v>
      </c>
      <c r="C6" s="7">
        <f t="shared" si="0"/>
        <v>8.8693508383467687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3.7031206749356289</v>
      </c>
      <c r="C7" s="7">
        <f t="shared" si="0"/>
        <v>9.4585474734332209E-2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3.7736873599809373</v>
      </c>
      <c r="C8" s="7">
        <f t="shared" si="0"/>
        <v>1.9056004715950925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3.9601909044501014</v>
      </c>
      <c r="C9" s="7">
        <f t="shared" si="0"/>
        <v>4.9422097454863367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4.1149164138779337</v>
      </c>
      <c r="C10" s="7">
        <f t="shared" si="0"/>
        <v>3.9070214835846828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4.5157763803727908</v>
      </c>
      <c r="C11" s="7">
        <f t="shared" si="0"/>
        <v>9.7416308419514976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4.5027558158173466</v>
      </c>
      <c r="C12" s="7">
        <f t="shared" si="0"/>
        <v>-0.28833501614553558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4.513618511339704</v>
      </c>
      <c r="C13" s="7">
        <f t="shared" si="0"/>
        <v>0.24124549424151542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4.3219943500722096</v>
      </c>
      <c r="C14" s="7">
        <f t="shared" si="0"/>
        <v>-4.2454664873885832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4.3981124107552807</v>
      </c>
      <c r="C15" s="7">
        <f t="shared" si="0"/>
        <v>1.7611790881170375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4.4215830642211014</v>
      </c>
      <c r="C16" s="7">
        <f t="shared" si="0"/>
        <v>0.53365287818529783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4.3828180731627686</v>
      </c>
      <c r="C17" s="7">
        <f t="shared" si="0"/>
        <v>-0.8767219906375634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4.4541335411787175</v>
      </c>
      <c r="C18" s="7">
        <f t="shared" si="0"/>
        <v>1.6271601245014811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4.2910122621052693</v>
      </c>
      <c r="C19" s="7">
        <f t="shared" si="0"/>
        <v>-3.6622449139744662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4.2655863379884407</v>
      </c>
      <c r="C20" s="7">
        <f t="shared" si="0"/>
        <v>-0.59253906919283228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4.3382357628728618</v>
      </c>
      <c r="C21" s="7">
        <f t="shared" si="0"/>
        <v>1.7031521373139347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4.9128331927642632</v>
      </c>
      <c r="C22" s="7">
        <f t="shared" si="0"/>
        <v>13.244956274826624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4.729273240250369</v>
      </c>
      <c r="C23" s="7">
        <f>(B23/B22-1)*100</f>
        <v>-3.7363359453002731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4.5864481334107481</v>
      </c>
      <c r="C24" s="7">
        <f t="shared" ref="C24" si="3">(B24/B23-1)*100</f>
        <v>-3.0200223075302679</v>
      </c>
      <c r="D24" s="16">
        <f>Gasto_educa!D24/PIB_corr!D24*100</f>
        <v>4.6146029800932213</v>
      </c>
      <c r="E24" s="7">
        <f t="shared" ref="E24" si="4">(D24/D23-1)*100</f>
        <v>-4.6186674120928135</v>
      </c>
    </row>
    <row r="25" spans="1:11">
      <c r="A25" s="2">
        <v>2023</v>
      </c>
      <c r="B25" s="16">
        <f>Gasto_educa!B25/PIB_corr!B25*100</f>
        <v>4.6003329639694366</v>
      </c>
      <c r="C25" s="7">
        <f t="shared" ref="C25" si="5">(B25/B24-1)*100</f>
        <v>0.30273602044121883</v>
      </c>
      <c r="D25" s="16">
        <f>Gasto_educa!D25/PIB_corr!D25*100</f>
        <v>4.5359655512461599</v>
      </c>
      <c r="E25" s="7">
        <f t="shared" ref="E25" si="6">(D25/D24-1)*100</f>
        <v>-1.7040995549626459</v>
      </c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D26" sqref="D26"/>
    </sheetView>
  </sheetViews>
  <sheetFormatPr baseColWidth="10" defaultColWidth="11.42578125" defaultRowHeight="13.5"/>
  <cols>
    <col min="1" max="1" width="4.42578125" style="1" bestFit="1" customWidth="1"/>
    <col min="2" max="5" width="12.140625" style="5" customWidth="1"/>
    <col min="6" max="16384" width="11.42578125" style="1"/>
  </cols>
  <sheetData>
    <row r="1" spans="1:13" s="3" customFormat="1" ht="40.5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>
        <v>2023</v>
      </c>
      <c r="B25" s="8">
        <v>161454</v>
      </c>
      <c r="C25" s="16">
        <v>16.590121317157713</v>
      </c>
      <c r="D25" s="8">
        <v>22379154</v>
      </c>
      <c r="E25" s="16">
        <v>15.805629782169351</v>
      </c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ocupada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Pellón Sañudo Iván (Externo)</cp:lastModifiedBy>
  <dcterms:created xsi:type="dcterms:W3CDTF">2020-04-08T10:41:16Z</dcterms:created>
  <dcterms:modified xsi:type="dcterms:W3CDTF">2025-09-19T11:39:11Z</dcterms:modified>
</cp:coreProperties>
</file>