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5" activeTab="8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externalReferences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46" l="1"/>
  <c r="G47" i="46"/>
  <c r="F47" i="46"/>
  <c r="E47" i="46"/>
  <c r="D47" i="46"/>
  <c r="C47" i="46"/>
  <c r="B47" i="46"/>
  <c r="H46" i="46"/>
  <c r="G46" i="46"/>
  <c r="F46" i="46"/>
  <c r="E46" i="46"/>
  <c r="D46" i="46"/>
  <c r="C46" i="46"/>
  <c r="B46" i="46"/>
  <c r="H45" i="46"/>
  <c r="G45" i="46"/>
  <c r="F45" i="46"/>
  <c r="E45" i="46"/>
  <c r="D45" i="46"/>
  <c r="C45" i="46"/>
  <c r="B45" i="46"/>
  <c r="H44" i="46"/>
  <c r="G44" i="46"/>
  <c r="F44" i="46"/>
  <c r="E44" i="46"/>
  <c r="D44" i="46"/>
  <c r="C44" i="46"/>
  <c r="B44" i="46"/>
  <c r="A44" i="46"/>
  <c r="A45" i="46" s="1"/>
  <c r="A46" i="46" s="1"/>
  <c r="A47" i="46" s="1"/>
  <c r="H47" i="24" l="1"/>
  <c r="G47" i="24"/>
  <c r="F47" i="24"/>
  <c r="E47" i="24"/>
  <c r="D47" i="24"/>
  <c r="C47" i="24"/>
  <c r="B47" i="24"/>
  <c r="A47" i="24"/>
  <c r="H47" i="23"/>
  <c r="G47" i="23"/>
  <c r="F47" i="23"/>
  <c r="E47" i="23"/>
  <c r="D47" i="23"/>
  <c r="C47" i="23"/>
  <c r="B47" i="23"/>
  <c r="A47" i="23"/>
  <c r="A47" i="44" l="1"/>
  <c r="A48" i="44"/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<sst xmlns="http://schemas.openxmlformats.org/spreadsheetml/2006/main" count="2546" uniqueCount="237">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</sst>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>
        <row r="1">
          <cell r="A1" t="str">
            <v>Año</v>
          </cell>
        </row>
      </sheetData>
      <sheetData sheetId="1">
        <row r="1">
          <cell r="A1" t="str">
            <v>Año</v>
          </cell>
        </row>
      </sheetData>
      <sheetData sheetId="2">
        <row r="1">
          <cell r="A1" t="str">
            <v>Año</v>
          </cell>
        </row>
      </sheetData>
      <sheetData sheetId="3">
        <row r="1">
          <cell r="A1" t="str">
            <v>Año</v>
          </cell>
        </row>
      </sheetData>
      <sheetData sheetId="4">
        <row r="1">
          <cell r="A1" t="str">
            <v>Año</v>
          </cell>
        </row>
      </sheetData>
      <sheetData sheetId="5">
        <row r="1">
          <cell r="A1" t="str">
            <v>Año</v>
          </cell>
        </row>
      </sheetData>
      <sheetData sheetId="6">
        <row r="1">
          <cell r="A1" t="str">
            <v>Año</v>
          </cell>
        </row>
      </sheetData>
      <sheetData sheetId="7">
        <row r="1">
          <cell r="A1" t="str">
            <v>Año</v>
          </cell>
        </row>
      </sheetData>
      <sheetData sheetId="8">
        <row r="1">
          <cell r="A1" t="str">
            <v>Año</v>
          </cell>
        </row>
      </sheetData>
      <sheetData sheetId="9">
        <row r="1">
          <cell r="A1" t="str">
            <v>Año</v>
          </cell>
        </row>
      </sheetData>
      <sheetData sheetId="10">
        <row r="1">
          <cell r="A1" t="str">
            <v>Año</v>
          </cell>
        </row>
      </sheetData>
      <sheetData sheetId="11">
        <row r="1">
          <cell r="A1" t="str">
            <v>Año</v>
          </cell>
        </row>
      </sheetData>
      <sheetData sheetId="12">
        <row r="1">
          <cell r="A1" t="str">
            <v>Año</v>
          </cell>
        </row>
      </sheetData>
      <sheetData sheetId="13">
        <row r="1">
          <cell r="A1" t="str">
            <v>Año</v>
          </cell>
        </row>
      </sheetData>
      <sheetData sheetId="14">
        <row r="1">
          <cell r="A1" t="str">
            <v>Año</v>
          </cell>
        </row>
      </sheetData>
      <sheetData sheetId="15">
        <row r="1">
          <cell r="A1" t="str">
            <v>Año</v>
          </cell>
        </row>
      </sheetData>
      <sheetData sheetId="16">
        <row r="1">
          <cell r="A1" t="str">
            <v>Año</v>
          </cell>
        </row>
      </sheetData>
      <sheetData sheetId="17">
        <row r="1">
          <cell r="A1" t="str">
            <v>Año</v>
          </cell>
        </row>
      </sheetData>
      <sheetData sheetId="18">
        <row r="1">
          <cell r="A1" t="str">
            <v>Año</v>
          </cell>
        </row>
      </sheetData>
      <sheetData sheetId="19">
        <row r="1">
          <cell r="A1" t="str">
            <v>Año</v>
          </cell>
        </row>
      </sheetData>
      <sheetData sheetId="20">
        <row r="1">
          <cell r="A1" t="str">
            <v>Año</v>
          </cell>
        </row>
      </sheetData>
      <sheetData sheetId="21">
        <row r="1">
          <cell r="A1" t="str">
            <v>Año</v>
          </cell>
        </row>
      </sheetData>
      <sheetData sheetId="22">
        <row r="1">
          <cell r="A1" t="str">
            <v>Año</v>
          </cell>
        </row>
      </sheetData>
      <sheetData sheetId="23">
        <row r="1">
          <cell r="A1" t="str">
            <v>Año</v>
          </cell>
        </row>
        <row r="251">
          <cell r="B251">
            <v>10</v>
          </cell>
          <cell r="C251">
            <v>18339</v>
          </cell>
          <cell r="D251">
            <v>-14.622905027932964</v>
          </cell>
          <cell r="E251">
            <v>-6.1468679907637567</v>
          </cell>
          <cell r="F251">
            <v>1821886</v>
          </cell>
          <cell r="G251">
            <v>-28.656364920074072</v>
          </cell>
          <cell r="H251">
            <v>-7.2505563668994819</v>
          </cell>
        </row>
      </sheetData>
      <sheetData sheetId="24">
        <row r="1">
          <cell r="A1" t="str">
            <v>Año</v>
          </cell>
        </row>
        <row r="251">
          <cell r="B251">
            <v>10</v>
          </cell>
          <cell r="C251">
            <v>18362.110000000004</v>
          </cell>
          <cell r="D251">
            <v>-16.377208394472031</v>
          </cell>
          <cell r="E251">
            <v>7.314075554995771</v>
          </cell>
          <cell r="F251">
            <v>1864465.56</v>
          </cell>
          <cell r="G251">
            <v>-29.725487948186657</v>
          </cell>
          <cell r="H251">
            <v>9.3583625337701353</v>
          </cell>
        </row>
      </sheetData>
      <sheetData sheetId="25">
        <row r="1">
          <cell r="A1" t="str">
            <v>Año</v>
          </cell>
        </row>
      </sheetData>
      <sheetData sheetId="26">
        <row r="1">
          <cell r="A1" t="str">
            <v>Año</v>
          </cell>
        </row>
      </sheetData>
      <sheetData sheetId="27">
        <row r="1">
          <cell r="A1" t="str">
            <v>Año</v>
          </cell>
        </row>
      </sheetData>
      <sheetData sheetId="28">
        <row r="1">
          <cell r="A1" t="str">
            <v>Año</v>
          </cell>
        </row>
      </sheetData>
      <sheetData sheetId="29">
        <row r="1">
          <cell r="A1" t="str">
            <v>Año</v>
          </cell>
        </row>
      </sheetData>
      <sheetData sheetId="30">
        <row r="1">
          <cell r="A1" t="str">
            <v>Año</v>
          </cell>
        </row>
      </sheetData>
      <sheetData sheetId="31">
        <row r="1">
          <cell r="A1" t="str">
            <v>Año</v>
          </cell>
        </row>
      </sheetData>
      <sheetData sheetId="32">
        <row r="1">
          <cell r="A1" t="str">
            <v>Año</v>
          </cell>
        </row>
      </sheetData>
      <sheetData sheetId="33">
        <row r="1">
          <cell r="A1" t="str">
            <v>Año</v>
          </cell>
        </row>
      </sheetData>
      <sheetData sheetId="34">
        <row r="1">
          <cell r="A1" t="str">
            <v>Año</v>
          </cell>
        </row>
      </sheetData>
      <sheetData sheetId="35">
        <row r="1">
          <cell r="A1" t="str">
            <v>Año</v>
          </cell>
        </row>
      </sheetData>
      <sheetData sheetId="36">
        <row r="1">
          <cell r="A1" t="str">
            <v>Año</v>
          </cell>
        </row>
      </sheetData>
      <sheetData sheetId="37">
        <row r="1">
          <cell r="A1" t="str">
            <v>Año</v>
          </cell>
        </row>
      </sheetData>
      <sheetData sheetId="38">
        <row r="1">
          <cell r="A1" t="str">
            <v>Año</v>
          </cell>
        </row>
      </sheetData>
      <sheetData sheetId="39">
        <row r="1">
          <cell r="A1" t="str">
            <v>Año</v>
          </cell>
        </row>
      </sheetData>
      <sheetData sheetId="40">
        <row r="1">
          <cell r="A1" t="str">
            <v>Año</v>
          </cell>
        </row>
      </sheetData>
      <sheetData sheetId="41">
        <row r="1">
          <cell r="A1" t="str">
            <v>Año</v>
          </cell>
        </row>
      </sheetData>
      <sheetData sheetId="42">
        <row r="1">
          <cell r="A1" t="str">
            <v>Año</v>
          </cell>
        </row>
      </sheetData>
      <sheetData sheetId="43">
        <row r="1">
          <cell r="A1" t="str">
            <v>Año</v>
          </cell>
        </row>
      </sheetData>
      <sheetData sheetId="44">
        <row r="1">
          <cell r="A1" t="str">
            <v>Año</v>
          </cell>
        </row>
      </sheetData>
      <sheetData sheetId="45">
        <row r="1">
          <cell r="A1" t="str">
            <v>Año</v>
          </cell>
        </row>
      </sheetData>
      <sheetData sheetId="46">
        <row r="1">
          <cell r="A1" t="str">
            <v>Año</v>
          </cell>
        </row>
      </sheetData>
      <sheetData sheetId="47">
        <row r="1">
          <cell r="A1" t="str">
            <v>Año</v>
          </cell>
        </row>
      </sheetData>
      <sheetData sheetId="48">
        <row r="1">
          <cell r="A1" t="str">
            <v>Año</v>
          </cell>
        </row>
      </sheetData>
      <sheetData sheetId="49">
        <row r="1">
          <cell r="A1" t="str">
            <v>Año</v>
          </cell>
        </row>
      </sheetData>
      <sheetData sheetId="50">
        <row r="1">
          <cell r="A1" t="str">
            <v>Año</v>
          </cell>
        </row>
      </sheetData>
      <sheetData sheetId="51">
        <row r="1">
          <cell r="C1" t="str">
            <v>Pernoctaciones de los residentes en España. Cantabria</v>
          </cell>
        </row>
      </sheetData>
      <sheetData sheetId="52">
        <row r="1">
          <cell r="A1" t="str">
            <v>Año</v>
          </cell>
        </row>
      </sheetData>
      <sheetData sheetId="53">
        <row r="1">
          <cell r="A1" t="str">
            <v>Año</v>
          </cell>
        </row>
      </sheetData>
      <sheetData sheetId="54">
        <row r="1">
          <cell r="C1" t="str">
            <v>PIB. Índice de volumen Cantabria</v>
          </cell>
        </row>
      </sheetData>
      <sheetData sheetId="55">
        <row r="1">
          <cell r="A1" t="str">
            <v>Año</v>
          </cell>
        </row>
      </sheetData>
      <sheetData sheetId="56">
        <row r="1">
          <cell r="A1" t="str">
            <v>Año</v>
          </cell>
        </row>
        <row r="248">
          <cell r="B248">
            <v>7</v>
          </cell>
          <cell r="C248">
            <v>7089</v>
          </cell>
          <cell r="D248">
            <v>0.72463768115942351</v>
          </cell>
          <cell r="E248">
            <v>-0.41124843932971933</v>
          </cell>
          <cell r="F248">
            <v>447290</v>
          </cell>
          <cell r="G248">
            <v>-0.62805892690123155</v>
          </cell>
          <cell r="H248">
            <v>-0.88970240538139178</v>
          </cell>
        </row>
        <row r="249">
          <cell r="B249">
            <v>8</v>
          </cell>
          <cell r="C249">
            <v>7083</v>
          </cell>
          <cell r="D249">
            <v>0.5965061780996983</v>
          </cell>
          <cell r="E249">
            <v>-0.41663530240177521</v>
          </cell>
          <cell r="F249">
            <v>446172</v>
          </cell>
          <cell r="G249">
            <v>-0.75980675640808792</v>
          </cell>
          <cell r="H249">
            <v>-0.91097403715066816</v>
          </cell>
        </row>
        <row r="250">
          <cell r="B250">
            <v>9</v>
          </cell>
          <cell r="C250">
            <v>7054</v>
          </cell>
          <cell r="D250">
            <v>2.8360748723765816E-2</v>
          </cell>
          <cell r="E250">
            <v>-0.42193745308922903</v>
          </cell>
          <cell r="F250">
            <v>445619</v>
          </cell>
          <cell r="G250">
            <v>-0.79454482310301611</v>
          </cell>
          <cell r="H250">
            <v>-0.9321564185934984</v>
          </cell>
        </row>
        <row r="251">
          <cell r="B251">
            <v>10</v>
          </cell>
          <cell r="C251">
            <v>7067</v>
          </cell>
          <cell r="D251">
            <v>-4.2432814710047229E-2</v>
          </cell>
          <cell r="E251">
            <v>-0.42721288293861143</v>
          </cell>
          <cell r="F251">
            <v>445730</v>
          </cell>
          <cell r="G251">
            <v>-0.3795024003862113</v>
          </cell>
          <cell r="H251">
            <v>-0.95329895305350454</v>
          </cell>
        </row>
      </sheetData>
      <sheetData sheetId="57">
        <row r="1">
          <cell r="A1" t="str">
            <v>Año</v>
          </cell>
        </row>
      </sheetData>
      <sheetData sheetId="58" refreshError="1"/>
      <sheetData sheetId="59">
        <row r="1">
          <cell r="A1" t="str">
            <v>Año</v>
          </cell>
        </row>
      </sheetData>
      <sheetData sheetId="60">
        <row r="1">
          <cell r="A1" t="str">
            <v>Año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5.6624562486207601</v>
      </c>
      <c r="H47" s="3">
        <v>5.2757053036498389</v>
      </c>
    </row>
    <row r="48" spans="1:8" x14ac:dyDescent="0.3">
      <c r="A48" s="2"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3.5784749095558679</v>
      </c>
      <c r="H48" s="3">
        <v>2.3107316549299299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5" sqref="D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>
        <v>2021</v>
      </c>
      <c r="B48" s="2">
        <v>11</v>
      </c>
      <c r="C48" s="2">
        <v>6833</v>
      </c>
      <c r="D48" s="3">
        <v>4.1457094955037244</v>
      </c>
      <c r="E48" s="3">
        <v>0.45192574734429652</v>
      </c>
      <c r="F48" s="2">
        <v>485902</v>
      </c>
      <c r="G48" s="3">
        <v>2.6951283948007942</v>
      </c>
      <c r="H48" s="3">
        <v>-0.16631623830931153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60" sqref="F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>
        <v>2021</v>
      </c>
      <c r="B48" s="2">
        <v>11</v>
      </c>
      <c r="C48" s="4">
        <v>10202</v>
      </c>
      <c r="D48" s="3">
        <v>2.6048476314995517</v>
      </c>
      <c r="E48" s="3">
        <v>0.98444472604287858</v>
      </c>
      <c r="F48" s="4">
        <v>836538</v>
      </c>
      <c r="G48" s="3">
        <v>2.6864198621989965</v>
      </c>
      <c r="H48" s="3">
        <v>0.9458710276414185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0" workbookViewId="0">
      <selection activeCell="C52" sqref="C52:C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244.0447838876895</v>
      </c>
      <c r="F46" s="2">
        <v>25655491</v>
      </c>
      <c r="G46" s="3">
        <v>212.14500041002086</v>
      </c>
      <c r="H46" s="3">
        <v>308.38931319257739</v>
      </c>
    </row>
    <row r="47" spans="1:8" x14ac:dyDescent="0.3">
      <c r="A47" s="2">
        <v>2021</v>
      </c>
      <c r="B47" s="2">
        <v>10</v>
      </c>
      <c r="C47" s="2">
        <v>227750</v>
      </c>
      <c r="D47" s="3">
        <v>161.86889882834507</v>
      </c>
      <c r="E47" s="3">
        <v>256.93450911363135</v>
      </c>
      <c r="F47" s="2">
        <v>23878482</v>
      </c>
      <c r="G47" s="3">
        <v>365.57412272791527</v>
      </c>
      <c r="H47" s="3">
        <v>325.67714502431443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L37" sqref="L3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123.91184923087677</v>
      </c>
      <c r="F46" s="6">
        <v>10161853</v>
      </c>
      <c r="G46" s="3">
        <v>97.988696439308228</v>
      </c>
      <c r="H46" s="3">
        <v>123.23760795060167</v>
      </c>
    </row>
    <row r="47" spans="1:8" x14ac:dyDescent="0.3">
      <c r="A47" s="2">
        <v>2021</v>
      </c>
      <c r="B47" s="2">
        <v>10</v>
      </c>
      <c r="C47" s="6">
        <v>101620</v>
      </c>
      <c r="D47" s="3">
        <v>110.8692494449171</v>
      </c>
      <c r="E47" s="3">
        <v>131.07587781025777</v>
      </c>
      <c r="F47" s="6">
        <v>7860260</v>
      </c>
      <c r="G47" s="3">
        <v>193.49928065183062</v>
      </c>
      <c r="H47" s="3">
        <v>131.19303528258433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13.245193705356298</v>
      </c>
      <c r="F44" s="6">
        <v>33476504</v>
      </c>
      <c r="G44" s="3">
        <v>19.905808950685593</v>
      </c>
      <c r="H44" s="3">
        <v>9.9311876258919511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12.738601247845692</v>
      </c>
      <c r="F45" s="6">
        <v>17914983</v>
      </c>
      <c r="G45" s="3">
        <v>-0.81150824563600665</v>
      </c>
      <c r="H45" s="3">
        <v>10.520683618456625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12.242995762797428</v>
      </c>
      <c r="F46" s="6">
        <v>12049719</v>
      </c>
      <c r="G46" s="3">
        <v>7.8719246608490261</v>
      </c>
      <c r="H46" s="3">
        <v>11.111985011762881</v>
      </c>
    </row>
    <row r="47" spans="1:8" x14ac:dyDescent="0.3">
      <c r="A47" s="2">
        <v>2021</v>
      </c>
      <c r="B47" s="2">
        <v>10</v>
      </c>
      <c r="C47" s="6">
        <v>793009</v>
      </c>
      <c r="D47" s="3">
        <v>140.60907082868098</v>
      </c>
      <c r="E47" s="3">
        <v>11.756338384168922</v>
      </c>
      <c r="F47" s="6">
        <v>37493629</v>
      </c>
      <c r="G47" s="3">
        <v>26.323217122393061</v>
      </c>
      <c r="H47" s="3">
        <v>11.704301607535447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>
        <v>2021</v>
      </c>
      <c r="B46" s="2">
        <v>9</v>
      </c>
      <c r="C46" s="6">
        <v>17715</v>
      </c>
      <c r="D46" s="3">
        <v>-21.832943564400122</v>
      </c>
      <c r="E46" s="3">
        <v>-3.0976582262297727</v>
      </c>
      <c r="F46" s="6">
        <v>1834913</v>
      </c>
      <c r="G46" s="3">
        <v>-27.846142593792667</v>
      </c>
      <c r="H46" s="3">
        <v>-2.379338435350649</v>
      </c>
    </row>
    <row r="47" spans="1:8" x14ac:dyDescent="0.3">
      <c r="A47" s="2">
        <f t="shared" ref="A47" si="4">A46</f>
        <v>2021</v>
      </c>
      <c r="B47" s="2">
        <f>[1]PRD_B!B251</f>
        <v>10</v>
      </c>
      <c r="C47" s="6">
        <f>[1]PRD_B!C251</f>
        <v>18339</v>
      </c>
      <c r="D47" s="3">
        <f>[1]PRD_B!D251</f>
        <v>-14.622905027932964</v>
      </c>
      <c r="E47" s="3">
        <f>[1]PRD_B!E251</f>
        <v>-6.1468679907637567</v>
      </c>
      <c r="F47" s="6">
        <f>[1]PRD_B!F251</f>
        <v>1821886</v>
      </c>
      <c r="G47" s="3">
        <f>[1]PRD_B!G251</f>
        <v>-28.656364920074072</v>
      </c>
      <c r="H47" s="3">
        <f>[1]PRD_B!H251</f>
        <v>-7.2505563668994819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7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>
        <f t="shared" si="3"/>
        <v>2021</v>
      </c>
      <c r="B47" s="2">
        <f>[1]PRD_G!B251</f>
        <v>10</v>
      </c>
      <c r="C47" s="6">
        <f>[1]PRD_G!C251</f>
        <v>18362.110000000004</v>
      </c>
      <c r="D47" s="3">
        <f>[1]PRD_G!D251</f>
        <v>-16.377208394472031</v>
      </c>
      <c r="E47" s="3">
        <f>[1]PRD_G!E251</f>
        <v>7.314075554995771</v>
      </c>
      <c r="F47" s="6">
        <f>[1]PRD_G!F251</f>
        <v>1864465.56</v>
      </c>
      <c r="G47" s="3">
        <f>[1]PRD_G!G251</f>
        <v>-29.725487948186657</v>
      </c>
      <c r="H47" s="3">
        <f>[1]PRD_G!H251</f>
        <v>9.3583625337701353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34" sqref="E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49" sqref="I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46" sqref="J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23.350344699547954</v>
      </c>
      <c r="H44" s="3">
        <v>12.455340107470578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25.296962107599413</v>
      </c>
      <c r="H45" s="3">
        <v>13.992994966341897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27.24162131373923</v>
      </c>
      <c r="H46" s="3">
        <v>15.531494712718597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29.185729943972312</v>
      </c>
      <c r="H47" s="3">
        <v>17.07033647660063</v>
      </c>
    </row>
    <row r="48" spans="1:8" x14ac:dyDescent="0.3">
      <c r="A48" s="2"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32.745031470882779</v>
      </c>
      <c r="H48" s="3">
        <v>21.132313468260339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173.2132178759731</v>
      </c>
      <c r="F46" s="6">
        <v>2132735</v>
      </c>
      <c r="G46" s="3">
        <v>78.624013802576258</v>
      </c>
      <c r="H46" s="3">
        <v>71.8067321684956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>
        <v>2021</v>
      </c>
      <c r="B46" s="2">
        <v>9</v>
      </c>
      <c r="C46" s="6">
        <v>576723</v>
      </c>
      <c r="D46" s="3">
        <v>-13.904335662665346</v>
      </c>
      <c r="E46" s="3">
        <v>13.067289381100103</v>
      </c>
      <c r="F46" s="6">
        <v>45033821</v>
      </c>
      <c r="G46" s="3">
        <v>3.7003587018737738</v>
      </c>
      <c r="H46" s="3">
        <v>1.5829510365000756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>
        <v>2021</v>
      </c>
      <c r="B46" s="2">
        <v>9</v>
      </c>
      <c r="C46" s="4">
        <v>271032.10563000001</v>
      </c>
      <c r="D46" s="3">
        <v>12.5</v>
      </c>
      <c r="E46" s="3">
        <v>20.23377564453337</v>
      </c>
      <c r="F46" s="4">
        <v>28336689.44853</v>
      </c>
      <c r="G46" s="3">
        <v>21.9</v>
      </c>
      <c r="H46" s="3">
        <v>17.951601741229744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>
        <v>2021</v>
      </c>
      <c r="B46" s="2">
        <v>9</v>
      </c>
      <c r="C46" s="4">
        <v>197859.95653</v>
      </c>
      <c r="D46" s="3">
        <v>9.3000000000000007</v>
      </c>
      <c r="E46" s="3">
        <v>23.426182611392189</v>
      </c>
      <c r="F46" s="4">
        <v>30732903.336909998</v>
      </c>
      <c r="G46" s="3">
        <v>24.2</v>
      </c>
      <c r="H46" s="3">
        <v>16.730114111532721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J48" sqref="J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>
        <v>2021</v>
      </c>
      <c r="B46" s="2">
        <v>9</v>
      </c>
      <c r="C46" s="4">
        <v>73172.14910000001</v>
      </c>
      <c r="D46" s="3">
        <v>22.277216508685747</v>
      </c>
      <c r="E46" s="3">
        <v>113.61727545397088</v>
      </c>
      <c r="F46" s="4">
        <v>-2396213.8883799985</v>
      </c>
      <c r="G46" s="3">
        <v>-60.844992789920227</v>
      </c>
      <c r="H46" s="3">
        <v>-29.941274276092738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4.4127160282447342</v>
      </c>
      <c r="F38" s="4">
        <v>96.51</v>
      </c>
      <c r="G38" s="3">
        <v>-16.600000000000001</v>
      </c>
      <c r="H38" s="3">
        <v>2.7990603522631203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4.9547573422992865</v>
      </c>
      <c r="F39" s="4">
        <v>98.977999999999994</v>
      </c>
      <c r="G39" s="3">
        <v>-12.2</v>
      </c>
      <c r="H39" s="3">
        <v>3.4750413003603131</v>
      </c>
    </row>
    <row r="40" spans="1:8" x14ac:dyDescent="0.3">
      <c r="A40" s="2">
        <v>2021</v>
      </c>
      <c r="B40" s="2">
        <v>3</v>
      </c>
      <c r="C40" s="4">
        <v>126.91500000000001</v>
      </c>
      <c r="D40" s="3">
        <v>29.9</v>
      </c>
      <c r="E40" s="3">
        <v>5.5162225380508287</v>
      </c>
      <c r="F40" s="4">
        <v>118.59699999999999</v>
      </c>
      <c r="G40" s="3">
        <v>20.6</v>
      </c>
      <c r="H40" s="3">
        <v>4.1795674150765345</v>
      </c>
    </row>
    <row r="41" spans="1:8" x14ac:dyDescent="0.3">
      <c r="A41" s="2">
        <v>2021</v>
      </c>
      <c r="B41" s="2">
        <v>4</v>
      </c>
      <c r="C41" s="4">
        <v>115.268</v>
      </c>
      <c r="D41" s="3">
        <v>58.7</v>
      </c>
      <c r="E41" s="3">
        <v>6.0888079045285464</v>
      </c>
      <c r="F41" s="4">
        <v>110.904</v>
      </c>
      <c r="G41" s="3">
        <v>57.2</v>
      </c>
      <c r="H41" s="3">
        <v>4.9030476605540914</v>
      </c>
    </row>
    <row r="42" spans="1:8" x14ac:dyDescent="0.3">
      <c r="A42" s="2">
        <v>2021</v>
      </c>
      <c r="B42" s="2">
        <v>5</v>
      </c>
      <c r="C42" s="4">
        <v>123.193</v>
      </c>
      <c r="D42" s="3">
        <v>35.5</v>
      </c>
      <c r="E42" s="3">
        <v>6.6659030486409288</v>
      </c>
      <c r="F42" s="4">
        <v>115.855</v>
      </c>
      <c r="G42" s="3">
        <v>38.700000000000003</v>
      </c>
      <c r="H42" s="3">
        <v>5.6370313087536887</v>
      </c>
    </row>
    <row r="43" spans="1:8" x14ac:dyDescent="0.3">
      <c r="A43" s="2">
        <v>2021</v>
      </c>
      <c r="B43" s="2">
        <v>6</v>
      </c>
      <c r="C43" s="4">
        <v>136.732</v>
      </c>
      <c r="D43" s="3">
        <v>20.3</v>
      </c>
      <c r="E43" s="3">
        <v>7.2445511323030942</v>
      </c>
      <c r="F43" s="4">
        <v>126.096</v>
      </c>
      <c r="G43" s="3">
        <v>21.7</v>
      </c>
      <c r="H43" s="3">
        <v>6.3766993644373828</v>
      </c>
    </row>
    <row r="44" spans="1:8" x14ac:dyDescent="0.3">
      <c r="A44" s="2">
        <v>2021</v>
      </c>
      <c r="B44" s="2">
        <v>7</v>
      </c>
      <c r="C44" s="4">
        <v>146.34399999999999</v>
      </c>
      <c r="D44" s="3">
        <v>4.8</v>
      </c>
      <c r="E44" s="3">
        <v>7.8237976852740054</v>
      </c>
      <c r="F44" s="4">
        <v>127.51</v>
      </c>
      <c r="G44" s="3">
        <v>11.6</v>
      </c>
      <c r="H44" s="3">
        <v>7.1195288718596785</v>
      </c>
    </row>
    <row r="45" spans="1:8" x14ac:dyDescent="0.3">
      <c r="A45" s="2">
        <v>2021</v>
      </c>
      <c r="B45" s="2">
        <v>8</v>
      </c>
      <c r="C45" s="4">
        <v>138.46199999999999</v>
      </c>
      <c r="D45" s="3">
        <v>7.9</v>
      </c>
      <c r="E45" s="3">
        <v>8.4035948657062161</v>
      </c>
      <c r="F45" s="4">
        <v>112.536</v>
      </c>
      <c r="G45" s="3">
        <v>16.399999999999999</v>
      </c>
      <c r="H45" s="3">
        <v>7.864060993374772</v>
      </c>
    </row>
    <row r="46" spans="1:8" x14ac:dyDescent="0.3">
      <c r="A46" s="2">
        <v>2021</v>
      </c>
      <c r="B46" s="2">
        <v>9</v>
      </c>
      <c r="C46" s="4">
        <v>136.90299999999999</v>
      </c>
      <c r="D46" s="3">
        <v>13.2</v>
      </c>
      <c r="E46" s="3">
        <v>8.9836848458019123</v>
      </c>
      <c r="F46" s="4">
        <v>123.428</v>
      </c>
      <c r="G46" s="3">
        <v>16.600000000000001</v>
      </c>
      <c r="H46" s="3">
        <v>8.6091480351652017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G54" sqref="G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-1.959312860226782</v>
      </c>
      <c r="F38" s="4">
        <v>102.33499999999999</v>
      </c>
      <c r="G38" s="3">
        <v>-4.5999999999999996</v>
      </c>
      <c r="H38" s="3">
        <v>-1.6056685562335222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-1.9436957038455964</v>
      </c>
      <c r="F39" s="4">
        <v>101.767</v>
      </c>
      <c r="G39" s="3">
        <v>-5</v>
      </c>
      <c r="H39" s="3">
        <v>-1.6125712752865669</v>
      </c>
    </row>
    <row r="40" spans="1:8" x14ac:dyDescent="0.3">
      <c r="A40" s="2">
        <v>2021</v>
      </c>
      <c r="B40" s="2">
        <v>3</v>
      </c>
      <c r="C40" s="4">
        <v>100.33199999999999</v>
      </c>
      <c r="D40" s="3">
        <v>-4.0999999999999996</v>
      </c>
      <c r="E40" s="3">
        <v>-1.9189409456729596</v>
      </c>
      <c r="F40" s="4">
        <v>102.361</v>
      </c>
      <c r="G40" s="3">
        <v>-2.9</v>
      </c>
      <c r="H40" s="3">
        <v>-1.611595682405168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-1.8868839732232403</v>
      </c>
      <c r="F41" s="4">
        <v>103.01</v>
      </c>
      <c r="G41" s="3">
        <v>0.8</v>
      </c>
      <c r="H41" s="3">
        <v>-1.6043400562928212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-1.8495116364451358</v>
      </c>
      <c r="F42" s="4">
        <v>104.47</v>
      </c>
      <c r="G42" s="3">
        <v>2.2999999999999998</v>
      </c>
      <c r="H42" s="3">
        <v>-1.5924921481750769</v>
      </c>
    </row>
    <row r="43" spans="1:8" x14ac:dyDescent="0.3">
      <c r="A43" s="2">
        <v>2021</v>
      </c>
      <c r="B43" s="2">
        <v>6</v>
      </c>
      <c r="C43" s="4">
        <v>106.131</v>
      </c>
      <c r="D43" s="3">
        <v>5.0999999999999996</v>
      </c>
      <c r="E43" s="3">
        <v>-1.8086450294558696</v>
      </c>
      <c r="F43" s="4">
        <v>106.328</v>
      </c>
      <c r="G43" s="3">
        <v>3.4</v>
      </c>
      <c r="H43" s="3">
        <v>-1.5775727412180212</v>
      </c>
    </row>
    <row r="44" spans="1:8" x14ac:dyDescent="0.3">
      <c r="A44" s="2">
        <v>2021</v>
      </c>
      <c r="B44" s="2">
        <v>7</v>
      </c>
      <c r="C44" s="4">
        <v>109.961</v>
      </c>
      <c r="D44" s="3">
        <v>3.6</v>
      </c>
      <c r="E44" s="3">
        <v>-1.7657893080645783</v>
      </c>
      <c r="F44" s="4">
        <v>106.91800000000001</v>
      </c>
      <c r="G44" s="3">
        <v>2.8</v>
      </c>
      <c r="H44" s="3">
        <v>-1.5608323066330061</v>
      </c>
    </row>
    <row r="45" spans="1:8" x14ac:dyDescent="0.3">
      <c r="A45" s="2">
        <v>2021</v>
      </c>
      <c r="B45" s="2">
        <v>8</v>
      </c>
      <c r="C45" s="4">
        <v>110.584</v>
      </c>
      <c r="D45" s="3">
        <v>3.2</v>
      </c>
      <c r="E45" s="3">
        <v>-1.7219698610644647</v>
      </c>
      <c r="F45" s="4">
        <v>106.608</v>
      </c>
      <c r="G45" s="3">
        <v>2.6</v>
      </c>
      <c r="H45" s="3">
        <v>-1.5431756508576879</v>
      </c>
    </row>
    <row r="46" spans="1:8" x14ac:dyDescent="0.3">
      <c r="A46" s="2">
        <v>2021</v>
      </c>
      <c r="B46" s="2">
        <v>9</v>
      </c>
      <c r="C46" s="4">
        <v>108.83</v>
      </c>
      <c r="D46" s="3">
        <v>2.8</v>
      </c>
      <c r="E46" s="3">
        <v>-1.6778394529912266</v>
      </c>
      <c r="F46" s="4">
        <v>107.875</v>
      </c>
      <c r="G46" s="3">
        <v>3</v>
      </c>
      <c r="H46" s="3">
        <v>-1.5252047447528729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63" sqref="H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14.13566594738478</v>
      </c>
      <c r="F44" s="4">
        <v>122.01300000000001</v>
      </c>
      <c r="G44" s="3">
        <v>10.6</v>
      </c>
      <c r="H44" s="3">
        <v>10.568221453116324</v>
      </c>
    </row>
    <row r="45" spans="1:8" x14ac:dyDescent="0.3">
      <c r="A45" s="2">
        <v>2021</v>
      </c>
      <c r="B45" s="2">
        <v>8</v>
      </c>
      <c r="C45" s="4">
        <v>101.768</v>
      </c>
      <c r="D45" s="3">
        <v>28.5</v>
      </c>
      <c r="E45" s="3">
        <v>15.283732345982745</v>
      </c>
      <c r="F45" s="4">
        <v>93.941999999999993</v>
      </c>
      <c r="G45" s="3">
        <v>17.2</v>
      </c>
      <c r="H45" s="3">
        <v>11.433344828371803</v>
      </c>
    </row>
    <row r="46" spans="1:8" x14ac:dyDescent="0.3">
      <c r="A46" s="2">
        <v>2021</v>
      </c>
      <c r="B46" s="2">
        <v>9</v>
      </c>
      <c r="C46" s="4">
        <v>126.455</v>
      </c>
      <c r="D46" s="3">
        <v>17.7</v>
      </c>
      <c r="E46" s="3">
        <v>16.431886807996822</v>
      </c>
      <c r="F46" s="4">
        <v>123.372</v>
      </c>
      <c r="G46" s="3">
        <v>12.5</v>
      </c>
      <c r="H46" s="3">
        <v>12.298482197919093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4" sqref="A44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116.29600000000001</v>
      </c>
      <c r="D44" s="3">
        <v>-0.7</v>
      </c>
      <c r="E44" s="3">
        <v>2.6312729597731837</v>
      </c>
      <c r="F44" s="6">
        <v>114.7</v>
      </c>
      <c r="G44" s="3">
        <v>0.1</v>
      </c>
      <c r="H44" s="3">
        <v>1.7759396642763134</v>
      </c>
    </row>
    <row r="45" spans="1:8" x14ac:dyDescent="0.3">
      <c r="A45" s="2">
        <v>2021</v>
      </c>
      <c r="B45" s="2">
        <v>8</v>
      </c>
      <c r="C45" s="6">
        <v>115.639</v>
      </c>
      <c r="D45" s="3">
        <v>-2</v>
      </c>
      <c r="E45" s="3">
        <v>2.8511545068972226</v>
      </c>
      <c r="F45" s="6">
        <v>102.8</v>
      </c>
      <c r="G45" s="3">
        <v>0</v>
      </c>
      <c r="H45" s="3">
        <v>1.9906525943081177</v>
      </c>
    </row>
    <row r="46" spans="1:8" x14ac:dyDescent="0.3">
      <c r="A46" s="2">
        <v>2021</v>
      </c>
      <c r="B46" s="2">
        <v>9</v>
      </c>
      <c r="C46" s="6">
        <v>99.519000000000005</v>
      </c>
      <c r="D46" s="3">
        <v>-2.7</v>
      </c>
      <c r="E46" s="3">
        <v>3.0697342858738019</v>
      </c>
      <c r="F46" s="6">
        <v>102.7</v>
      </c>
      <c r="G46" s="3">
        <v>0.2</v>
      </c>
      <c r="H46" s="3">
        <v>2.2045432515620882</v>
      </c>
    </row>
    <row r="47" spans="1:8" x14ac:dyDescent="0.3">
      <c r="A47" s="2">
        <v>2021</v>
      </c>
      <c r="B47" s="2">
        <v>10</v>
      </c>
      <c r="C47" s="6">
        <v>98.802000000000007</v>
      </c>
      <c r="D47" s="3">
        <v>-3.2</v>
      </c>
      <c r="E47" s="3">
        <v>3.2878635187726886</v>
      </c>
      <c r="F47" s="6">
        <v>103</v>
      </c>
      <c r="G47" s="3">
        <v>-2.5</v>
      </c>
      <c r="H47" s="3">
        <v>2.4180923746233765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51" sqref="M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105.154</v>
      </c>
      <c r="D44" s="3">
        <v>1.8</v>
      </c>
      <c r="E44" s="3">
        <v>-0.41991609741338998</v>
      </c>
      <c r="F44" s="4">
        <v>105.1</v>
      </c>
      <c r="G44" s="3">
        <v>2</v>
      </c>
      <c r="H44" s="3">
        <v>-0.63949698508740527</v>
      </c>
    </row>
    <row r="45" spans="1:8" x14ac:dyDescent="0.3">
      <c r="A45" s="2">
        <v>2021</v>
      </c>
      <c r="B45" s="2">
        <v>8</v>
      </c>
      <c r="C45" s="4">
        <v>104.934</v>
      </c>
      <c r="D45" s="3">
        <v>1.1000000000000001</v>
      </c>
      <c r="E45" s="3">
        <v>-0.38750369560901765</v>
      </c>
      <c r="F45" s="4">
        <v>104.7</v>
      </c>
      <c r="G45" s="3">
        <v>1.9</v>
      </c>
      <c r="H45" s="3">
        <v>-0.60718372654195096</v>
      </c>
    </row>
    <row r="46" spans="1:8" x14ac:dyDescent="0.3">
      <c r="A46" s="2">
        <v>2021</v>
      </c>
      <c r="B46" s="2">
        <v>9</v>
      </c>
      <c r="C46" s="4">
        <v>103.363</v>
      </c>
      <c r="D46" s="3">
        <v>1.9</v>
      </c>
      <c r="E46" s="3">
        <v>-0.35472334949978518</v>
      </c>
      <c r="F46" s="4">
        <v>103.8</v>
      </c>
      <c r="G46" s="3">
        <v>2</v>
      </c>
      <c r="H46" s="3">
        <v>-0.57435261684687944</v>
      </c>
    </row>
    <row r="47" spans="1:8" x14ac:dyDescent="0.3">
      <c r="A47" s="2">
        <v>2021</v>
      </c>
      <c r="B47" s="2">
        <v>10</v>
      </c>
      <c r="C47" s="4">
        <v>103.389</v>
      </c>
      <c r="D47" s="3">
        <v>1.2</v>
      </c>
      <c r="E47" s="3">
        <v>-0.32183732024331357</v>
      </c>
      <c r="F47" s="4">
        <v>103.5</v>
      </c>
      <c r="G47" s="3">
        <v>1.9</v>
      </c>
      <c r="H47" s="3">
        <v>-0.54135196882063985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-4.637146476401421</v>
      </c>
      <c r="F45" s="4">
        <v>27345.171999999999</v>
      </c>
      <c r="G45" s="3">
        <v>-5.475046519846094</v>
      </c>
      <c r="H45" s="3">
        <v>-2.2527592047343785</v>
      </c>
    </row>
    <row r="46" spans="1:8" x14ac:dyDescent="0.3">
      <c r="A46" s="2">
        <v>2021</v>
      </c>
      <c r="B46" s="2">
        <v>9</v>
      </c>
      <c r="C46" s="4">
        <v>317.17</v>
      </c>
      <c r="D46" s="3">
        <v>-16.723336212758909</v>
      </c>
      <c r="E46" s="3">
        <v>-6.3420702813904466</v>
      </c>
      <c r="F46" s="4">
        <v>30209.518999999997</v>
      </c>
      <c r="G46" s="3">
        <v>4.0283905263854836</v>
      </c>
      <c r="H46" s="3">
        <v>-1.6540786012685744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8" sqref="F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330.66932088664947</v>
      </c>
      <c r="F45" s="4">
        <v>2861</v>
      </c>
      <c r="G45" s="3">
        <v>-72.30396902226525</v>
      </c>
      <c r="H45" s="3">
        <v>204.46647020479324</v>
      </c>
    </row>
    <row r="46" spans="1:8" x14ac:dyDescent="0.3">
      <c r="A46" s="2">
        <v>2021</v>
      </c>
      <c r="B46" s="2">
        <v>9</v>
      </c>
      <c r="C46" s="4">
        <v>3</v>
      </c>
      <c r="D46" s="3">
        <v>-62.5</v>
      </c>
      <c r="E46" s="3">
        <v>253.05567205906254</v>
      </c>
      <c r="F46" s="4">
        <v>2553</v>
      </c>
      <c r="G46" s="3">
        <v>-57.710783501739286</v>
      </c>
      <c r="H46" s="3">
        <v>160.1829036803525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I45" sqref="I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3.7059034244205176</v>
      </c>
      <c r="F44" s="4">
        <v>15259193.1448416</v>
      </c>
      <c r="G44" s="3">
        <v>0.69008423457652679</v>
      </c>
      <c r="H44" s="3">
        <v>4.235554482581489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3.6662471163141568</v>
      </c>
      <c r="F45" s="4">
        <v>17289406.574680001</v>
      </c>
      <c r="G45" s="3">
        <v>0.78643863592597896</v>
      </c>
      <c r="H45" s="3">
        <v>4.0685863877072626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0</v>
      </c>
      <c r="F46" s="4">
        <v>19421903.59</v>
      </c>
      <c r="G46" s="3">
        <v>0.76944632539341917</v>
      </c>
      <c r="H46" s="3">
        <v>3.9014007959948001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L46" sqref="L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-95.117739002159851</v>
      </c>
      <c r="F14" s="4">
        <v>-580</v>
      </c>
      <c r="G14" s="3">
        <v>40.57377049180328</v>
      </c>
      <c r="H14" s="3">
        <v>-543.43783443132077</v>
      </c>
    </row>
    <row r="15" spans="1:8" x14ac:dyDescent="0.3">
      <c r="A15" s="2">
        <v>2019</v>
      </c>
      <c r="B15" s="2">
        <v>2</v>
      </c>
      <c r="C15" s="4">
        <v>3</v>
      </c>
      <c r="D15" s="3">
        <v>127.27272727272727</v>
      </c>
      <c r="E15" s="3">
        <v>-100.67905088379138</v>
      </c>
      <c r="F15" s="4">
        <v>-513</v>
      </c>
      <c r="G15" s="3">
        <v>47.653061224489797</v>
      </c>
      <c r="H15" s="3">
        <v>-567.11899276129839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-106.63543140271292</v>
      </c>
      <c r="F16" s="4">
        <v>-1706</v>
      </c>
      <c r="G16" s="3">
        <v>-6.0285891858297083</v>
      </c>
      <c r="H16" s="3">
        <v>-588.38624689215339</v>
      </c>
    </row>
    <row r="17" spans="1:8" x14ac:dyDescent="0.3">
      <c r="A17" s="2">
        <v>2019</v>
      </c>
      <c r="B17" s="2">
        <v>4</v>
      </c>
      <c r="C17" s="4">
        <v>22</v>
      </c>
      <c r="D17" s="3">
        <v>168.75</v>
      </c>
      <c r="E17" s="3">
        <v>-112.97029335205296</v>
      </c>
      <c r="F17" s="4">
        <v>-2890</v>
      </c>
      <c r="G17" s="3">
        <v>-22.509537939805004</v>
      </c>
      <c r="H17" s="3">
        <v>-606.67657556499807</v>
      </c>
    </row>
    <row r="18" spans="1:8" x14ac:dyDescent="0.3">
      <c r="A18" s="2">
        <v>2019</v>
      </c>
      <c r="B18" s="2">
        <v>5</v>
      </c>
      <c r="C18" s="4">
        <v>-41</v>
      </c>
      <c r="D18" s="3">
        <v>30.508474576271187</v>
      </c>
      <c r="E18" s="3">
        <v>-119.65339428664811</v>
      </c>
      <c r="F18" s="4">
        <v>-4624</v>
      </c>
      <c r="G18" s="3">
        <v>-17.181956411556008</v>
      </c>
      <c r="H18" s="3">
        <v>-621.38651601693732</v>
      </c>
    </row>
    <row r="19" spans="1:8" x14ac:dyDescent="0.3">
      <c r="A19" s="2">
        <v>2019</v>
      </c>
      <c r="B19" s="2">
        <v>6</v>
      </c>
      <c r="C19" s="4">
        <v>-88</v>
      </c>
      <c r="D19" s="3">
        <v>18.518518518518519</v>
      </c>
      <c r="E19" s="3">
        <v>-126.63492785207443</v>
      </c>
      <c r="F19" s="4">
        <v>-8640</v>
      </c>
      <c r="G19" s="3">
        <v>-11.714507370054307</v>
      </c>
      <c r="H19" s="3">
        <v>-631.87203832968544</v>
      </c>
    </row>
    <row r="20" spans="1:8" x14ac:dyDescent="0.3">
      <c r="A20" s="2">
        <v>2019</v>
      </c>
      <c r="B20" s="2">
        <v>7</v>
      </c>
      <c r="C20" s="4">
        <v>-85</v>
      </c>
      <c r="D20" s="3">
        <v>-1162.5</v>
      </c>
      <c r="E20" s="3">
        <v>-133.85465978634807</v>
      </c>
      <c r="F20" s="4">
        <v>-3386</v>
      </c>
      <c r="G20" s="3">
        <v>-18911.111111111113</v>
      </c>
      <c r="H20" s="3">
        <v>-637.44715393498416</v>
      </c>
    </row>
    <row r="21" spans="1:8" x14ac:dyDescent="0.3">
      <c r="A21" s="2">
        <v>2019</v>
      </c>
      <c r="B21" s="2">
        <v>8</v>
      </c>
      <c r="C21" s="4">
        <v>-69</v>
      </c>
      <c r="D21" s="3">
        <v>-315.625</v>
      </c>
      <c r="E21" s="3">
        <v>-141.2422757270428</v>
      </c>
      <c r="F21" s="4">
        <v>-3229</v>
      </c>
      <c r="G21" s="3">
        <v>-376.9296740994854</v>
      </c>
      <c r="H21" s="3">
        <v>-637.38280776936983</v>
      </c>
    </row>
    <row r="22" spans="1:8" x14ac:dyDescent="0.3">
      <c r="A22" s="2">
        <v>2019</v>
      </c>
      <c r="B22" s="2">
        <v>9</v>
      </c>
      <c r="C22" s="4">
        <v>-77</v>
      </c>
      <c r="D22" s="3">
        <v>-385.18518518518516</v>
      </c>
      <c r="E22" s="3">
        <v>-148.7988950159139</v>
      </c>
      <c r="F22" s="4">
        <v>-3764</v>
      </c>
      <c r="G22" s="3">
        <v>-329.7924297924298</v>
      </c>
      <c r="H22" s="3">
        <v>-632.21894921084947</v>
      </c>
    </row>
    <row r="23" spans="1:8" x14ac:dyDescent="0.3">
      <c r="A23" s="2">
        <v>2019</v>
      </c>
      <c r="B23" s="2">
        <v>10</v>
      </c>
      <c r="C23" s="4">
        <v>-80</v>
      </c>
      <c r="D23" s="3">
        <v>-420</v>
      </c>
      <c r="E23" s="3">
        <v>-156.53774690612451</v>
      </c>
      <c r="F23" s="4">
        <v>-4712</v>
      </c>
      <c r="G23" s="3">
        <v>-379.64391691394661</v>
      </c>
      <c r="H23" s="3">
        <v>-622.47744061425851</v>
      </c>
    </row>
    <row r="24" spans="1:8" x14ac:dyDescent="0.3">
      <c r="A24" s="2">
        <v>2019</v>
      </c>
      <c r="B24" s="2">
        <v>11</v>
      </c>
      <c r="C24" s="4">
        <v>-52</v>
      </c>
      <c r="D24" s="3">
        <v>-285.71428571428572</v>
      </c>
      <c r="E24" s="3">
        <v>-164.48847636543286</v>
      </c>
      <c r="F24" s="4">
        <v>-3302</v>
      </c>
      <c r="G24" s="3">
        <v>-366.93613581244949</v>
      </c>
      <c r="H24" s="3">
        <v>-608.65914249280615</v>
      </c>
    </row>
    <row r="25" spans="1:8" x14ac:dyDescent="0.3">
      <c r="A25" s="2">
        <v>2019</v>
      </c>
      <c r="B25" s="2">
        <v>12</v>
      </c>
      <c r="C25" s="4">
        <v>-135</v>
      </c>
      <c r="D25" s="3">
        <v>-246.15384615384616</v>
      </c>
      <c r="E25" s="3">
        <v>-172.69902435139539</v>
      </c>
      <c r="F25" s="4">
        <v>-7337</v>
      </c>
      <c r="G25" s="3">
        <v>-123.21265591724978</v>
      </c>
      <c r="H25" s="3">
        <v>-591.24805192055589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-181.22575028055113</v>
      </c>
      <c r="F26" s="4">
        <v>-878</v>
      </c>
      <c r="G26" s="3">
        <v>-51.379310344827587</v>
      </c>
      <c r="H26" s="3">
        <v>-570.71137965166281</v>
      </c>
    </row>
    <row r="27" spans="1:8" x14ac:dyDescent="0.3">
      <c r="A27" s="2">
        <v>2020</v>
      </c>
      <c r="B27" s="2">
        <v>2</v>
      </c>
      <c r="C27" s="4">
        <v>6</v>
      </c>
      <c r="D27" s="3">
        <v>100</v>
      </c>
      <c r="E27" s="3">
        <v>-190.13011459873087</v>
      </c>
      <c r="F27" s="4">
        <v>-634</v>
      </c>
      <c r="G27" s="3">
        <v>-23.586744639376217</v>
      </c>
      <c r="H27" s="3">
        <v>-547.48383398222609</v>
      </c>
    </row>
    <row r="28" spans="1:8" x14ac:dyDescent="0.3">
      <c r="A28" s="2">
        <v>2020</v>
      </c>
      <c r="B28" s="2">
        <v>3</v>
      </c>
      <c r="C28" s="4">
        <v>3</v>
      </c>
      <c r="D28" s="3">
        <v>250</v>
      </c>
      <c r="E28" s="3">
        <v>-199.55821485244041</v>
      </c>
      <c r="F28" s="4">
        <v>-2593</v>
      </c>
      <c r="G28" s="3">
        <v>-51.992966002344666</v>
      </c>
      <c r="H28" s="3">
        <v>-521.96405848130985</v>
      </c>
    </row>
    <row r="29" spans="1:8" x14ac:dyDescent="0.3">
      <c r="A29" s="2">
        <v>2020</v>
      </c>
      <c r="B29" s="2">
        <v>4</v>
      </c>
      <c r="C29" s="4">
        <v>33</v>
      </c>
      <c r="D29" s="3">
        <v>50</v>
      </c>
      <c r="E29" s="3">
        <v>-209.63600066356065</v>
      </c>
      <c r="F29" s="4">
        <v>-541</v>
      </c>
      <c r="G29" s="3">
        <v>81.280276816609003</v>
      </c>
      <c r="H29" s="3">
        <v>-494.51431497566273</v>
      </c>
    </row>
    <row r="30" spans="1:8" x14ac:dyDescent="0.3">
      <c r="A30" s="2">
        <v>2020</v>
      </c>
      <c r="B30" s="2">
        <v>5</v>
      </c>
      <c r="C30" s="4">
        <v>1</v>
      </c>
      <c r="D30" s="3">
        <v>102.4390243902439</v>
      </c>
      <c r="E30" s="3">
        <v>-220.45820233349656</v>
      </c>
      <c r="F30" s="4">
        <v>-2057</v>
      </c>
      <c r="G30" s="3">
        <v>55.514705882352942</v>
      </c>
      <c r="H30" s="3">
        <v>-465.46422841061116</v>
      </c>
    </row>
    <row r="31" spans="1:8" x14ac:dyDescent="0.3">
      <c r="A31" s="2">
        <v>2020</v>
      </c>
      <c r="B31" s="2">
        <v>6</v>
      </c>
      <c r="C31" s="4">
        <v>-74</v>
      </c>
      <c r="D31" s="3">
        <v>15.909090909090908</v>
      </c>
      <c r="E31" s="3">
        <v>-232.1015198858293</v>
      </c>
      <c r="F31" s="4">
        <v>-7923</v>
      </c>
      <c r="G31" s="3">
        <v>8.2986111111111107</v>
      </c>
      <c r="H31" s="3">
        <v>-435.10343799594045</v>
      </c>
    </row>
    <row r="32" spans="1:8" x14ac:dyDescent="0.3">
      <c r="A32" s="2">
        <v>2020</v>
      </c>
      <c r="B32" s="2">
        <v>7</v>
      </c>
      <c r="C32" s="4">
        <v>99</v>
      </c>
      <c r="D32" s="3">
        <v>216.47058823529412</v>
      </c>
      <c r="E32" s="3">
        <v>-244.62022992561759</v>
      </c>
      <c r="F32" s="4">
        <v>2624</v>
      </c>
      <c r="G32" s="3">
        <v>177.49556999409333</v>
      </c>
      <c r="H32" s="3">
        <v>-403.68540384877673</v>
      </c>
    </row>
    <row r="33" spans="1:8" x14ac:dyDescent="0.3">
      <c r="A33" s="2">
        <v>2020</v>
      </c>
      <c r="B33" s="2">
        <v>8</v>
      </c>
      <c r="C33" s="4">
        <v>103</v>
      </c>
      <c r="D33" s="3">
        <v>249.27536231884056</v>
      </c>
      <c r="E33" s="3">
        <v>-258.0513860988371</v>
      </c>
      <c r="F33" s="4">
        <v>1388</v>
      </c>
      <c r="G33" s="3">
        <v>142.98544441003406</v>
      </c>
      <c r="H33" s="3">
        <v>-371.43279427728032</v>
      </c>
    </row>
    <row r="34" spans="1:8" x14ac:dyDescent="0.3">
      <c r="A34" s="2">
        <v>2020</v>
      </c>
      <c r="B34" s="2">
        <v>9</v>
      </c>
      <c r="C34" s="4">
        <v>112</v>
      </c>
      <c r="D34" s="3">
        <v>245.45454545454547</v>
      </c>
      <c r="E34" s="3">
        <v>-272.40002185575793</v>
      </c>
      <c r="F34" s="4">
        <v>1608</v>
      </c>
      <c r="G34" s="3">
        <v>142.72051009564294</v>
      </c>
      <c r="H34" s="3">
        <v>-338.52791779976138</v>
      </c>
    </row>
    <row r="35" spans="1:8" x14ac:dyDescent="0.3">
      <c r="A35" s="2">
        <v>2020</v>
      </c>
      <c r="B35" s="2">
        <v>10</v>
      </c>
      <c r="C35" s="4">
        <v>98</v>
      </c>
      <c r="D35" s="3">
        <v>222.5</v>
      </c>
      <c r="E35" s="3">
        <v>-287.63593962245449</v>
      </c>
      <c r="F35" s="4">
        <v>-328</v>
      </c>
      <c r="G35" s="3">
        <v>93.039049235993204</v>
      </c>
      <c r="H35" s="3">
        <v>-305.11735944573235</v>
      </c>
    </row>
    <row r="36" spans="1:8" x14ac:dyDescent="0.3">
      <c r="A36" s="2">
        <v>2020</v>
      </c>
      <c r="B36" s="2">
        <v>11</v>
      </c>
      <c r="C36" s="4">
        <v>119</v>
      </c>
      <c r="D36" s="3">
        <v>328.84615384615381</v>
      </c>
      <c r="E36" s="3">
        <v>-303.69297970227132</v>
      </c>
      <c r="F36" s="4">
        <v>1390</v>
      </c>
      <c r="G36" s="3">
        <v>142.09569957601454</v>
      </c>
      <c r="H36" s="3">
        <v>-271.31428421499072</v>
      </c>
    </row>
    <row r="37" spans="1:8" x14ac:dyDescent="0.3">
      <c r="A37" s="2">
        <v>2020</v>
      </c>
      <c r="B37" s="2">
        <v>12</v>
      </c>
      <c r="C37" s="4">
        <v>58</v>
      </c>
      <c r="D37" s="3">
        <v>142.96296296296296</v>
      </c>
      <c r="E37" s="3">
        <v>-320.46955629163477</v>
      </c>
      <c r="F37" s="4">
        <v>-2427</v>
      </c>
      <c r="G37" s="3">
        <v>66.921084912089412</v>
      </c>
      <c r="H37" s="3">
        <v>-237.2042073567311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-337.82015725825244</v>
      </c>
      <c r="F38" s="4">
        <v>-1131</v>
      </c>
      <c r="G38" s="3">
        <v>-28.815489749430522</v>
      </c>
      <c r="H38" s="3">
        <v>-202.84393509349584</v>
      </c>
    </row>
    <row r="39" spans="1:8" x14ac:dyDescent="0.3">
      <c r="A39" s="2">
        <v>2021</v>
      </c>
      <c r="B39" s="2">
        <v>2</v>
      </c>
      <c r="C39" s="4">
        <v>-22</v>
      </c>
      <c r="D39" s="3">
        <v>-466.66666666666669</v>
      </c>
      <c r="E39" s="3">
        <v>-355.56708765599478</v>
      </c>
      <c r="F39" s="4">
        <v>-1443</v>
      </c>
      <c r="G39" s="3">
        <v>-127.602523659306</v>
      </c>
      <c r="H39" s="3">
        <v>-168.26915383586424</v>
      </c>
    </row>
    <row r="40" spans="1:8" x14ac:dyDescent="0.3">
      <c r="A40" s="2">
        <v>2021</v>
      </c>
      <c r="B40" s="2">
        <v>3</v>
      </c>
      <c r="C40" s="4">
        <v>-27</v>
      </c>
      <c r="D40" s="3">
        <v>-1000</v>
      </c>
      <c r="E40" s="3">
        <v>-373.50972699362359</v>
      </c>
      <c r="F40" s="4">
        <v>-3469</v>
      </c>
      <c r="G40" s="3">
        <v>-33.78326263015812</v>
      </c>
      <c r="H40" s="3">
        <v>-133.50346468571115</v>
      </c>
    </row>
    <row r="41" spans="1:8" x14ac:dyDescent="0.3">
      <c r="A41" s="2">
        <v>2021</v>
      </c>
      <c r="B41" s="2">
        <v>4</v>
      </c>
      <c r="C41" s="4">
        <v>-72</v>
      </c>
      <c r="D41" s="3">
        <v>-318.18181818181819</v>
      </c>
      <c r="E41" s="3">
        <v>-391.45517002844304</v>
      </c>
      <c r="F41" s="4">
        <v>-2928</v>
      </c>
      <c r="G41" s="3">
        <v>-441.21996303142328</v>
      </c>
      <c r="H41" s="3">
        <v>-98.567644673371348</v>
      </c>
    </row>
    <row r="42" spans="1:8" x14ac:dyDescent="0.3">
      <c r="A42" s="2">
        <v>2021</v>
      </c>
      <c r="B42" s="2">
        <v>5</v>
      </c>
      <c r="C42" s="4">
        <v>-42</v>
      </c>
      <c r="D42" s="3">
        <v>-4300</v>
      </c>
      <c r="E42" s="3">
        <v>-409.25401778671602</v>
      </c>
      <c r="F42" s="4">
        <v>-1663</v>
      </c>
      <c r="G42" s="3">
        <v>19.154107924161401</v>
      </c>
      <c r="H42" s="3">
        <v>-63.47554581514801</v>
      </c>
    </row>
    <row r="43" spans="1:8" x14ac:dyDescent="0.3">
      <c r="A43" s="2">
        <v>2021</v>
      </c>
      <c r="B43" s="2">
        <v>6</v>
      </c>
      <c r="C43" s="4">
        <v>-94</v>
      </c>
      <c r="D43" s="3">
        <v>-27.027027027027028</v>
      </c>
      <c r="E43" s="3">
        <v>-426.75178286749383</v>
      </c>
      <c r="F43" s="4">
        <v>-6285</v>
      </c>
      <c r="G43" s="3">
        <v>20.673987126088601</v>
      </c>
      <c r="H43" s="3">
        <v>-28.264815427230261</v>
      </c>
    </row>
    <row r="44" spans="1:8" x14ac:dyDescent="0.3">
      <c r="A44" s="2">
        <v>2021</v>
      </c>
      <c r="B44" s="2">
        <v>7</v>
      </c>
      <c r="C44" s="4">
        <v>34</v>
      </c>
      <c r="D44" s="3">
        <v>-65.656565656565661</v>
      </c>
      <c r="E44" s="3">
        <v>-444.06416856303696</v>
      </c>
      <c r="F44" s="4">
        <v>1996</v>
      </c>
      <c r="G44" s="3">
        <v>-23.932926829268293</v>
      </c>
      <c r="H44" s="3">
        <v>7.0326373445913468</v>
      </c>
    </row>
    <row r="45" spans="1:8" x14ac:dyDescent="0.3">
      <c r="A45" s="2">
        <v>2021</v>
      </c>
      <c r="B45" s="2">
        <v>8</v>
      </c>
      <c r="C45" s="4">
        <v>12</v>
      </c>
      <c r="D45" s="3">
        <v>-88.349514563106794</v>
      </c>
      <c r="E45" s="3">
        <v>-461.27911950200593</v>
      </c>
      <c r="F45" s="4">
        <v>2598</v>
      </c>
      <c r="G45" s="3">
        <v>87.175792507204605</v>
      </c>
      <c r="H45" s="3">
        <v>42.388301882481336</v>
      </c>
    </row>
    <row r="46" spans="1:8" x14ac:dyDescent="0.3">
      <c r="A46" s="2">
        <v>2021</v>
      </c>
      <c r="B46" s="2">
        <v>9</v>
      </c>
      <c r="C46" s="4">
        <v>153</v>
      </c>
      <c r="D46" s="3">
        <v>36.607142857142854</v>
      </c>
      <c r="E46" s="3">
        <v>-478.45830200730376</v>
      </c>
      <c r="F46" s="4">
        <v>9238</v>
      </c>
      <c r="G46" s="3">
        <v>474.50248756218906</v>
      </c>
      <c r="H46" s="3">
        <v>77.771517182203269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P37" sqref="P37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8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0.44990225459005301</v>
      </c>
    </row>
    <row r="47" spans="1:8" ht="15.75" x14ac:dyDescent="0.3">
      <c r="A47" s="2">
        <f t="shared" si="0"/>
        <v>2021</v>
      </c>
      <c r="B47" s="2">
        <v>10</v>
      </c>
      <c r="C47" s="4">
        <v>143270</v>
      </c>
      <c r="D47" s="2">
        <v>1.1543756839764274</v>
      </c>
      <c r="E47" s="2">
        <v>0.71181042181700049</v>
      </c>
      <c r="F47" s="4">
        <v>9881206</v>
      </c>
      <c r="G47" s="2">
        <v>1.1023207619892617</v>
      </c>
      <c r="H47" s="2">
        <v>0.58722717927889867</v>
      </c>
    </row>
    <row r="48" spans="1:8" ht="15.75" x14ac:dyDescent="0.3">
      <c r="A48" s="2">
        <f t="shared" si="0"/>
        <v>2021</v>
      </c>
      <c r="B48" s="2">
        <v>11</v>
      </c>
      <c r="C48" s="4">
        <v>143487</v>
      </c>
      <c r="D48" s="2">
        <v>1.0414906202467433</v>
      </c>
      <c r="E48" s="2">
        <v>0.71944407241325425</v>
      </c>
      <c r="F48" s="4">
        <v>9899198</v>
      </c>
      <c r="G48" s="2">
        <v>1.1299996618510999</v>
      </c>
      <c r="H48" s="2">
        <v>0.58339836433257297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I25" sqref="I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7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f>[1]P_NO_CONTR!B248</f>
        <v>7</v>
      </c>
      <c r="C44" s="4">
        <f>[1]P_NO_CONTR!C248</f>
        <v>7089</v>
      </c>
      <c r="D44" s="3">
        <f>[1]P_NO_CONTR!D248</f>
        <v>0.72463768115942351</v>
      </c>
      <c r="E44" s="3">
        <f>[1]P_NO_CONTR!E248</f>
        <v>-0.41124843932971933</v>
      </c>
      <c r="F44" s="4">
        <f>[1]P_NO_CONTR!F248</f>
        <v>447290</v>
      </c>
      <c r="G44" s="3">
        <f>[1]P_NO_CONTR!G248</f>
        <v>-0.62805892690123155</v>
      </c>
      <c r="H44" s="3">
        <f>[1]P_NO_CONTR!H248</f>
        <v>-0.88970240538139178</v>
      </c>
    </row>
    <row r="45" spans="1:8" x14ac:dyDescent="0.3">
      <c r="A45" s="2">
        <f t="shared" si="3"/>
        <v>2021</v>
      </c>
      <c r="B45" s="2">
        <f>[1]P_NO_CONTR!B249</f>
        <v>8</v>
      </c>
      <c r="C45" s="4">
        <f>[1]P_NO_CONTR!C249</f>
        <v>7083</v>
      </c>
      <c r="D45" s="3">
        <f>[1]P_NO_CONTR!D249</f>
        <v>0.5965061780996983</v>
      </c>
      <c r="E45" s="3">
        <f>[1]P_NO_CONTR!E249</f>
        <v>-0.41663530240177521</v>
      </c>
      <c r="F45" s="4">
        <f>[1]P_NO_CONTR!F249</f>
        <v>446172</v>
      </c>
      <c r="G45" s="3">
        <f>[1]P_NO_CONTR!G249</f>
        <v>-0.75980675640808792</v>
      </c>
      <c r="H45" s="3">
        <f>[1]P_NO_CONTR!H249</f>
        <v>-0.91097403715066816</v>
      </c>
    </row>
    <row r="46" spans="1:8" x14ac:dyDescent="0.3">
      <c r="A46" s="2">
        <f t="shared" si="3"/>
        <v>2021</v>
      </c>
      <c r="B46" s="2">
        <f>[1]P_NO_CONTR!B250</f>
        <v>9</v>
      </c>
      <c r="C46" s="4">
        <f>[1]P_NO_CONTR!C250</f>
        <v>7054</v>
      </c>
      <c r="D46" s="3">
        <f>[1]P_NO_CONTR!D250</f>
        <v>2.8360748723765816E-2</v>
      </c>
      <c r="E46" s="3">
        <f>[1]P_NO_CONTR!E250</f>
        <v>-0.42193745308922903</v>
      </c>
      <c r="F46" s="4">
        <f>[1]P_NO_CONTR!F250</f>
        <v>445619</v>
      </c>
      <c r="G46" s="3">
        <f>[1]P_NO_CONTR!G250</f>
        <v>-0.79454482310301611</v>
      </c>
      <c r="H46" s="3">
        <f>[1]P_NO_CONTR!H250</f>
        <v>-0.9321564185934984</v>
      </c>
    </row>
    <row r="47" spans="1:8" x14ac:dyDescent="0.3">
      <c r="A47" s="2">
        <f t="shared" si="3"/>
        <v>2021</v>
      </c>
      <c r="B47" s="2">
        <f>[1]P_NO_CONTR!B251</f>
        <v>10</v>
      </c>
      <c r="C47" s="4">
        <f>[1]P_NO_CONTR!C251</f>
        <v>7067</v>
      </c>
      <c r="D47" s="3">
        <f>[1]P_NO_CONTR!D251</f>
        <v>-4.2432814710047229E-2</v>
      </c>
      <c r="E47" s="3">
        <f>[1]P_NO_CONTR!E251</f>
        <v>-0.42721288293861143</v>
      </c>
      <c r="F47" s="4">
        <f>[1]P_NO_CONTR!F251</f>
        <v>445730</v>
      </c>
      <c r="G47" s="3">
        <f>[1]P_NO_CONTR!G251</f>
        <v>-0.3795024003862113</v>
      </c>
      <c r="H47" s="3">
        <f>[1]P_NO_CONTR!H251</f>
        <v>-0.95329895305350454</v>
      </c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3.9939021593125328</v>
      </c>
      <c r="F43" s="4">
        <v>1373818</v>
      </c>
      <c r="G43" s="3">
        <v>4.0868202112772645</v>
      </c>
      <c r="H43" s="3">
        <v>8.5379578467100927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4.5908849135232046</v>
      </c>
      <c r="F44" s="4">
        <v>1350338</v>
      </c>
      <c r="G44" s="3">
        <v>0.16942941454867189</v>
      </c>
      <c r="H44" s="3">
        <v>8.9724113313670042</v>
      </c>
    </row>
    <row r="45" spans="1:8" x14ac:dyDescent="0.3">
      <c r="A45" s="2">
        <v>2021</v>
      </c>
      <c r="B45" s="2">
        <v>8</v>
      </c>
      <c r="C45" s="4">
        <v>197526.96776413918</v>
      </c>
      <c r="D45" s="3">
        <v>1.7730739720135169</v>
      </c>
      <c r="E45" s="3">
        <v>7.8425998574044922</v>
      </c>
      <c r="F45" s="4">
        <v>1200947.0880135298</v>
      </c>
      <c r="G45" s="3">
        <v>7.650813065093498</v>
      </c>
      <c r="H45" s="3">
        <v>9.6299386819588761</v>
      </c>
    </row>
    <row r="46" spans="1:8" x14ac:dyDescent="0.3">
      <c r="A46" s="2">
        <v>2021</v>
      </c>
      <c r="B46" s="2">
        <v>9</v>
      </c>
      <c r="C46" s="4">
        <v>212924.94942617416</v>
      </c>
      <c r="D46" s="3">
        <v>12.73408202362214</v>
      </c>
      <c r="E46" s="3">
        <v>8.6364876030403668</v>
      </c>
      <c r="F46" s="4">
        <v>1305860.9593616724</v>
      </c>
      <c r="G46" s="3">
        <v>4.3620934549107204</v>
      </c>
      <c r="H46" s="3">
        <v>10.076839859698397</v>
      </c>
    </row>
    <row r="47" spans="1:8" x14ac:dyDescent="0.3">
      <c r="A47" s="2">
        <v>2021</v>
      </c>
      <c r="B47" s="2">
        <v>10</v>
      </c>
      <c r="C47" s="4">
        <v>209865.94172942638</v>
      </c>
      <c r="D47" s="3">
        <v>32.235520373406047</v>
      </c>
      <c r="E47" s="3">
        <v>9.4319589293320796</v>
      </c>
      <c r="F47" s="4">
        <v>1302750.0272299051</v>
      </c>
      <c r="G47" s="3">
        <v>10.148549592837618</v>
      </c>
      <c r="H47" s="3">
        <v>10.523714984285736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1" sqref="D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5" sqref="E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5" sqref="F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H47" sqref="H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106.93300000000001</v>
      </c>
      <c r="F44" s="3">
        <v>3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107.586</v>
      </c>
      <c r="F45" s="3">
        <v>3.5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108.27</v>
      </c>
      <c r="F46" s="3">
        <v>4.5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109.925</v>
      </c>
      <c r="F47" s="3">
        <v>5.5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I55" sqref="I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207.28116227691331</v>
      </c>
      <c r="F38" s="4">
        <v>53258</v>
      </c>
      <c r="G38" s="3">
        <v>-58.529558338005351</v>
      </c>
      <c r="H38" s="3">
        <v>33.754653887277875</v>
      </c>
    </row>
    <row r="39" spans="1:8" x14ac:dyDescent="0.3">
      <c r="A39" s="2">
        <v>2021</v>
      </c>
      <c r="B39" s="2">
        <v>2</v>
      </c>
      <c r="C39" s="4">
        <v>1062</v>
      </c>
      <c r="D39" s="3">
        <v>-16.640502354788069</v>
      </c>
      <c r="E39" s="3">
        <v>220.51360815551257</v>
      </c>
      <c r="F39" s="4">
        <v>55291</v>
      </c>
      <c r="G39" s="3">
        <v>-60.143449270138774</v>
      </c>
      <c r="H39" s="3">
        <v>36.604756804922431</v>
      </c>
    </row>
    <row r="40" spans="1:8" x14ac:dyDescent="0.3">
      <c r="A40" s="2">
        <v>2021</v>
      </c>
      <c r="B40" s="2">
        <v>3</v>
      </c>
      <c r="C40" s="4">
        <v>1369</v>
      </c>
      <c r="D40" s="3">
        <v>199.56236323851203</v>
      </c>
      <c r="E40" s="3">
        <v>233.55863620916446</v>
      </c>
      <c r="F40" s="4">
        <v>108529</v>
      </c>
      <c r="G40" s="3">
        <v>77.387140008499216</v>
      </c>
      <c r="H40" s="3">
        <v>39.414705859983208</v>
      </c>
    </row>
    <row r="41" spans="1:8" x14ac:dyDescent="0.3">
      <c r="A41" s="2">
        <v>2021</v>
      </c>
      <c r="B41" s="2">
        <v>4</v>
      </c>
      <c r="C41" s="4">
        <v>1189</v>
      </c>
      <c r="D41" s="3">
        <v>4303.7037037037035</v>
      </c>
      <c r="E41" s="3">
        <v>246.26697307369929</v>
      </c>
      <c r="F41" s="4">
        <v>98940</v>
      </c>
      <c r="G41" s="3">
        <v>994.71121929630453</v>
      </c>
      <c r="H41" s="3">
        <v>42.142145093546318</v>
      </c>
    </row>
    <row r="42" spans="1:8" x14ac:dyDescent="0.3">
      <c r="A42" s="2">
        <v>2021</v>
      </c>
      <c r="B42" s="2">
        <v>5</v>
      </c>
      <c r="C42" s="4">
        <v>1039</v>
      </c>
      <c r="D42" s="3">
        <v>37.252311756935264</v>
      </c>
      <c r="E42" s="3">
        <v>258.4869845326578</v>
      </c>
      <c r="F42" s="4">
        <v>118409</v>
      </c>
      <c r="G42" s="3">
        <v>102.66837826273002</v>
      </c>
      <c r="H42" s="3">
        <v>44.74735552129151</v>
      </c>
    </row>
    <row r="43" spans="1:8" x14ac:dyDescent="0.3">
      <c r="A43" s="2">
        <v>2021</v>
      </c>
      <c r="B43" s="2">
        <v>6</v>
      </c>
      <c r="C43" s="4">
        <v>1410</v>
      </c>
      <c r="D43" s="3">
        <v>-6.7460317460317443</v>
      </c>
      <c r="E43" s="3">
        <v>270.34880280920783</v>
      </c>
      <c r="F43" s="4">
        <v>122355</v>
      </c>
      <c r="G43" s="3">
        <v>-8.4230852712017921</v>
      </c>
      <c r="H43" s="3">
        <v>47.256768789051506</v>
      </c>
    </row>
    <row r="44" spans="1:8" x14ac:dyDescent="0.3">
      <c r="A44" s="2">
        <v>2021</v>
      </c>
      <c r="B44" s="2">
        <v>7</v>
      </c>
      <c r="C44" s="4">
        <v>1189</v>
      </c>
      <c r="D44" s="3">
        <v>-37.813807531380746</v>
      </c>
      <c r="E44" s="3">
        <v>281.96719660757441</v>
      </c>
      <c r="F44" s="4">
        <v>77304</v>
      </c>
      <c r="G44" s="3">
        <v>-57.115515835372044</v>
      </c>
      <c r="H44" s="3">
        <v>49.70083883590496</v>
      </c>
    </row>
    <row r="45" spans="1:8" x14ac:dyDescent="0.3">
      <c r="A45" s="2">
        <v>2021</v>
      </c>
      <c r="B45" s="2">
        <v>8</v>
      </c>
      <c r="C45" s="4">
        <v>1046</v>
      </c>
      <c r="D45" s="3">
        <v>-37.025888019265508</v>
      </c>
      <c r="E45" s="3">
        <v>293.43769193513856</v>
      </c>
      <c r="F45" s="4">
        <v>61583</v>
      </c>
      <c r="G45" s="3">
        <v>-42.519927570049845</v>
      </c>
      <c r="H45" s="3">
        <v>52.106152944398566</v>
      </c>
    </row>
    <row r="46" spans="1:8" x14ac:dyDescent="0.3">
      <c r="A46" s="2">
        <v>2021</v>
      </c>
      <c r="B46" s="2">
        <v>9</v>
      </c>
      <c r="C46" s="4">
        <v>390</v>
      </c>
      <c r="D46" s="3">
        <v>-71.881759192501804</v>
      </c>
      <c r="E46" s="3">
        <v>304.83360778510496</v>
      </c>
      <c r="F46" s="4">
        <v>85732</v>
      </c>
      <c r="G46" s="3">
        <v>-26.291987997902211</v>
      </c>
      <c r="H46" s="3">
        <v>54.491880594671287</v>
      </c>
    </row>
    <row r="47" spans="1:8" x14ac:dyDescent="0.3">
      <c r="A47" s="2">
        <v>2021</v>
      </c>
      <c r="B47" s="2">
        <v>10</v>
      </c>
      <c r="C47" s="4">
        <v>1024</v>
      </c>
      <c r="D47" s="3">
        <v>-32.409240924092408</v>
      </c>
      <c r="E47" s="3">
        <v>316.20531429095922</v>
      </c>
      <c r="F47" s="4">
        <v>68569</v>
      </c>
      <c r="G47" s="3">
        <v>-43.759944882793924</v>
      </c>
      <c r="H47" s="3">
        <v>56.870620011270809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29" sqref="M2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5.21</v>
      </c>
      <c r="D44" s="3">
        <v>22.789652039748763</v>
      </c>
      <c r="E44" s="3">
        <v>13.041901392796463</v>
      </c>
      <c r="F44" s="2">
        <v>1.02</v>
      </c>
      <c r="G44" s="3">
        <v>14.059999999999999</v>
      </c>
      <c r="H44" s="3">
        <v>8.3090430364964725</v>
      </c>
    </row>
    <row r="45" spans="1:8" x14ac:dyDescent="0.3">
      <c r="A45" s="2">
        <v>2021</v>
      </c>
      <c r="B45" s="2">
        <v>8</v>
      </c>
      <c r="C45" s="3">
        <v>-0.44</v>
      </c>
      <c r="D45" s="3">
        <v>30.154889223159099</v>
      </c>
      <c r="E45" s="3">
        <v>14.303088182885149</v>
      </c>
      <c r="F45" s="2">
        <v>1.55</v>
      </c>
      <c r="G45" s="3">
        <v>11.9</v>
      </c>
      <c r="H45" s="3">
        <v>9.1488913962956655</v>
      </c>
    </row>
    <row r="46" spans="1:8" x14ac:dyDescent="0.3">
      <c r="A46" s="2">
        <v>2021</v>
      </c>
      <c r="B46" s="2">
        <v>9</v>
      </c>
      <c r="C46" s="3">
        <v>4.83</v>
      </c>
      <c r="D46" s="3">
        <v>14.829001928702379</v>
      </c>
      <c r="E46" s="3">
        <v>15.560333604402661</v>
      </c>
      <c r="F46" s="9">
        <v>2.4700000000000002</v>
      </c>
      <c r="G46" s="10">
        <v>12</v>
      </c>
      <c r="H46" s="10">
        <v>9.9893736423745416</v>
      </c>
    </row>
    <row r="47" spans="1:8" x14ac:dyDescent="0.3">
      <c r="A47" s="2">
        <v>2021</v>
      </c>
      <c r="B47" s="2">
        <v>10</v>
      </c>
      <c r="C47" s="3">
        <v>3.93</v>
      </c>
      <c r="D47" s="3">
        <v>20.742057647594997</v>
      </c>
      <c r="E47" s="3">
        <v>16.814894398263974</v>
      </c>
      <c r="F47" s="9">
        <v>3.25</v>
      </c>
      <c r="G47" s="10">
        <v>14.51</v>
      </c>
      <c r="H47" s="10">
        <v>10.83010021188748</v>
      </c>
    </row>
    <row r="48" spans="1:8" x14ac:dyDescent="0.3">
      <c r="A48" s="2">
        <v>2021</v>
      </c>
      <c r="B48" s="2">
        <v>11</v>
      </c>
      <c r="C48" s="2">
        <v>1.39</v>
      </c>
      <c r="D48" s="3">
        <v>-3.2249242308536852</v>
      </c>
      <c r="E48" s="3">
        <v>18.067976518462139</v>
      </c>
      <c r="F48" s="2">
        <v>1.68</v>
      </c>
      <c r="G48" s="3">
        <v>11.59</v>
      </c>
      <c r="H48" s="3">
        <v>11.67082116881925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9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>
        <v>2021</v>
      </c>
      <c r="B48" s="2">
        <v>11</v>
      </c>
      <c r="C48" s="2">
        <v>17035</v>
      </c>
      <c r="D48" s="3">
        <v>3.2174018419776962</v>
      </c>
      <c r="E48" s="3">
        <v>0.75780240277034006</v>
      </c>
      <c r="F48" s="2">
        <v>1322440</v>
      </c>
      <c r="G48" s="3">
        <v>2.6896194526647266</v>
      </c>
      <c r="H48" s="3">
        <v>0.51938026210379229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2021-12-10T13:20:00Z</dcterms:modified>
</cp:coreProperties>
</file>