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PIB_corr" sheetId="1" state="visible" r:id="rId2"/>
    <sheet name="PIB_in" sheetId="2" state="visible" r:id="rId3"/>
    <sheet name="PIB_perc" sheetId="3" state="visible" r:id="rId4"/>
    <sheet name="Gasto_sani" sheetId="4" state="visible" r:id="rId5"/>
    <sheet name="Gasto_sanPC" sheetId="5" state="visible" r:id="rId6"/>
    <sheet name="Gasto_sanpib" sheetId="6" state="visible" r:id="rId7"/>
    <sheet name="Gasto_educa" sheetId="7" state="visible" r:id="rId8"/>
    <sheet name="Gasto_educa_pib" sheetId="8" state="visible" r:id="rId9"/>
    <sheet name="Gasto I+D" sheetId="9" state="visible" r:id="rId10"/>
    <sheet name="Gasto I+D_pib" sheetId="10" state="visible" r:id="rId11"/>
    <sheet name="Per I+D sobre p activa" sheetId="11" state="visible" r:id="rId12"/>
  </sheets>
  <definedNames>
    <definedName function="false" hidden="false" name="_xlcn.WorksheetConnection_PIB_inA1E221" vbProcedure="false">PIB_in!$A$1:$E$22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<sst xmlns="http://schemas.openxmlformats.org/spreadsheetml/2006/main" count="73" uniqueCount="50">
  <si>
    <t xml:space="preserve">Año</t>
  </si>
  <si>
    <t xml:space="preserve">PIB. Precios corrientes Cantabria</t>
  </si>
  <si>
    <t xml:space="preserve">PIB. Precios corrientes Cantabria. Var interanual</t>
  </si>
  <si>
    <t xml:space="preserve">PIB. Precios corrientes España</t>
  </si>
  <si>
    <t xml:space="preserve">PIB. Precios corrientes España. Var interanual</t>
  </si>
  <si>
    <t xml:space="preserve">Unidad legal</t>
  </si>
  <si>
    <t xml:space="preserve">Miles de euros</t>
  </si>
  <si>
    <t xml:space="preserve">PIB. Índice de volumen Cantabria</t>
  </si>
  <si>
    <t xml:space="preserve">PIB. Índice de volumen Cantabria. Var interanual</t>
  </si>
  <si>
    <t xml:space="preserve">PIB. Índice de volumen España</t>
  </si>
  <si>
    <t xml:space="preserve">PIB. Índice de volumen España. Var interanual</t>
  </si>
  <si>
    <t xml:space="preserve">PIB per cápita Cantabria</t>
  </si>
  <si>
    <t xml:space="preserve">PIB per cápita Cantabria. Var interanual</t>
  </si>
  <si>
    <t xml:space="preserve">PIB per cápita España</t>
  </si>
  <si>
    <t xml:space="preserve">PIB per cápita España. Var interanual</t>
  </si>
  <si>
    <t xml:space="preserve"> euros</t>
  </si>
  <si>
    <t xml:space="preserve">Gasto sanitario público consolidado. Sector CC.AA Cantabria</t>
  </si>
  <si>
    <t xml:space="preserve">Gasto sanitario público consolidado. Sector CC.AA Cantabria. Var interanual</t>
  </si>
  <si>
    <t xml:space="preserve">Gasto sanitario público consolidado. Sector CC.AA España</t>
  </si>
  <si>
    <t xml:space="preserve">Gasto sanitario público consolidado. Sector CC.AA España. Var interanual</t>
  </si>
  <si>
    <t xml:space="preserve">Gasto sanitario público consolidado per cápita. Sector CC.AA Cantabria</t>
  </si>
  <si>
    <t xml:space="preserve">Gasto sanitario público consolidado per cápita. Sector CC.AA Cantabria. Var interanual</t>
  </si>
  <si>
    <t xml:space="preserve">Gasto sanitario público consolidado per cápita. Sector CC.AA España</t>
  </si>
  <si>
    <t xml:space="preserve">Gasto sanitario público consolidado per cápita. Sector CC.AA España. Var interanual</t>
  </si>
  <si>
    <t xml:space="preserve">euros</t>
  </si>
  <si>
    <t xml:space="preserve">Gasto sanitario público consolidado sobre PIB. Sector CC.AA Cantabria</t>
  </si>
  <si>
    <t xml:space="preserve">Gasto sanitario público consolidado sobre PIB. Sector CC.AA Cantabria. Var interanual</t>
  </si>
  <si>
    <t xml:space="preserve">Gasto sanitario público consolidado sobre PIB. Sector CC.AA España</t>
  </si>
  <si>
    <t xml:space="preserve">Gasto sanitario público consolidado sobre PIB. Sector CC.AA España. Var interanual</t>
  </si>
  <si>
    <t xml:space="preserve">%</t>
  </si>
  <si>
    <t xml:space="preserve">Gasto público en educación Cantabria</t>
  </si>
  <si>
    <t xml:space="preserve">Gasto público en educación Cantabria. Var interanual</t>
  </si>
  <si>
    <t xml:space="preserve">Gasto público en educación España</t>
  </si>
  <si>
    <t xml:space="preserve">Gasto público en educación España. Var interanual</t>
  </si>
  <si>
    <t xml:space="preserve">Gasto público en educación sobre el PIB. Cantabria</t>
  </si>
  <si>
    <t xml:space="preserve">Gasto público en educación sobre el PIB. Cantabria. Var interanual</t>
  </si>
  <si>
    <t xml:space="preserve">Gasto público en educación sobre el PIB. España</t>
  </si>
  <si>
    <t xml:space="preserve">Gasto público en educación sobre el PIB.  España. Var interanual</t>
  </si>
  <si>
    <t xml:space="preserve">Gasto I+D.  Cantabria</t>
  </si>
  <si>
    <t xml:space="preserve">Gasto I+D.  Cantabria. Var interanual</t>
  </si>
  <si>
    <t xml:space="preserve">Gasto I+D.  España</t>
  </si>
  <si>
    <t xml:space="preserve">Gasto I+D. España. Var interanual</t>
  </si>
  <si>
    <t xml:space="preserve">Gasto I+D sobre el PIB. Cantabria</t>
  </si>
  <si>
    <t xml:space="preserve">Gasto I+D sobre el PIB. Cantabria. Var interanual</t>
  </si>
  <si>
    <t xml:space="preserve">Gasto I+D sobre el PIB. España</t>
  </si>
  <si>
    <t xml:space="preserve">Gasto I+D sobre el PIB. España. Var interanual</t>
  </si>
  <si>
    <t xml:space="preserve">Personal en I+D sobre población ocupada en tanto por mil Cantabria</t>
  </si>
  <si>
    <t xml:space="preserve">Personal en I+D sobre población ocupada en tanto por mil Cantabria. Var interanual</t>
  </si>
  <si>
    <t xml:space="preserve">Personal en I+D sobre población ocupada en tanto por mil  España</t>
  </si>
  <si>
    <t xml:space="preserve">Personal en I+D sobre población ocupada en tanto por mil  España. Var interanual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</si>
</sst>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"/>
    <numFmt numFmtId="166" formatCode="0\ %"/>
    <numFmt numFmtId="167" formatCode="0.00"/>
    <numFmt numFmtId="168" formatCode="#,##0.0"/>
    <numFmt numFmtId="169" formatCode="#,##0.00"/>
    <numFmt numFmtId="170" formatCode="0"/>
    <numFmt numFmtId="171" formatCode="#,##0.0;\-#,##0.0;&quot;--&quot;"/>
    <numFmt numFmtId="172" formatCode="0.0"/>
    <numFmt numFmtId="173" formatCode="#,##0.000000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Univers (W1)"/>
      <family val="2"/>
      <charset val="1"/>
    </font>
    <font>
      <u val="single"/>
      <sz val="8.5"/>
      <color rgb="FF0000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entury Gothic"/>
      <family val="2"/>
      <charset val="1"/>
    </font>
    <font>
      <sz val="8"/>
      <color rgb="FFFF0000"/>
      <name val="Century Gothic"/>
      <family val="2"/>
      <charset val="1"/>
    </font>
    <font>
      <sz val="8"/>
      <name val="Century Gothic"/>
      <family val="2"/>
      <charset val="1"/>
    </font>
    <font>
      <u val="single"/>
      <sz val="11"/>
      <color rgb="FF0563C1"/>
      <name val="Calibri"/>
      <family val="2"/>
      <charset val="1"/>
    </font>
    <font>
      <sz val="9"/>
      <name val="Arial"/>
      <family val="2"/>
      <charset val="1"/>
    </font>
    <font>
      <b val="true"/>
      <sz val="9"/>
      <color rgb="FF008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9DC3E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2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9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3" fontId="11" fillId="0" borderId="0" xfId="23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2" fillId="0" borderId="0" xfId="2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stilo 1" xfId="21"/>
    <cellStyle name="Hipervínculo 2" xfId="22"/>
    <cellStyle name="Normal 2" xfId="23"/>
    <cellStyle name="Normal 2 2" xfId="24"/>
    <cellStyle name="Normal 3" xfId="25"/>
    <cellStyle name="Normal 3 2" xfId="26"/>
    <cellStyle name="Normal 3 3" xfId="27"/>
    <cellStyle name="Normal 4" xfId="28"/>
    <cellStyle name="Normal 4 2" xfId="29"/>
    <cellStyle name="Normal 5" xfId="30"/>
    <cellStyle name="Normal 6" xfId="31"/>
    <cellStyle name="Porcentaje 2" xfId="32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G217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H58" activeCellId="0" sqref="H5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6.88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5" t="s">
        <v>5</v>
      </c>
    </row>
    <row r="2" s="4" customFormat="true" ht="10.8" hidden="false" customHeight="false" outlineLevel="0" collapsed="false">
      <c r="A2" s="4" t="n">
        <v>2000</v>
      </c>
      <c r="B2" s="4" t="n">
        <v>7968168</v>
      </c>
      <c r="C2" s="6"/>
      <c r="D2" s="4" t="n">
        <v>647851000</v>
      </c>
      <c r="E2" s="6"/>
      <c r="G2" s="5" t="s">
        <v>6</v>
      </c>
    </row>
    <row r="3" customFormat="false" ht="10.8" hidden="false" customHeight="false" outlineLevel="0" collapsed="false">
      <c r="A3" s="4" t="n">
        <v>2001</v>
      </c>
      <c r="B3" s="4" t="n">
        <v>8618733</v>
      </c>
      <c r="C3" s="6" t="n">
        <v>8.16454924143166</v>
      </c>
      <c r="D3" s="4" t="n">
        <v>700993000</v>
      </c>
      <c r="E3" s="6" t="n">
        <v>8.20281206635476</v>
      </c>
    </row>
    <row r="4" customFormat="false" ht="10.8" hidden="false" customHeight="false" outlineLevel="0" collapsed="false">
      <c r="A4" s="4" t="n">
        <v>2002</v>
      </c>
      <c r="B4" s="4" t="n">
        <v>9196317</v>
      </c>
      <c r="C4" s="6" t="n">
        <v>6.7014954518257</v>
      </c>
      <c r="D4" s="4" t="n">
        <v>749552000</v>
      </c>
      <c r="E4" s="6" t="n">
        <v>6.92717330986188</v>
      </c>
    </row>
    <row r="5" customFormat="false" ht="10.8" hidden="false" customHeight="false" outlineLevel="0" collapsed="false">
      <c r="A5" s="4" t="n">
        <v>2003</v>
      </c>
      <c r="B5" s="4" t="n">
        <v>9688157</v>
      </c>
      <c r="C5" s="6" t="n">
        <v>5.3482279917058</v>
      </c>
      <c r="D5" s="4" t="n">
        <v>802266000</v>
      </c>
      <c r="E5" s="6" t="n">
        <v>7.03273421990736</v>
      </c>
    </row>
    <row r="6" customFormat="false" ht="10.8" hidden="false" customHeight="false" outlineLevel="0" collapsed="false">
      <c r="A6" s="4" t="n">
        <v>2004</v>
      </c>
      <c r="B6" s="4" t="n">
        <v>10314344</v>
      </c>
      <c r="C6" s="6" t="n">
        <v>6.46342746097117</v>
      </c>
      <c r="D6" s="4" t="n">
        <v>859437000</v>
      </c>
      <c r="E6" s="6" t="n">
        <v>7.12619006663626</v>
      </c>
    </row>
    <row r="7" customFormat="false" ht="10.8" hidden="false" customHeight="false" outlineLevel="0" collapsed="false">
      <c r="A7" s="4" t="n">
        <v>2005</v>
      </c>
      <c r="B7" s="4" t="n">
        <v>11138853</v>
      </c>
      <c r="C7" s="6" t="n">
        <v>7.99380939786378</v>
      </c>
      <c r="D7" s="4" t="n">
        <v>927357000</v>
      </c>
      <c r="E7" s="6" t="n">
        <v>7.90284802725505</v>
      </c>
    </row>
    <row r="8" customFormat="false" ht="10.8" hidden="false" customHeight="false" outlineLevel="0" collapsed="false">
      <c r="A8" s="4" t="n">
        <v>2006</v>
      </c>
      <c r="B8" s="4" t="n">
        <v>11939797</v>
      </c>
      <c r="C8" s="6" t="n">
        <v>7.19054286828276</v>
      </c>
      <c r="D8" s="4" t="n">
        <v>1003823000</v>
      </c>
      <c r="E8" s="6" t="n">
        <v>8.24558395526211</v>
      </c>
    </row>
    <row r="9" customFormat="false" ht="10.8" hidden="false" customHeight="false" outlineLevel="0" collapsed="false">
      <c r="A9" s="4" t="n">
        <v>2007</v>
      </c>
      <c r="B9" s="4" t="n">
        <v>12819428</v>
      </c>
      <c r="C9" s="6" t="n">
        <v>7.36721905740942</v>
      </c>
      <c r="D9" s="4" t="n">
        <v>1075539000</v>
      </c>
      <c r="E9" s="6" t="n">
        <v>7.14428738931066</v>
      </c>
    </row>
    <row r="10" customFormat="false" ht="10.8" hidden="false" customHeight="false" outlineLevel="0" collapsed="false">
      <c r="A10" s="4" t="n">
        <v>2008</v>
      </c>
      <c r="B10" s="4" t="n">
        <v>13260788</v>
      </c>
      <c r="C10" s="6" t="n">
        <v>3.44289932436923</v>
      </c>
      <c r="D10" s="4" t="n">
        <v>1109541000</v>
      </c>
      <c r="E10" s="6" t="n">
        <v>3.16139163712335</v>
      </c>
    </row>
    <row r="11" customFormat="false" ht="10.8" hidden="false" customHeight="false" outlineLevel="0" collapsed="false">
      <c r="A11" s="4" t="n">
        <v>2009</v>
      </c>
      <c r="B11" s="4" t="n">
        <v>12788985</v>
      </c>
      <c r="C11" s="6" t="n">
        <v>-3.5578805724064</v>
      </c>
      <c r="D11" s="4" t="n">
        <v>1069323000</v>
      </c>
      <c r="E11" s="6" t="n">
        <v>-3.62474212309415</v>
      </c>
    </row>
    <row r="12" customFormat="false" ht="10.8" hidden="false" customHeight="false" outlineLevel="0" collapsed="false">
      <c r="A12" s="4" t="n">
        <v>2010</v>
      </c>
      <c r="B12" s="4" t="n">
        <v>12836685</v>
      </c>
      <c r="C12" s="6" t="n">
        <v>0.37297721437628</v>
      </c>
      <c r="D12" s="4" t="n">
        <v>1072709000</v>
      </c>
      <c r="E12" s="6" t="n">
        <v>0.316648945173714</v>
      </c>
    </row>
    <row r="13" customFormat="false" ht="10.8" hidden="false" customHeight="false" outlineLevel="0" collapsed="false">
      <c r="A13" s="4" t="n">
        <v>2011</v>
      </c>
      <c r="B13" s="4" t="n">
        <v>12622705</v>
      </c>
      <c r="C13" s="6" t="n">
        <v>-1.66694127027344</v>
      </c>
      <c r="D13" s="4" t="n">
        <v>1063763000</v>
      </c>
      <c r="E13" s="6" t="n">
        <v>-0.833963358189405</v>
      </c>
    </row>
    <row r="14" customFormat="false" ht="10.8" hidden="false" customHeight="false" outlineLevel="0" collapsed="false">
      <c r="A14" s="4" t="n">
        <v>2012</v>
      </c>
      <c r="B14" s="4" t="n">
        <v>12166392</v>
      </c>
      <c r="C14" s="6" t="n">
        <v>-3.61501754180265</v>
      </c>
      <c r="D14" s="4" t="n">
        <v>1031104000</v>
      </c>
      <c r="E14" s="6" t="n">
        <v>-3.0701387433103</v>
      </c>
    </row>
    <row r="15" customFormat="false" ht="10.8" hidden="false" customHeight="false" outlineLevel="0" collapsed="false">
      <c r="A15" s="4" t="n">
        <v>2013</v>
      </c>
      <c r="B15" s="4" t="n">
        <v>11878603</v>
      </c>
      <c r="C15" s="6" t="n">
        <v>-2.36544244176909</v>
      </c>
      <c r="D15" s="4" t="n">
        <v>1020677000</v>
      </c>
      <c r="E15" s="6" t="n">
        <v>-1.01124619824964</v>
      </c>
    </row>
    <row r="16" customFormat="false" ht="10.8" hidden="false" customHeight="false" outlineLevel="0" collapsed="false">
      <c r="A16" s="4" t="n">
        <v>2014</v>
      </c>
      <c r="B16" s="4" t="n">
        <v>12074783</v>
      </c>
      <c r="C16" s="6" t="n">
        <v>1.65154101033598</v>
      </c>
      <c r="D16" s="4" t="n">
        <v>1032608000</v>
      </c>
      <c r="E16" s="6" t="n">
        <v>1.16893003369332</v>
      </c>
    </row>
    <row r="17" customFormat="false" ht="10.8" hidden="false" customHeight="false" outlineLevel="0" collapsed="false">
      <c r="A17" s="4" t="n">
        <v>2015</v>
      </c>
      <c r="B17" s="4" t="n">
        <v>12336462</v>
      </c>
      <c r="C17" s="6" t="n">
        <v>2.16715281757029</v>
      </c>
      <c r="D17" s="4" t="n">
        <v>1078092000</v>
      </c>
      <c r="E17" s="6" t="n">
        <v>4.40476928321298</v>
      </c>
    </row>
    <row r="18" customFormat="false" ht="10.8" hidden="false" customHeight="false" outlineLevel="0" collapsed="false">
      <c r="A18" s="4" t="n">
        <v>2016</v>
      </c>
      <c r="B18" s="4" t="n">
        <v>12735884</v>
      </c>
      <c r="C18" s="6" t="n">
        <v>3.23773542203591</v>
      </c>
      <c r="D18" s="4" t="n">
        <v>1114420000</v>
      </c>
      <c r="E18" s="6" t="n">
        <v>3.36965676398675</v>
      </c>
    </row>
    <row r="19" customFormat="false" ht="10.8" hidden="false" customHeight="false" outlineLevel="0" collapsed="false">
      <c r="A19" s="4" t="n">
        <v>2017</v>
      </c>
      <c r="B19" s="4" t="n">
        <v>13228614</v>
      </c>
      <c r="C19" s="6" t="n">
        <v>3.86883234803332</v>
      </c>
      <c r="D19" s="4" t="n">
        <v>1162492000</v>
      </c>
      <c r="E19" s="6" t="n">
        <v>4.3136339979541</v>
      </c>
    </row>
    <row r="20" customFormat="false" ht="10.8" hidden="false" customHeight="false" outlineLevel="0" collapsed="false">
      <c r="A20" s="4" t="n">
        <v>2018</v>
      </c>
      <c r="B20" s="4" t="n">
        <v>13743992</v>
      </c>
      <c r="C20" s="6" t="n">
        <v>3.8959334666504</v>
      </c>
      <c r="D20" s="4" t="n">
        <v>1203859000</v>
      </c>
      <c r="E20" s="6" t="n">
        <v>3.5584761013409</v>
      </c>
    </row>
    <row r="21" customFormat="false" ht="10.8" hidden="false" customHeight="false" outlineLevel="0" collapsed="false">
      <c r="A21" s="4" t="n">
        <v>2019</v>
      </c>
      <c r="B21" s="4" t="n">
        <v>14180760</v>
      </c>
      <c r="C21" s="6" t="n">
        <v>3.17788310703324</v>
      </c>
      <c r="D21" s="4" t="n">
        <v>1245513000</v>
      </c>
      <c r="E21" s="6" t="n">
        <v>3.46003975548632</v>
      </c>
    </row>
    <row r="22" customFormat="false" ht="10.8" hidden="false" customHeight="false" outlineLevel="0" collapsed="false">
      <c r="A22" s="4" t="n">
        <v>2020</v>
      </c>
      <c r="B22" s="4" t="n">
        <v>12838938</v>
      </c>
      <c r="C22" s="6" t="n">
        <v>-9.4622714156364</v>
      </c>
      <c r="D22" s="4" t="n">
        <v>1119010000</v>
      </c>
      <c r="E22" s="6" t="n">
        <v>-10.1566984848813</v>
      </c>
    </row>
    <row r="23" customFormat="false" ht="10.8" hidden="false" customHeight="false" outlineLevel="0" collapsed="false">
      <c r="A23" s="4" t="n">
        <v>2021</v>
      </c>
      <c r="B23" s="4" t="n">
        <v>13846024</v>
      </c>
      <c r="C23" s="6" t="n">
        <v>7.84399768890542</v>
      </c>
      <c r="D23" s="4" t="n">
        <v>1222290000</v>
      </c>
      <c r="E23" s="6" t="n">
        <v>9.22958686696276</v>
      </c>
    </row>
    <row r="24" customFormat="false" ht="10.8" hidden="false" customHeight="false" outlineLevel="0" collapsed="false">
      <c r="A24" s="1" t="n">
        <v>2022</v>
      </c>
      <c r="B24" s="7"/>
      <c r="C24" s="8"/>
      <c r="D24" s="4" t="n">
        <v>1346377000</v>
      </c>
      <c r="E24" s="6" t="n">
        <v>10.1520097521865</v>
      </c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B26" s="7"/>
      <c r="C26" s="9"/>
      <c r="D26" s="7"/>
      <c r="E26" s="9"/>
    </row>
    <row r="27" customFormat="false" ht="12.8" hidden="false" customHeight="false" outlineLevel="0" collapsed="false">
      <c r="B27" s="7"/>
      <c r="C27" s="9"/>
      <c r="D27" s="7"/>
      <c r="E27" s="9"/>
    </row>
    <row r="28" customFormat="false" ht="12.8" hidden="false" customHeight="false" outlineLevel="0" collapsed="false">
      <c r="B28" s="9"/>
      <c r="C28" s="9"/>
      <c r="D28" s="7"/>
      <c r="E28" s="9"/>
    </row>
    <row r="29" customFormat="false" ht="13.8" hidden="false" customHeight="false" outlineLevel="0" collapsed="false">
      <c r="B29" s="10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11"/>
      <c r="D32" s="11"/>
      <c r="E32" s="11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9"/>
      <c r="C43" s="9"/>
      <c r="D43" s="7"/>
      <c r="E43" s="9"/>
    </row>
    <row r="44" customFormat="false" ht="10.8" hidden="false" customHeight="false" outlineLevel="0" collapsed="false">
      <c r="B44" s="9"/>
      <c r="C44" s="9"/>
      <c r="D44" s="7"/>
      <c r="E44" s="9"/>
    </row>
    <row r="45" customFormat="false" ht="10.8" hidden="false" customHeight="false" outlineLevel="0" collapsed="false">
      <c r="B45" s="9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2.8" hidden="false" customHeight="false" outlineLevel="0" collapsed="false">
      <c r="B58" s="7"/>
      <c r="C58" s="9"/>
      <c r="D58" s="7"/>
      <c r="E58" s="9"/>
    </row>
    <row r="59" customFormat="false" ht="12.8" hidden="false" customHeight="false" outlineLevel="0" collapsed="false">
      <c r="B59" s="7"/>
      <c r="C59" s="9"/>
      <c r="D59" s="7"/>
      <c r="E59" s="9"/>
    </row>
    <row r="60" customFormat="false" ht="12.8" hidden="false" customHeight="false" outlineLevel="0" collapsed="false">
      <c r="B60" s="7"/>
      <c r="C60" s="9"/>
      <c r="D60" s="7"/>
      <c r="E60" s="9"/>
    </row>
    <row r="61" customFormat="false" ht="12.8" hidden="false" customHeight="false" outlineLevel="0" collapsed="false">
      <c r="B61" s="7"/>
      <c r="C61" s="9"/>
      <c r="D61" s="7"/>
      <c r="E61" s="9"/>
    </row>
    <row r="62" customFormat="false" ht="12.8" hidden="false" customHeight="false" outlineLevel="0" collapsed="false">
      <c r="B62" s="7"/>
      <c r="C62" s="9"/>
      <c r="D62" s="7"/>
      <c r="E62" s="9"/>
    </row>
    <row r="63" customFormat="false" ht="12.8" hidden="false" customHeight="false" outlineLevel="0" collapsed="false">
      <c r="B63" s="7"/>
      <c r="C63" s="9"/>
      <c r="D63" s="7"/>
      <c r="E63" s="9"/>
    </row>
    <row r="64" customFormat="false" ht="12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D217" s="7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2" activeCellId="0" sqref="E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42</v>
      </c>
      <c r="C1" s="3" t="s">
        <v>43</v>
      </c>
      <c r="D1" s="3" t="s">
        <v>44</v>
      </c>
      <c r="E1" s="3" t="s">
        <v>45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4" t="n">
        <v>0.46</v>
      </c>
      <c r="C2" s="14"/>
      <c r="D2" s="14" t="n">
        <v>0.91</v>
      </c>
      <c r="E2" s="14"/>
      <c r="G2" s="5" t="s">
        <v>29</v>
      </c>
      <c r="H2" s="6"/>
      <c r="J2" s="6"/>
      <c r="K2" s="1"/>
      <c r="L2" s="1"/>
    </row>
    <row r="3" customFormat="false" ht="10.8" hidden="false" customHeight="false" outlineLevel="0" collapsed="false">
      <c r="A3" s="1" t="n">
        <v>2001</v>
      </c>
      <c r="B3" s="14" t="n">
        <v>0.57</v>
      </c>
      <c r="C3" s="14" t="n">
        <v>23.9130434782608</v>
      </c>
      <c r="D3" s="14" t="n">
        <v>0.95</v>
      </c>
      <c r="E3" s="14" t="n">
        <v>4.39560439560438</v>
      </c>
      <c r="G3" s="6"/>
      <c r="H3" s="6"/>
      <c r="J3" s="6"/>
    </row>
    <row r="4" customFormat="false" ht="10.8" hidden="false" customHeight="false" outlineLevel="0" collapsed="false">
      <c r="A4" s="1" t="n">
        <v>2002</v>
      </c>
      <c r="B4" s="14" t="n">
        <v>0.53</v>
      </c>
      <c r="C4" s="14" t="n">
        <v>-7.01754385964911</v>
      </c>
      <c r="D4" s="14" t="n">
        <v>0.99</v>
      </c>
      <c r="E4" s="14" t="n">
        <v>4.21052631578949</v>
      </c>
      <c r="G4" s="6"/>
      <c r="H4" s="6"/>
      <c r="I4" s="11"/>
      <c r="J4" s="6"/>
      <c r="K4" s="11"/>
      <c r="L4" s="11"/>
      <c r="N4" s="18"/>
    </row>
    <row r="5" customFormat="false" ht="10.8" hidden="false" customHeight="false" outlineLevel="0" collapsed="false">
      <c r="A5" s="1" t="n">
        <v>2003</v>
      </c>
      <c r="B5" s="14" t="n">
        <v>0.45</v>
      </c>
      <c r="C5" s="14" t="n">
        <v>-15.0943396226415</v>
      </c>
      <c r="D5" s="14" t="n">
        <v>1.05</v>
      </c>
      <c r="E5" s="14" t="n">
        <v>6.06060606060606</v>
      </c>
      <c r="G5" s="6"/>
      <c r="H5" s="6"/>
      <c r="I5" s="11"/>
      <c r="J5" s="6"/>
      <c r="K5" s="11"/>
      <c r="L5" s="11"/>
      <c r="N5" s="18"/>
    </row>
    <row r="6" customFormat="false" ht="10.8" hidden="false" customHeight="false" outlineLevel="0" collapsed="false">
      <c r="A6" s="1" t="n">
        <v>2004</v>
      </c>
      <c r="B6" s="14" t="n">
        <v>0.44</v>
      </c>
      <c r="C6" s="14" t="n">
        <v>-2.22222222222223</v>
      </c>
      <c r="D6" s="14" t="n">
        <v>1.06</v>
      </c>
      <c r="E6" s="14" t="n">
        <v>0.952380952380949</v>
      </c>
      <c r="G6" s="6"/>
      <c r="H6" s="6"/>
      <c r="I6" s="11"/>
      <c r="J6" s="6"/>
      <c r="K6" s="11"/>
      <c r="L6" s="11"/>
      <c r="N6" s="18"/>
    </row>
    <row r="7" customFormat="false" ht="10.8" hidden="false" customHeight="false" outlineLevel="0" collapsed="false">
      <c r="A7" s="1" t="n">
        <v>2005</v>
      </c>
      <c r="B7" s="14" t="n">
        <v>0.45</v>
      </c>
      <c r="C7" s="14" t="n">
        <v>2.27272727272727</v>
      </c>
      <c r="D7" s="14" t="n">
        <v>1.12</v>
      </c>
      <c r="E7" s="14" t="n">
        <v>5.66037735849057</v>
      </c>
      <c r="G7" s="6"/>
      <c r="H7" s="6"/>
      <c r="I7" s="11"/>
      <c r="J7" s="6"/>
      <c r="K7" s="11"/>
      <c r="L7" s="11"/>
      <c r="N7" s="18"/>
    </row>
    <row r="8" customFormat="false" ht="10.8" hidden="false" customHeight="false" outlineLevel="0" collapsed="false">
      <c r="A8" s="1" t="n">
        <v>2006</v>
      </c>
      <c r="B8" s="14" t="n">
        <v>0.79</v>
      </c>
      <c r="C8" s="14" t="n">
        <v>75.5555555555556</v>
      </c>
      <c r="D8" s="14" t="n">
        <v>1.2</v>
      </c>
      <c r="E8" s="14" t="n">
        <v>7.14285714285714</v>
      </c>
      <c r="G8" s="6"/>
      <c r="H8" s="6"/>
      <c r="I8" s="11"/>
      <c r="J8" s="6"/>
      <c r="K8" s="11"/>
      <c r="L8" s="11"/>
      <c r="N8" s="18"/>
    </row>
    <row r="9" customFormat="false" ht="10.8" hidden="false" customHeight="false" outlineLevel="0" collapsed="false">
      <c r="A9" s="1" t="n">
        <v>2007</v>
      </c>
      <c r="B9" s="14" t="n">
        <v>0.88</v>
      </c>
      <c r="C9" s="14" t="n">
        <v>11.3924050632911</v>
      </c>
      <c r="D9" s="14" t="n">
        <v>1.27</v>
      </c>
      <c r="E9" s="14" t="n">
        <v>5.83333333333334</v>
      </c>
      <c r="G9" s="6"/>
      <c r="H9" s="6"/>
      <c r="I9" s="11"/>
      <c r="J9" s="6"/>
      <c r="K9" s="11"/>
      <c r="L9" s="11"/>
      <c r="N9" s="18"/>
    </row>
    <row r="10" customFormat="false" ht="10.8" hidden="false" customHeight="false" outlineLevel="0" collapsed="false">
      <c r="A10" s="1" t="n">
        <v>2008</v>
      </c>
      <c r="B10" s="14" t="n">
        <v>1.01</v>
      </c>
      <c r="C10" s="14" t="n">
        <v>14.7727272727273</v>
      </c>
      <c r="D10" s="14" t="n">
        <v>1.35</v>
      </c>
      <c r="E10" s="14" t="n">
        <v>6.29921259842521</v>
      </c>
      <c r="G10" s="6"/>
      <c r="H10" s="6"/>
      <c r="I10" s="11"/>
      <c r="J10" s="6"/>
      <c r="K10" s="11"/>
      <c r="L10" s="11"/>
      <c r="N10" s="18"/>
    </row>
    <row r="11" customFormat="false" ht="10.8" hidden="false" customHeight="false" outlineLevel="0" collapsed="false">
      <c r="A11" s="1" t="n">
        <v>2009</v>
      </c>
      <c r="B11" s="14" t="n">
        <v>1.17</v>
      </c>
      <c r="C11" s="14" t="n">
        <v>15.8415841584158</v>
      </c>
      <c r="D11" s="14" t="n">
        <v>1.39</v>
      </c>
      <c r="E11" s="14" t="n">
        <v>2.96296296296294</v>
      </c>
      <c r="G11" s="6"/>
      <c r="H11" s="6"/>
      <c r="I11" s="11"/>
      <c r="J11" s="6"/>
      <c r="K11" s="11"/>
      <c r="L11" s="11"/>
      <c r="N11" s="18"/>
    </row>
    <row r="12" customFormat="false" ht="10.8" hidden="false" customHeight="false" outlineLevel="0" collapsed="false">
      <c r="A12" s="1" t="n">
        <v>2010</v>
      </c>
      <c r="B12" s="14" t="n">
        <v>1.24</v>
      </c>
      <c r="C12" s="14" t="n">
        <v>5.98290598290598</v>
      </c>
      <c r="D12" s="14" t="n">
        <v>1.4</v>
      </c>
      <c r="E12" s="14" t="n">
        <v>0.71942446043165</v>
      </c>
      <c r="G12" s="6"/>
      <c r="H12" s="6"/>
      <c r="I12" s="11"/>
      <c r="J12" s="6"/>
      <c r="K12" s="11"/>
      <c r="L12" s="11"/>
      <c r="N12" s="18"/>
    </row>
    <row r="13" customFormat="false" ht="10.8" hidden="false" customHeight="false" outlineLevel="0" collapsed="false">
      <c r="A13" s="1" t="n">
        <v>2011</v>
      </c>
      <c r="B13" s="14" t="n">
        <v>1.11</v>
      </c>
      <c r="C13" s="14" t="n">
        <v>-10.4838709677419</v>
      </c>
      <c r="D13" s="14" t="n">
        <v>1.36</v>
      </c>
      <c r="E13" s="14" t="n">
        <v>-2.85714285714285</v>
      </c>
      <c r="G13" s="6"/>
      <c r="H13" s="6"/>
      <c r="I13" s="11"/>
      <c r="J13" s="6"/>
      <c r="K13" s="11"/>
      <c r="L13" s="11"/>
      <c r="N13" s="18"/>
    </row>
    <row r="14" customFormat="false" ht="10.8" hidden="false" customHeight="false" outlineLevel="0" collapsed="false">
      <c r="A14" s="1" t="n">
        <v>2012</v>
      </c>
      <c r="B14" s="14" t="n">
        <v>1.04</v>
      </c>
      <c r="C14" s="14" t="n">
        <v>-6.30630630630631</v>
      </c>
      <c r="D14" s="14" t="n">
        <v>1.3</v>
      </c>
      <c r="E14" s="14" t="n">
        <v>-4.41176470588236</v>
      </c>
      <c r="G14" s="6"/>
      <c r="H14" s="6"/>
      <c r="I14" s="11"/>
      <c r="J14" s="6"/>
      <c r="K14" s="11"/>
      <c r="L14" s="11"/>
      <c r="N14" s="18"/>
    </row>
    <row r="15" customFormat="false" ht="10.8" hidden="false" customHeight="false" outlineLevel="0" collapsed="false">
      <c r="A15" s="1" t="n">
        <v>2013</v>
      </c>
      <c r="B15" s="14" t="n">
        <v>0.93</v>
      </c>
      <c r="C15" s="14" t="n">
        <v>-10.5769230769231</v>
      </c>
      <c r="D15" s="14" t="n">
        <v>1.27</v>
      </c>
      <c r="E15" s="14" t="n">
        <v>-2.30769230769231</v>
      </c>
      <c r="G15" s="6"/>
      <c r="H15" s="6"/>
      <c r="I15" s="11"/>
      <c r="J15" s="6"/>
      <c r="K15" s="11"/>
      <c r="L15" s="11"/>
      <c r="N15" s="18"/>
    </row>
    <row r="16" customFormat="false" ht="10.8" hidden="false" customHeight="false" outlineLevel="0" collapsed="false">
      <c r="A16" s="1" t="n">
        <v>2014</v>
      </c>
      <c r="B16" s="14" t="n">
        <v>0.84</v>
      </c>
      <c r="C16" s="14" t="n">
        <v>-9.67741935483872</v>
      </c>
      <c r="D16" s="14" t="n">
        <v>1.24</v>
      </c>
      <c r="E16" s="14" t="n">
        <v>-2.36220472440946</v>
      </c>
      <c r="G16" s="6"/>
      <c r="H16" s="6"/>
      <c r="I16" s="11"/>
      <c r="J16" s="6"/>
      <c r="K16" s="11"/>
      <c r="L16" s="11"/>
      <c r="N16" s="18"/>
    </row>
    <row r="17" customFormat="false" ht="10.8" hidden="false" customHeight="false" outlineLevel="0" collapsed="false">
      <c r="A17" s="1" t="n">
        <v>2015</v>
      </c>
      <c r="B17" s="14" t="n">
        <v>0.84</v>
      </c>
      <c r="C17" s="14" t="n">
        <v>0</v>
      </c>
      <c r="D17" s="14" t="n">
        <v>1.22</v>
      </c>
      <c r="E17" s="14" t="n">
        <v>-1.61290322580645</v>
      </c>
      <c r="G17" s="6"/>
      <c r="H17" s="6"/>
      <c r="I17" s="11"/>
      <c r="J17" s="6"/>
      <c r="K17" s="11"/>
      <c r="L17" s="11"/>
      <c r="N17" s="18"/>
    </row>
    <row r="18" customFormat="false" ht="10.8" hidden="false" customHeight="false" outlineLevel="0" collapsed="false">
      <c r="A18" s="1" t="n">
        <v>2016</v>
      </c>
      <c r="B18" s="14" t="n">
        <v>0.83</v>
      </c>
      <c r="C18" s="14" t="n">
        <v>-1.19047619047619</v>
      </c>
      <c r="D18" s="14" t="n">
        <v>1.19</v>
      </c>
      <c r="E18" s="14" t="n">
        <v>-2.45901639344263</v>
      </c>
      <c r="G18" s="6"/>
      <c r="H18" s="6"/>
      <c r="I18" s="11"/>
      <c r="J18" s="6"/>
      <c r="K18" s="11"/>
      <c r="L18" s="11"/>
      <c r="N18" s="18"/>
    </row>
    <row r="19" customFormat="false" ht="10.8" hidden="false" customHeight="false" outlineLevel="0" collapsed="false">
      <c r="A19" s="1" t="n">
        <v>2017</v>
      </c>
      <c r="B19" s="14" t="n">
        <v>0.82</v>
      </c>
      <c r="C19" s="14" t="n">
        <v>-1.20481927710844</v>
      </c>
      <c r="D19" s="14" t="n">
        <v>1.21</v>
      </c>
      <c r="E19" s="14" t="n">
        <v>1.68067226890756</v>
      </c>
      <c r="G19" s="6"/>
      <c r="H19" s="6"/>
      <c r="I19" s="11"/>
      <c r="J19" s="6"/>
      <c r="K19" s="11"/>
      <c r="L19" s="11"/>
      <c r="N19" s="18"/>
    </row>
    <row r="20" customFormat="false" ht="10.8" hidden="false" customHeight="false" outlineLevel="0" collapsed="false">
      <c r="A20" s="1" t="n">
        <v>2018</v>
      </c>
      <c r="B20" s="14" t="n">
        <v>0.86</v>
      </c>
      <c r="C20" s="14" t="n">
        <v>4.87804878048781</v>
      </c>
      <c r="D20" s="14" t="n">
        <v>1.24</v>
      </c>
      <c r="E20" s="14" t="n">
        <v>2.4793388429752</v>
      </c>
      <c r="G20" s="6"/>
      <c r="H20" s="6"/>
      <c r="I20" s="11"/>
      <c r="J20" s="6"/>
      <c r="K20" s="11"/>
      <c r="L20" s="11"/>
      <c r="N20" s="18"/>
    </row>
    <row r="21" customFormat="false" ht="10.8" hidden="false" customHeight="false" outlineLevel="0" collapsed="false">
      <c r="A21" s="1" t="n">
        <v>2019</v>
      </c>
      <c r="B21" s="14" t="n">
        <v>0.84</v>
      </c>
      <c r="C21" s="14" t="n">
        <v>-2.32558139534884</v>
      </c>
      <c r="D21" s="14" t="n">
        <v>1.25</v>
      </c>
      <c r="E21" s="14" t="n">
        <v>0.806451612903225</v>
      </c>
      <c r="G21" s="6"/>
      <c r="H21" s="6"/>
      <c r="I21" s="7"/>
      <c r="J21" s="6"/>
      <c r="K21" s="7"/>
      <c r="L21" s="7"/>
      <c r="N21" s="18"/>
    </row>
    <row r="22" customFormat="false" ht="10.8" hidden="false" customHeight="false" outlineLevel="0" collapsed="false">
      <c r="A22" s="1" t="n">
        <v>2020</v>
      </c>
      <c r="B22" s="14" t="n">
        <v>0.94</v>
      </c>
      <c r="C22" s="14" t="n">
        <v>11.9047619047619</v>
      </c>
      <c r="D22" s="14" t="n">
        <v>1.41</v>
      </c>
      <c r="E22" s="14" t="n">
        <v>12.8</v>
      </c>
      <c r="G22" s="6"/>
      <c r="H22" s="6"/>
      <c r="I22" s="7"/>
      <c r="J22" s="6"/>
      <c r="K22" s="7"/>
      <c r="L22" s="7"/>
      <c r="N22" s="18"/>
    </row>
    <row r="23" customFormat="false" ht="10.8" hidden="false" customHeight="false" outlineLevel="0" collapsed="false">
      <c r="A23" s="1" t="n">
        <v>2021</v>
      </c>
      <c r="B23" s="14" t="n">
        <v>0.96</v>
      </c>
      <c r="C23" s="14" t="n">
        <v>2.12765957446808</v>
      </c>
      <c r="D23" s="14" t="n">
        <v>1.43</v>
      </c>
      <c r="E23" s="14" t="n">
        <v>1.41843971631206</v>
      </c>
      <c r="G23" s="6"/>
      <c r="H23" s="6"/>
      <c r="I23" s="7"/>
      <c r="J23" s="6"/>
      <c r="K23" s="7"/>
      <c r="L23" s="7"/>
      <c r="N23" s="18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46</v>
      </c>
      <c r="C1" s="3" t="s">
        <v>47</v>
      </c>
      <c r="D1" s="3" t="s">
        <v>48</v>
      </c>
      <c r="E1" s="3" t="s">
        <v>49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4" t="n">
        <v>4.23903966597077</v>
      </c>
      <c r="C2" s="14"/>
      <c r="D2" s="14" t="n">
        <v>6.8</v>
      </c>
      <c r="E2" s="14"/>
      <c r="F2" s="6"/>
      <c r="G2" s="5" t="s">
        <v>29</v>
      </c>
      <c r="H2" s="6"/>
      <c r="J2" s="6"/>
      <c r="K2" s="1"/>
      <c r="L2" s="1"/>
    </row>
    <row r="3" customFormat="false" ht="10.8" hidden="false" customHeight="false" outlineLevel="0" collapsed="false">
      <c r="A3" s="1" t="n">
        <v>2001</v>
      </c>
      <c r="B3" s="14" t="n">
        <v>4.78359469240048</v>
      </c>
      <c r="C3" s="14" t="n">
        <v>12.8461885082409</v>
      </c>
      <c r="D3" s="14" t="n">
        <v>7.2</v>
      </c>
      <c r="E3" s="14" t="n">
        <v>5.88235294117647</v>
      </c>
      <c r="F3" s="6"/>
      <c r="G3" s="6"/>
      <c r="H3" s="6"/>
      <c r="J3" s="6"/>
    </row>
    <row r="4" customFormat="false" ht="10.8" hidden="false" customHeight="false" outlineLevel="0" collapsed="false">
      <c r="A4" s="1" t="n">
        <v>2002</v>
      </c>
      <c r="B4" s="14" t="n">
        <v>4.05474235392122</v>
      </c>
      <c r="C4" s="14" t="n">
        <v>-15.2364986029683</v>
      </c>
      <c r="D4" s="14" t="n">
        <v>7.7</v>
      </c>
      <c r="E4" s="14" t="n">
        <v>6.94444444444444</v>
      </c>
      <c r="F4" s="6"/>
      <c r="G4" s="6"/>
      <c r="H4" s="6"/>
      <c r="I4" s="11"/>
      <c r="J4" s="6"/>
      <c r="K4" s="11"/>
      <c r="L4" s="11"/>
      <c r="N4" s="18"/>
    </row>
    <row r="5" customFormat="false" ht="10.8" hidden="false" customHeight="false" outlineLevel="0" collapsed="false">
      <c r="A5" s="1" t="n">
        <v>2003</v>
      </c>
      <c r="B5" s="14" t="n">
        <v>3.37036614577393</v>
      </c>
      <c r="C5" s="14" t="n">
        <v>-16.878414173109</v>
      </c>
      <c r="D5" s="14" t="n">
        <v>8.8</v>
      </c>
      <c r="E5" s="14" t="n">
        <v>14.2857142857143</v>
      </c>
      <c r="F5" s="6"/>
      <c r="G5" s="6"/>
      <c r="H5" s="6"/>
      <c r="I5" s="11"/>
      <c r="J5" s="6"/>
      <c r="K5" s="11"/>
      <c r="L5" s="11"/>
      <c r="N5" s="18"/>
    </row>
    <row r="6" customFormat="false" ht="10.8" hidden="false" customHeight="false" outlineLevel="0" collapsed="false">
      <c r="A6" s="1" t="n">
        <v>2004</v>
      </c>
      <c r="B6" s="14" t="n">
        <v>4.40155642023346</v>
      </c>
      <c r="C6" s="14" t="n">
        <v>30.5957937464017</v>
      </c>
      <c r="D6" s="14" t="n">
        <v>9</v>
      </c>
      <c r="E6" s="14" t="n">
        <v>2.27272727272727</v>
      </c>
      <c r="F6" s="6"/>
      <c r="G6" s="6"/>
      <c r="H6" s="6"/>
      <c r="I6" s="11"/>
      <c r="J6" s="6"/>
      <c r="K6" s="11"/>
      <c r="L6" s="11"/>
      <c r="N6" s="18"/>
    </row>
    <row r="7" customFormat="false" ht="10.8" hidden="false" customHeight="false" outlineLevel="0" collapsed="false">
      <c r="A7" s="1" t="n">
        <v>2005</v>
      </c>
      <c r="B7" s="14" t="n">
        <v>4.3792598787372</v>
      </c>
      <c r="C7" s="14" t="n">
        <v>-0.506560392904942</v>
      </c>
      <c r="D7" s="14" t="n">
        <v>9.2</v>
      </c>
      <c r="E7" s="14" t="n">
        <v>2.22222222222221</v>
      </c>
      <c r="F7" s="6"/>
      <c r="G7" s="6"/>
      <c r="H7" s="6"/>
      <c r="I7" s="11"/>
      <c r="J7" s="6"/>
      <c r="K7" s="11"/>
      <c r="L7" s="11"/>
      <c r="N7" s="18"/>
    </row>
    <row r="8" customFormat="false" ht="10.8" hidden="false" customHeight="false" outlineLevel="0" collapsed="false">
      <c r="A8" s="1" t="n">
        <v>2006</v>
      </c>
      <c r="B8" s="14" t="n">
        <v>6.35901509134234</v>
      </c>
      <c r="C8" s="14" t="n">
        <v>45.2075297521741</v>
      </c>
      <c r="D8" s="14" t="n">
        <v>9.6</v>
      </c>
      <c r="E8" s="14" t="n">
        <v>4.34782608695652</v>
      </c>
      <c r="F8" s="6"/>
      <c r="G8" s="6"/>
      <c r="H8" s="6"/>
      <c r="I8" s="11"/>
      <c r="J8" s="6"/>
      <c r="K8" s="11"/>
      <c r="L8" s="11"/>
      <c r="N8" s="18"/>
    </row>
    <row r="9" customFormat="false" ht="10.8" hidden="false" customHeight="false" outlineLevel="0" collapsed="false">
      <c r="A9" s="1" t="n">
        <v>2007</v>
      </c>
      <c r="B9" s="14" t="n">
        <v>6.94457186544342</v>
      </c>
      <c r="C9" s="14" t="n">
        <v>9.20829351228167</v>
      </c>
      <c r="D9" s="14" t="n">
        <v>9.9</v>
      </c>
      <c r="E9" s="14" t="n">
        <v>3.125</v>
      </c>
      <c r="F9" s="6"/>
      <c r="G9" s="6"/>
      <c r="H9" s="6"/>
      <c r="I9" s="11"/>
      <c r="J9" s="6"/>
      <c r="K9" s="11"/>
      <c r="L9" s="11"/>
      <c r="N9" s="18"/>
    </row>
    <row r="10" customFormat="false" ht="10.8" hidden="false" customHeight="false" outlineLevel="0" collapsed="false">
      <c r="A10" s="1" t="n">
        <v>2008</v>
      </c>
      <c r="B10" s="14" t="n">
        <v>7.27582292849035</v>
      </c>
      <c r="C10" s="14" t="n">
        <v>4.76992778626499</v>
      </c>
      <c r="D10" s="14" t="n">
        <v>10.6</v>
      </c>
      <c r="E10" s="14" t="n">
        <v>7.07070707070707</v>
      </c>
      <c r="F10" s="6"/>
      <c r="G10" s="6"/>
      <c r="H10" s="6"/>
      <c r="I10" s="11"/>
      <c r="J10" s="6"/>
      <c r="K10" s="11"/>
      <c r="L10" s="11"/>
      <c r="N10" s="18"/>
    </row>
    <row r="11" customFormat="false" ht="10.8" hidden="false" customHeight="false" outlineLevel="0" collapsed="false">
      <c r="A11" s="1" t="n">
        <v>2009</v>
      </c>
      <c r="B11" s="14" t="n">
        <v>8.76114649681529</v>
      </c>
      <c r="C11" s="14" t="n">
        <v>20.4145095740135</v>
      </c>
      <c r="D11" s="14" t="n">
        <v>11.7</v>
      </c>
      <c r="E11" s="14" t="n">
        <v>10.377358490566</v>
      </c>
      <c r="F11" s="6"/>
      <c r="G11" s="6"/>
      <c r="H11" s="6"/>
      <c r="I11" s="11"/>
      <c r="J11" s="6"/>
      <c r="K11" s="11"/>
      <c r="L11" s="11"/>
      <c r="N11" s="18"/>
    </row>
    <row r="12" customFormat="false" ht="10.8" hidden="false" customHeight="false" outlineLevel="0" collapsed="false">
      <c r="A12" s="1" t="n">
        <v>2010</v>
      </c>
      <c r="B12" s="14" t="n">
        <v>8.69407894736842</v>
      </c>
      <c r="C12" s="14" t="n">
        <v>-0.765511106009309</v>
      </c>
      <c r="D12" s="14" t="n">
        <v>12</v>
      </c>
      <c r="E12" s="14" t="n">
        <v>2.56410256410258</v>
      </c>
      <c r="F12" s="6"/>
      <c r="G12" s="6"/>
      <c r="H12" s="6"/>
      <c r="I12" s="11"/>
      <c r="J12" s="6"/>
      <c r="K12" s="11"/>
      <c r="L12" s="11"/>
      <c r="N12" s="18"/>
    </row>
    <row r="13" customFormat="false" ht="10.8" hidden="false" customHeight="false" outlineLevel="0" collapsed="false">
      <c r="A13" s="1" t="n">
        <v>2011</v>
      </c>
      <c r="B13" s="14" t="n">
        <v>8.76228143213988</v>
      </c>
      <c r="C13" s="14" t="n">
        <v>0.784470502100798</v>
      </c>
      <c r="D13" s="14" t="n">
        <v>11.9</v>
      </c>
      <c r="E13" s="14" t="n">
        <v>-0.83333333333333</v>
      </c>
      <c r="F13" s="6"/>
      <c r="G13" s="6"/>
      <c r="H13" s="6"/>
      <c r="I13" s="11"/>
      <c r="J13" s="6"/>
      <c r="K13" s="11"/>
      <c r="L13" s="11"/>
      <c r="N13" s="18"/>
    </row>
    <row r="14" customFormat="false" ht="10.8" hidden="false" customHeight="false" outlineLevel="0" collapsed="false">
      <c r="A14" s="1" t="n">
        <v>2012</v>
      </c>
      <c r="B14" s="14" t="n">
        <v>8.6199829205807</v>
      </c>
      <c r="C14" s="14" t="n">
        <v>-1.62398928476817</v>
      </c>
      <c r="D14" s="14" t="n">
        <v>12.1</v>
      </c>
      <c r="E14" s="14" t="n">
        <v>1.68067226890756</v>
      </c>
      <c r="F14" s="6"/>
      <c r="G14" s="6"/>
      <c r="H14" s="6"/>
      <c r="I14" s="11"/>
      <c r="J14" s="6"/>
      <c r="K14" s="11"/>
      <c r="L14" s="11"/>
      <c r="N14" s="18"/>
    </row>
    <row r="15" customFormat="false" ht="10.8" hidden="false" customHeight="false" outlineLevel="0" collapsed="false">
      <c r="A15" s="1" t="n">
        <v>2013</v>
      </c>
      <c r="B15" s="14" t="n">
        <v>8.0008988764045</v>
      </c>
      <c r="C15" s="14" t="n">
        <v>-7.18196369853711</v>
      </c>
      <c r="D15" s="14" t="n">
        <v>11.9</v>
      </c>
      <c r="E15" s="14" t="n">
        <v>-1.65289256198347</v>
      </c>
      <c r="F15" s="6"/>
      <c r="G15" s="6"/>
      <c r="H15" s="6"/>
      <c r="I15" s="11"/>
      <c r="J15" s="6"/>
      <c r="K15" s="11"/>
      <c r="L15" s="11"/>
      <c r="N15" s="18"/>
    </row>
    <row r="16" customFormat="false" ht="10.8" hidden="false" customHeight="false" outlineLevel="0" collapsed="false">
      <c r="A16" s="1" t="n">
        <v>2014</v>
      </c>
      <c r="B16" s="14" t="n">
        <v>7.89317375886525</v>
      </c>
      <c r="C16" s="14" t="n">
        <v>-1.34641268691622</v>
      </c>
      <c r="D16" s="14" t="n">
        <v>11.5</v>
      </c>
      <c r="E16" s="14" t="n">
        <v>-3.36134453781513</v>
      </c>
      <c r="F16" s="6"/>
      <c r="G16" s="6"/>
      <c r="H16" s="6"/>
      <c r="I16" s="11"/>
      <c r="J16" s="6"/>
      <c r="K16" s="11"/>
      <c r="L16" s="11"/>
      <c r="N16" s="18"/>
    </row>
    <row r="17" customFormat="false" ht="10.8" hidden="false" customHeight="false" outlineLevel="0" collapsed="false">
      <c r="A17" s="1" t="n">
        <v>2015</v>
      </c>
      <c r="B17" s="14" t="n">
        <v>7.81798245614035</v>
      </c>
      <c r="C17" s="14" t="n">
        <v>-0.952611775972201</v>
      </c>
      <c r="D17" s="14" t="n">
        <v>11.2</v>
      </c>
      <c r="E17" s="14" t="n">
        <v>-2.60869565217392</v>
      </c>
      <c r="F17" s="6"/>
      <c r="G17" s="6"/>
      <c r="H17" s="6"/>
      <c r="I17" s="11"/>
      <c r="J17" s="6"/>
      <c r="K17" s="11"/>
      <c r="L17" s="11"/>
      <c r="N17" s="18"/>
    </row>
    <row r="18" customFormat="false" ht="10.8" hidden="false" customHeight="false" outlineLevel="0" collapsed="false">
      <c r="A18" s="1" t="n">
        <v>2016</v>
      </c>
      <c r="B18" s="14" t="n">
        <v>7.81694338016177</v>
      </c>
      <c r="C18" s="14" t="n">
        <v>-0.0132908456165981</v>
      </c>
      <c r="D18" s="14" t="n">
        <v>11.2</v>
      </c>
      <c r="E18" s="14" t="n">
        <v>0</v>
      </c>
      <c r="F18" s="6"/>
      <c r="G18" s="6"/>
      <c r="H18" s="6"/>
      <c r="I18" s="11"/>
      <c r="J18" s="6"/>
      <c r="K18" s="11"/>
      <c r="L18" s="11"/>
      <c r="N18" s="18"/>
    </row>
    <row r="19" customFormat="false" ht="10.8" hidden="false" customHeight="false" outlineLevel="0" collapsed="false">
      <c r="A19" s="1" t="n">
        <v>2017</v>
      </c>
      <c r="B19" s="14" t="n">
        <v>7.26781948544918</v>
      </c>
      <c r="C19" s="14" t="n">
        <v>-7.0247904840425</v>
      </c>
      <c r="D19" s="14" t="n">
        <v>11.5</v>
      </c>
      <c r="E19" s="14" t="n">
        <v>2.67857142857144</v>
      </c>
      <c r="F19" s="6"/>
      <c r="G19" s="6"/>
      <c r="H19" s="6"/>
      <c r="I19" s="11"/>
      <c r="J19" s="6"/>
      <c r="K19" s="11"/>
      <c r="L19" s="11"/>
      <c r="N19" s="18"/>
    </row>
    <row r="20" customFormat="false" ht="10.8" hidden="false" customHeight="false" outlineLevel="0" collapsed="false">
      <c r="A20" s="1" t="n">
        <v>2018</v>
      </c>
      <c r="B20" s="14" t="n">
        <v>7.6655601659751</v>
      </c>
      <c r="C20" s="14" t="n">
        <v>5.47262739976191</v>
      </c>
      <c r="D20" s="14" t="n">
        <v>11.7</v>
      </c>
      <c r="E20" s="14" t="n">
        <v>1.7391304347826</v>
      </c>
      <c r="F20" s="6"/>
      <c r="G20" s="6"/>
      <c r="H20" s="6"/>
      <c r="I20" s="11"/>
      <c r="J20" s="6"/>
      <c r="K20" s="11"/>
      <c r="L20" s="11"/>
      <c r="N20" s="18"/>
    </row>
    <row r="21" customFormat="false" ht="10.8" hidden="false" customHeight="false" outlineLevel="0" collapsed="false">
      <c r="A21" s="1" t="n">
        <v>2019</v>
      </c>
      <c r="B21" s="14" t="n">
        <v>7.70467596390484</v>
      </c>
      <c r="C21" s="14" t="n">
        <v>0.510279706672434</v>
      </c>
      <c r="D21" s="14" t="n">
        <v>11.7</v>
      </c>
      <c r="E21" s="14" t="n">
        <v>0</v>
      </c>
      <c r="F21" s="6"/>
      <c r="G21" s="6"/>
      <c r="H21" s="6"/>
      <c r="I21" s="7"/>
      <c r="J21" s="6"/>
      <c r="K21" s="7"/>
      <c r="L21" s="7"/>
      <c r="N21" s="18"/>
    </row>
    <row r="22" customFormat="false" ht="10.8" hidden="false" customHeight="false" outlineLevel="0" collapsed="false">
      <c r="A22" s="1" t="n">
        <v>2020</v>
      </c>
      <c r="B22" s="14" t="n">
        <v>8.36049488054607</v>
      </c>
      <c r="C22" s="14" t="n">
        <v>8.51195974644021</v>
      </c>
      <c r="D22" s="14" t="n">
        <v>12.1</v>
      </c>
      <c r="E22" s="14" t="n">
        <v>3.41880341880343</v>
      </c>
      <c r="F22" s="6"/>
      <c r="G22" s="6"/>
      <c r="H22" s="6"/>
      <c r="I22" s="7"/>
      <c r="J22" s="6"/>
      <c r="K22" s="7"/>
      <c r="L22" s="7"/>
      <c r="N22" s="18"/>
    </row>
    <row r="23" customFormat="false" ht="10.8" hidden="false" customHeight="false" outlineLevel="0" collapsed="false">
      <c r="A23" s="1" t="n">
        <v>2021</v>
      </c>
      <c r="B23" s="14" t="n">
        <v>8.83149284253579</v>
      </c>
      <c r="C23" s="14" t="n">
        <v>5.63361342503388</v>
      </c>
      <c r="D23" s="14" t="n">
        <v>12.6</v>
      </c>
      <c r="E23" s="14" t="n">
        <v>4.13223140495869</v>
      </c>
      <c r="F23" s="6"/>
      <c r="G23" s="6"/>
      <c r="H23" s="6"/>
      <c r="I23" s="7"/>
      <c r="J23" s="6"/>
      <c r="K23" s="7"/>
      <c r="L23" s="7"/>
      <c r="N23" s="18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H217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A26" activeCellId="0" sqref="A26"/>
    </sheetView>
  </sheetViews>
  <sheetFormatPr defaultColWidth="13.1171875" defaultRowHeight="10.8" zeroHeight="false" outlineLevelRow="0" outlineLevelCol="0"/>
  <cols>
    <col collapsed="false" customWidth="true" hidden="false" outlineLevel="0" max="1" min="1" style="1" width="4.11"/>
    <col collapsed="false" customWidth="false" hidden="false" outlineLevel="0" max="5" min="2" style="2" width="13.11"/>
    <col collapsed="false" customWidth="false" hidden="false" outlineLevel="0" max="1024" min="6" style="1" width="13.11"/>
  </cols>
  <sheetData>
    <row r="1" s="4" customFormat="true" ht="43.2" hidden="false" customHeight="false" outlineLevel="0" collapsed="false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</row>
    <row r="2" s="4" customFormat="true" ht="10.8" hidden="false" customHeight="false" outlineLevel="0" collapsed="false">
      <c r="A2" s="3" t="n">
        <v>2000</v>
      </c>
      <c r="B2" s="12" t="n">
        <v>88.2457983260126</v>
      </c>
      <c r="C2" s="12"/>
      <c r="D2" s="12" t="n">
        <v>81.1859915262512</v>
      </c>
      <c r="E2" s="12"/>
      <c r="H2" s="13"/>
    </row>
    <row r="3" customFormat="false" ht="10.8" hidden="false" customHeight="false" outlineLevel="0" collapsed="false">
      <c r="A3" s="1" t="n">
        <v>2001</v>
      </c>
      <c r="B3" s="12" t="n">
        <v>92.0248489162781</v>
      </c>
      <c r="C3" s="14" t="n">
        <v>4.28241419076327</v>
      </c>
      <c r="D3" s="12" t="n">
        <v>84.3790391005992</v>
      </c>
      <c r="E3" s="14" t="n">
        <v>3.9330031133702</v>
      </c>
      <c r="H3" s="13"/>
    </row>
    <row r="4" customFormat="false" ht="10.8" hidden="false" customHeight="false" outlineLevel="0" collapsed="false">
      <c r="A4" s="1" t="n">
        <v>2002</v>
      </c>
      <c r="B4" s="12" t="n">
        <v>94.6195407277604</v>
      </c>
      <c r="C4" s="14" t="n">
        <v>2.81955563311271</v>
      </c>
      <c r="D4" s="12" t="n">
        <v>86.6834163547827</v>
      </c>
      <c r="E4" s="14" t="n">
        <v>2.73098304833286</v>
      </c>
      <c r="H4" s="13"/>
    </row>
    <row r="5" customFormat="false" ht="10.8" hidden="false" customHeight="false" outlineLevel="0" collapsed="false">
      <c r="A5" s="1" t="n">
        <v>2003</v>
      </c>
      <c r="B5" s="12" t="n">
        <v>95.9346720260142</v>
      </c>
      <c r="C5" s="14" t="n">
        <v>1.38991511493133</v>
      </c>
      <c r="D5" s="12" t="n">
        <v>89.2682417424085</v>
      </c>
      <c r="E5" s="14" t="n">
        <v>2.98191453027942</v>
      </c>
      <c r="H5" s="13"/>
    </row>
    <row r="6" customFormat="false" ht="10.8" hidden="false" customHeight="false" outlineLevel="0" collapsed="false">
      <c r="A6" s="1" t="n">
        <v>2004</v>
      </c>
      <c r="B6" s="12" t="n">
        <v>97.991688782587</v>
      </c>
      <c r="C6" s="14" t="n">
        <v>2.14418490534371</v>
      </c>
      <c r="D6" s="12" t="n">
        <v>92.0558922976765</v>
      </c>
      <c r="E6" s="14" t="n">
        <v>3.1227797264249</v>
      </c>
      <c r="H6" s="13"/>
    </row>
    <row r="7" customFormat="false" ht="10.8" hidden="false" customHeight="false" outlineLevel="0" collapsed="false">
      <c r="A7" s="1" t="n">
        <v>2005</v>
      </c>
      <c r="B7" s="12" t="n">
        <v>101.214637572245</v>
      </c>
      <c r="C7" s="14" t="n">
        <v>3.28900218957211</v>
      </c>
      <c r="D7" s="12" t="n">
        <v>95.4178121260608</v>
      </c>
      <c r="E7" s="14" t="n">
        <v>3.65204197631705</v>
      </c>
      <c r="H7" s="13"/>
    </row>
    <row r="8" customFormat="false" ht="10.8" hidden="false" customHeight="false" outlineLevel="0" collapsed="false">
      <c r="A8" s="1" t="n">
        <v>2006</v>
      </c>
      <c r="B8" s="12" t="n">
        <v>104.327072192346</v>
      </c>
      <c r="C8" s="14" t="n">
        <v>3.0750835005259</v>
      </c>
      <c r="D8" s="12" t="n">
        <v>99.3325520783771</v>
      </c>
      <c r="E8" s="14" t="n">
        <v>4.10273497692904</v>
      </c>
      <c r="H8" s="13"/>
    </row>
    <row r="9" customFormat="false" ht="10.8" hidden="false" customHeight="false" outlineLevel="0" collapsed="false">
      <c r="A9" s="1" t="n">
        <v>2007</v>
      </c>
      <c r="B9" s="12" t="n">
        <v>107.633291489972</v>
      </c>
      <c r="C9" s="14" t="n">
        <v>3.16909046534958</v>
      </c>
      <c r="D9" s="12" t="n">
        <v>102.913211613929</v>
      </c>
      <c r="E9" s="14" t="n">
        <v>3.60471915865647</v>
      </c>
      <c r="H9" s="13"/>
    </row>
    <row r="10" customFormat="false" ht="10.8" hidden="false" customHeight="false" outlineLevel="0" collapsed="false">
      <c r="A10" s="1" t="n">
        <v>2008</v>
      </c>
      <c r="B10" s="12" t="n">
        <v>108.488577740202</v>
      </c>
      <c r="C10" s="14" t="n">
        <v>0.794629838398408</v>
      </c>
      <c r="D10" s="12" t="n">
        <v>103.826144526644</v>
      </c>
      <c r="E10" s="14" t="n">
        <v>0.887090100870354</v>
      </c>
      <c r="H10" s="13"/>
    </row>
    <row r="11" customFormat="false" ht="10.8" hidden="false" customHeight="false" outlineLevel="0" collapsed="false">
      <c r="A11" s="1" t="n">
        <v>2009</v>
      </c>
      <c r="B11" s="12" t="n">
        <v>104.646444999577</v>
      </c>
      <c r="C11" s="14" t="n">
        <v>-3.54150899629795</v>
      </c>
      <c r="D11" s="12" t="n">
        <v>99.9189821607956</v>
      </c>
      <c r="E11" s="14" t="n">
        <v>-3.76317774647355</v>
      </c>
      <c r="H11" s="13"/>
    </row>
    <row r="12" customFormat="false" ht="10.8" hidden="false" customHeight="false" outlineLevel="0" collapsed="false">
      <c r="A12" s="1" t="n">
        <v>2010</v>
      </c>
      <c r="B12" s="12" t="n">
        <v>104.462018618293</v>
      </c>
      <c r="C12" s="14" t="n">
        <v>-0.176237598214405</v>
      </c>
      <c r="D12" s="12" t="n">
        <v>100.081850429697</v>
      </c>
      <c r="E12" s="14" t="n">
        <v>0.163000328245075</v>
      </c>
      <c r="H12" s="13"/>
    </row>
    <row r="13" customFormat="false" ht="10.8" hidden="false" customHeight="false" outlineLevel="0" collapsed="false">
      <c r="A13" s="1" t="n">
        <v>2011</v>
      </c>
      <c r="B13" s="12" t="n">
        <v>102.028352733062</v>
      </c>
      <c r="C13" s="14" t="n">
        <v>-2.32971362933654</v>
      </c>
      <c r="D13" s="12" t="n">
        <v>99.2667970971026</v>
      </c>
      <c r="E13" s="14" t="n">
        <v>-0.814386753537082</v>
      </c>
      <c r="H13" s="13"/>
    </row>
    <row r="14" customFormat="false" ht="10.8" hidden="false" customHeight="false" outlineLevel="0" collapsed="false">
      <c r="A14" s="1" t="n">
        <v>2012</v>
      </c>
      <c r="B14" s="12" t="n">
        <v>99.4539257914711</v>
      </c>
      <c r="C14" s="14" t="n">
        <v>-2.52324660021393</v>
      </c>
      <c r="D14" s="12" t="n">
        <v>96.329562294399</v>
      </c>
      <c r="E14" s="14" t="n">
        <v>-2.95892976161044</v>
      </c>
      <c r="H14" s="13"/>
    </row>
    <row r="15" customFormat="false" ht="10.8" hidden="false" customHeight="false" outlineLevel="0" collapsed="false">
      <c r="A15" s="1" t="n">
        <v>2013</v>
      </c>
      <c r="B15" s="12" t="n">
        <v>96.4144334863354</v>
      </c>
      <c r="C15" s="14" t="n">
        <v>-3.05618132310713</v>
      </c>
      <c r="D15" s="12" t="n">
        <v>94.9777211935984</v>
      </c>
      <c r="E15" s="14" t="n">
        <v>-1.40335019551854</v>
      </c>
      <c r="H15" s="13"/>
    </row>
    <row r="16" customFormat="false" ht="10.8" hidden="false" customHeight="false" outlineLevel="0" collapsed="false">
      <c r="A16" s="1" t="n">
        <v>2014</v>
      </c>
      <c r="B16" s="12" t="n">
        <v>97.7706197691778</v>
      </c>
      <c r="C16" s="14" t="n">
        <v>1.40662163724134</v>
      </c>
      <c r="D16" s="12" t="n">
        <v>96.3033635036769</v>
      </c>
      <c r="E16" s="14" t="n">
        <v>1.39574027826629</v>
      </c>
      <c r="H16" s="13"/>
    </row>
    <row r="17" customFormat="false" ht="10.8" hidden="false" customHeight="false" outlineLevel="0" collapsed="false">
      <c r="A17" s="1" t="n">
        <v>2015</v>
      </c>
      <c r="B17" s="12" t="n">
        <v>100</v>
      </c>
      <c r="C17" s="14" t="n">
        <v>2.28021489081833</v>
      </c>
      <c r="D17" s="12" t="n">
        <v>100</v>
      </c>
      <c r="E17" s="14" t="n">
        <v>3.8385331122749</v>
      </c>
      <c r="H17" s="13"/>
    </row>
    <row r="18" customFormat="false" ht="10.8" hidden="false" customHeight="false" outlineLevel="0" collapsed="false">
      <c r="A18" s="1" t="n">
        <v>2016</v>
      </c>
      <c r="B18" s="12" t="n">
        <v>102.550253062831</v>
      </c>
      <c r="C18" s="14" t="n">
        <v>2.55025306283115</v>
      </c>
      <c r="D18" s="12" t="n">
        <v>103.037774141724</v>
      </c>
      <c r="E18" s="14" t="n">
        <v>3.037774141724</v>
      </c>
      <c r="H18" s="13"/>
    </row>
    <row r="19" customFormat="false" ht="10.8" hidden="false" customHeight="false" outlineLevel="0" collapsed="false">
      <c r="A19" s="1" t="n">
        <v>2017</v>
      </c>
      <c r="B19" s="12" t="n">
        <v>105.68585867503</v>
      </c>
      <c r="C19" s="14" t="n">
        <v>3.05762835151451</v>
      </c>
      <c r="D19" s="12" t="n">
        <v>106.103888053973</v>
      </c>
      <c r="E19" s="14" t="n">
        <v>2.97571831087081</v>
      </c>
      <c r="H19" s="13"/>
    </row>
    <row r="20" customFormat="false" ht="10.8" hidden="false" customHeight="false" outlineLevel="0" collapsed="false">
      <c r="A20" s="1" t="n">
        <v>2018</v>
      </c>
      <c r="B20" s="12" t="n">
        <v>107.865180807554</v>
      </c>
      <c r="C20" s="14" t="n">
        <v>2.06207543738142</v>
      </c>
      <c r="D20" s="12" t="n">
        <v>108.527819534834</v>
      </c>
      <c r="E20" s="14" t="n">
        <v>2.28448883949285</v>
      </c>
      <c r="H20" s="13"/>
    </row>
    <row r="21" customFormat="false" ht="10.8" hidden="false" customHeight="false" outlineLevel="0" collapsed="false">
      <c r="A21" s="1" t="n">
        <v>2019</v>
      </c>
      <c r="B21" s="12" t="n">
        <v>109.308804524627</v>
      </c>
      <c r="C21" s="14" t="n">
        <v>1.33835933548275</v>
      </c>
      <c r="D21" s="12" t="n">
        <v>110.680960759654</v>
      </c>
      <c r="E21" s="14" t="n">
        <v>1.98395327027547</v>
      </c>
      <c r="F21" s="15"/>
      <c r="H21" s="13"/>
    </row>
    <row r="22" customFormat="false" ht="10.8" hidden="false" customHeight="false" outlineLevel="0" collapsed="false">
      <c r="A22" s="1" t="n">
        <v>2020</v>
      </c>
      <c r="B22" s="12" t="n">
        <v>97.8713218386837</v>
      </c>
      <c r="C22" s="14" t="n">
        <v>-10.4634596780045</v>
      </c>
      <c r="D22" s="12" t="n">
        <v>98.3209012242973</v>
      </c>
      <c r="E22" s="14" t="n">
        <v>-11.1672860901495</v>
      </c>
      <c r="F22" s="15"/>
      <c r="H22" s="13"/>
    </row>
    <row r="23" customFormat="false" ht="10.8" hidden="false" customHeight="false" outlineLevel="0" collapsed="false">
      <c r="A23" s="1" t="n">
        <v>2021</v>
      </c>
      <c r="B23" s="12" t="n">
        <v>103.376238655729</v>
      </c>
      <c r="C23" s="14" t="n">
        <v>5.62464745915901</v>
      </c>
      <c r="D23" s="12" t="n">
        <v>104.61654578022</v>
      </c>
      <c r="E23" s="14" t="n">
        <v>6.4031599360146</v>
      </c>
      <c r="H23" s="13"/>
    </row>
    <row r="24" customFormat="false" ht="10.8" hidden="false" customHeight="false" outlineLevel="0" collapsed="false">
      <c r="A24" s="1" t="n">
        <v>2022</v>
      </c>
      <c r="B24" s="16"/>
      <c r="C24" s="8"/>
      <c r="D24" s="12" t="n">
        <v>110.653679403671</v>
      </c>
      <c r="E24" s="14" t="n">
        <v>5.77072544158924</v>
      </c>
      <c r="H24" s="13"/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B26" s="7"/>
      <c r="C26" s="9"/>
      <c r="D26" s="7"/>
      <c r="E26" s="9"/>
    </row>
    <row r="27" customFormat="false" ht="12.8" hidden="false" customHeight="false" outlineLevel="0" collapsed="false">
      <c r="B27" s="7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9"/>
      <c r="C43" s="9"/>
      <c r="D43" s="7"/>
      <c r="E43" s="9"/>
    </row>
    <row r="44" customFormat="false" ht="10.8" hidden="false" customHeight="false" outlineLevel="0" collapsed="false">
      <c r="B44" s="9"/>
      <c r="C44" s="9"/>
      <c r="D44" s="7"/>
      <c r="E44" s="9"/>
    </row>
    <row r="45" customFormat="false" ht="10.8" hidden="false" customHeight="false" outlineLevel="0" collapsed="false">
      <c r="B45" s="9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217"/>
  <sheetViews>
    <sheetView showFormulas="false" showGridLines="true" showRowColHeaders="true" showZeros="true" rightToLeft="false" tabSelected="false" showOutlineSymbols="true" defaultGridColor="true" view="normal" topLeftCell="A158" colorId="64" zoomScale="100" zoomScaleNormal="100" zoomScalePageLayoutView="100" workbookViewId="0">
      <selection pane="topLeft" activeCell="A26" activeCellId="0" sqref="A2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11</v>
      </c>
      <c r="C1" s="3" t="s">
        <v>12</v>
      </c>
      <c r="D1" s="3" t="s">
        <v>13</v>
      </c>
      <c r="E1" s="3" t="s">
        <v>14</v>
      </c>
      <c r="G1" s="5" t="s">
        <v>5</v>
      </c>
    </row>
    <row r="2" s="4" customFormat="true" ht="10.8" hidden="false" customHeight="false" outlineLevel="0" collapsed="false">
      <c r="A2" s="3" t="n">
        <v>2000</v>
      </c>
      <c r="B2" s="17" t="n">
        <v>14934</v>
      </c>
      <c r="C2" s="14"/>
      <c r="D2" s="17" t="n">
        <v>15975</v>
      </c>
      <c r="E2" s="14"/>
      <c r="G2" s="5" t="s">
        <v>15</v>
      </c>
      <c r="H2" s="13"/>
      <c r="I2" s="13"/>
    </row>
    <row r="3" customFormat="false" ht="10.8" hidden="false" customHeight="false" outlineLevel="0" collapsed="false">
      <c r="A3" s="1" t="n">
        <v>2001</v>
      </c>
      <c r="B3" s="17" t="n">
        <v>16123</v>
      </c>
      <c r="C3" s="14" t="n">
        <v>7.96169813847596</v>
      </c>
      <c r="D3" s="17" t="n">
        <v>17196</v>
      </c>
      <c r="E3" s="14" t="n">
        <v>7.64319248826291</v>
      </c>
      <c r="H3" s="13"/>
      <c r="I3" s="13"/>
    </row>
    <row r="4" customFormat="false" ht="10.8" hidden="false" customHeight="false" outlineLevel="0" collapsed="false">
      <c r="A4" s="1" t="n">
        <v>2002</v>
      </c>
      <c r="B4" s="17" t="n">
        <v>17076</v>
      </c>
      <c r="C4" s="14" t="n">
        <v>5.91081064318055</v>
      </c>
      <c r="D4" s="17" t="n">
        <v>18095</v>
      </c>
      <c r="E4" s="14" t="n">
        <v>5.22795999069552</v>
      </c>
      <c r="H4" s="13"/>
      <c r="I4" s="13"/>
    </row>
    <row r="5" customFormat="false" ht="10.8" hidden="false" customHeight="false" outlineLevel="0" collapsed="false">
      <c r="A5" s="1" t="n">
        <v>2003</v>
      </c>
      <c r="B5" s="17" t="n">
        <v>17780</v>
      </c>
      <c r="C5" s="14" t="n">
        <v>4.1227453736238</v>
      </c>
      <c r="D5" s="17" t="n">
        <v>19013</v>
      </c>
      <c r="E5" s="14" t="n">
        <v>5.07322464769273</v>
      </c>
      <c r="H5" s="13"/>
      <c r="I5" s="13"/>
    </row>
    <row r="6" customFormat="false" ht="10.8" hidden="false" customHeight="false" outlineLevel="0" collapsed="false">
      <c r="A6" s="1" t="n">
        <v>2004</v>
      </c>
      <c r="B6" s="17" t="n">
        <v>18720</v>
      </c>
      <c r="C6" s="14" t="n">
        <v>5.28683914510686</v>
      </c>
      <c r="D6" s="17" t="n">
        <v>20053</v>
      </c>
      <c r="E6" s="14" t="n">
        <v>5.46994161889234</v>
      </c>
      <c r="H6" s="13"/>
      <c r="I6" s="13"/>
    </row>
    <row r="7" customFormat="false" ht="10.8" hidden="false" customHeight="false" outlineLevel="0" collapsed="false">
      <c r="A7" s="1" t="n">
        <v>2005</v>
      </c>
      <c r="B7" s="17" t="n">
        <v>19963</v>
      </c>
      <c r="C7" s="14" t="n">
        <v>6.63995726495728</v>
      </c>
      <c r="D7" s="17" t="n">
        <v>21239</v>
      </c>
      <c r="E7" s="14" t="n">
        <v>5.91432703336159</v>
      </c>
      <c r="H7" s="13"/>
      <c r="I7" s="13"/>
    </row>
    <row r="8" customFormat="false" ht="10.8" hidden="false" customHeight="false" outlineLevel="0" collapsed="false">
      <c r="A8" s="1" t="n">
        <v>2006</v>
      </c>
      <c r="B8" s="17" t="n">
        <v>21163</v>
      </c>
      <c r="C8" s="14" t="n">
        <v>6.01112057306017</v>
      </c>
      <c r="D8" s="17" t="n">
        <v>22629</v>
      </c>
      <c r="E8" s="14" t="n">
        <v>6.54456424502095</v>
      </c>
      <c r="H8" s="13"/>
      <c r="I8" s="13"/>
    </row>
    <row r="9" customFormat="false" ht="10.8" hidden="false" customHeight="false" outlineLevel="0" collapsed="false">
      <c r="A9" s="1" t="n">
        <v>2007</v>
      </c>
      <c r="B9" s="17" t="n">
        <v>22390</v>
      </c>
      <c r="C9" s="14" t="n">
        <v>5.79785474649153</v>
      </c>
      <c r="D9" s="17" t="n">
        <v>23776</v>
      </c>
      <c r="E9" s="14" t="n">
        <v>5.06871713288259</v>
      </c>
      <c r="H9" s="13"/>
      <c r="I9" s="13"/>
    </row>
    <row r="10" customFormat="false" ht="10.8" hidden="false" customHeight="false" outlineLevel="0" collapsed="false">
      <c r="A10" s="1" t="n">
        <v>2008</v>
      </c>
      <c r="B10" s="17" t="n">
        <v>22818</v>
      </c>
      <c r="C10" s="14" t="n">
        <v>1.91156766413578</v>
      </c>
      <c r="D10" s="17" t="n">
        <v>24129</v>
      </c>
      <c r="E10" s="14" t="n">
        <v>1.48469044414536</v>
      </c>
      <c r="H10" s="13"/>
      <c r="I10" s="13"/>
    </row>
    <row r="11" customFormat="false" ht="10.8" hidden="false" customHeight="false" outlineLevel="0" collapsed="false">
      <c r="A11" s="1" t="n">
        <v>2009</v>
      </c>
      <c r="B11" s="17" t="n">
        <v>21795</v>
      </c>
      <c r="C11" s="14" t="n">
        <v>-4.48330265579805</v>
      </c>
      <c r="D11" s="17" t="n">
        <v>23062</v>
      </c>
      <c r="E11" s="14" t="n">
        <v>-4.42206473538066</v>
      </c>
      <c r="H11" s="13"/>
      <c r="I11" s="13"/>
    </row>
    <row r="12" customFormat="false" ht="10.8" hidden="false" customHeight="false" outlineLevel="0" collapsed="false">
      <c r="A12" s="1" t="n">
        <v>2010</v>
      </c>
      <c r="B12" s="17" t="n">
        <v>21772</v>
      </c>
      <c r="C12" s="14" t="n">
        <v>-0.105528791007115</v>
      </c>
      <c r="D12" s="17" t="n">
        <v>23038</v>
      </c>
      <c r="E12" s="14" t="n">
        <v>-0.104067296851962</v>
      </c>
      <c r="H12" s="13"/>
      <c r="I12" s="13"/>
    </row>
    <row r="13" customFormat="false" ht="10.8" hidden="false" customHeight="false" outlineLevel="0" collapsed="false">
      <c r="A13" s="1" t="n">
        <v>2011</v>
      </c>
      <c r="B13" s="17" t="n">
        <v>21338</v>
      </c>
      <c r="C13" s="14" t="n">
        <v>-1.99338600036745</v>
      </c>
      <c r="D13" s="17" t="n">
        <v>22761</v>
      </c>
      <c r="E13" s="14" t="n">
        <v>-1.20236131608646</v>
      </c>
      <c r="H13" s="13"/>
      <c r="I13" s="13"/>
    </row>
    <row r="14" customFormat="false" ht="10.8" hidden="false" customHeight="false" outlineLevel="0" collapsed="false">
      <c r="A14" s="1" t="n">
        <v>2012</v>
      </c>
      <c r="B14" s="17" t="n">
        <v>20583</v>
      </c>
      <c r="C14" s="14" t="n">
        <v>-3.53828849939076</v>
      </c>
      <c r="D14" s="17" t="n">
        <v>22048</v>
      </c>
      <c r="E14" s="14" t="n">
        <v>-3.13255129387988</v>
      </c>
      <c r="H14" s="13"/>
      <c r="I14" s="13"/>
    </row>
    <row r="15" customFormat="false" ht="10.8" hidden="false" customHeight="false" outlineLevel="0" collapsed="false">
      <c r="A15" s="1" t="n">
        <v>2013</v>
      </c>
      <c r="B15" s="17" t="n">
        <v>20183</v>
      </c>
      <c r="C15" s="14" t="n">
        <v>-1.94335130933294</v>
      </c>
      <c r="D15" s="17" t="n">
        <v>21906</v>
      </c>
      <c r="E15" s="14" t="n">
        <v>-0.644049346879538</v>
      </c>
      <c r="H15" s="13"/>
      <c r="I15" s="13"/>
    </row>
    <row r="16" customFormat="false" ht="10.8" hidden="false" customHeight="false" outlineLevel="0" collapsed="false">
      <c r="A16" s="1" t="n">
        <v>2014</v>
      </c>
      <c r="B16" s="17" t="n">
        <v>20597</v>
      </c>
      <c r="C16" s="14" t="n">
        <v>2.05123123420701</v>
      </c>
      <c r="D16" s="17" t="n">
        <v>22228</v>
      </c>
      <c r="E16" s="14" t="n">
        <v>1.46991691773943</v>
      </c>
      <c r="H16" s="13"/>
      <c r="I16" s="13"/>
    </row>
    <row r="17" customFormat="false" ht="10.8" hidden="false" customHeight="false" outlineLevel="0" collapsed="false">
      <c r="A17" s="1" t="n">
        <v>2015</v>
      </c>
      <c r="B17" s="17" t="n">
        <v>21140</v>
      </c>
      <c r="C17" s="14" t="n">
        <v>2.63630625819293</v>
      </c>
      <c r="D17" s="17" t="n">
        <v>23230</v>
      </c>
      <c r="E17" s="14" t="n">
        <v>4.50782796472917</v>
      </c>
      <c r="H17" s="13"/>
      <c r="I17" s="13"/>
    </row>
    <row r="18" customFormat="false" ht="10.8" hidden="false" customHeight="false" outlineLevel="0" collapsed="false">
      <c r="A18" s="1" t="n">
        <v>2016</v>
      </c>
      <c r="B18" s="17" t="n">
        <v>21905</v>
      </c>
      <c r="C18" s="14" t="n">
        <v>3.61873226111638</v>
      </c>
      <c r="D18" s="17" t="n">
        <v>23992</v>
      </c>
      <c r="E18" s="14" t="n">
        <v>3.28024106758502</v>
      </c>
      <c r="H18" s="13"/>
      <c r="I18" s="13"/>
    </row>
    <row r="19" customFormat="false" ht="10.8" hidden="false" customHeight="false" outlineLevel="0" collapsed="false">
      <c r="A19" s="1" t="n">
        <v>2017</v>
      </c>
      <c r="B19" s="17" t="n">
        <v>22772</v>
      </c>
      <c r="C19" s="14" t="n">
        <v>3.95800045651677</v>
      </c>
      <c r="D19" s="17" t="n">
        <v>24982</v>
      </c>
      <c r="E19" s="14" t="n">
        <v>4.12637545848615</v>
      </c>
      <c r="H19" s="13"/>
      <c r="I19" s="13"/>
    </row>
    <row r="20" customFormat="false" ht="10.8" hidden="false" customHeight="false" outlineLevel="0" collapsed="false">
      <c r="A20" s="1" t="n">
        <v>2018</v>
      </c>
      <c r="B20" s="17" t="n">
        <v>23657</v>
      </c>
      <c r="C20" s="14" t="n">
        <v>3.88635165993325</v>
      </c>
      <c r="D20" s="17" t="n">
        <v>25763</v>
      </c>
      <c r="E20" s="14" t="n">
        <v>3.12625090064846</v>
      </c>
      <c r="H20" s="13"/>
      <c r="I20" s="13"/>
    </row>
    <row r="21" customFormat="false" ht="10.8" hidden="false" customHeight="false" outlineLevel="0" collapsed="false">
      <c r="A21" s="1" t="n">
        <v>2019</v>
      </c>
      <c r="B21" s="17" t="n">
        <v>24371</v>
      </c>
      <c r="C21" s="14" t="n">
        <v>3.01813416747685</v>
      </c>
      <c r="D21" s="17" t="n">
        <v>26441</v>
      </c>
      <c r="E21" s="14" t="n">
        <v>2.63168109304042</v>
      </c>
      <c r="H21" s="13"/>
      <c r="I21" s="13"/>
    </row>
    <row r="22" customFormat="false" ht="10.8" hidden="false" customHeight="false" outlineLevel="0" collapsed="false">
      <c r="A22" s="1" t="n">
        <v>2020</v>
      </c>
      <c r="B22" s="17" t="n">
        <v>22048</v>
      </c>
      <c r="C22" s="14" t="n">
        <v>-9.5318206064585</v>
      </c>
      <c r="D22" s="17" t="n">
        <v>23608</v>
      </c>
      <c r="E22" s="14" t="n">
        <v>-10.7144207859007</v>
      </c>
      <c r="H22" s="13"/>
      <c r="I22" s="13"/>
    </row>
    <row r="23" customFormat="false" ht="10.8" hidden="false" customHeight="false" outlineLevel="0" collapsed="false">
      <c r="A23" s="1" t="n">
        <v>2021</v>
      </c>
      <c r="B23" s="17" t="n">
        <v>23730</v>
      </c>
      <c r="C23" s="14" t="n">
        <v>7.62880986937591</v>
      </c>
      <c r="D23" s="17" t="n">
        <v>25498</v>
      </c>
      <c r="E23" s="14" t="n">
        <v>8.00576075906472</v>
      </c>
      <c r="H23" s="13"/>
      <c r="I23" s="13"/>
    </row>
    <row r="24" customFormat="false" ht="10.8" hidden="false" customHeight="false" outlineLevel="0" collapsed="false">
      <c r="A24" s="1" t="n">
        <v>2022</v>
      </c>
      <c r="B24" s="11"/>
      <c r="C24" s="8"/>
      <c r="D24" s="17" t="n">
        <v>27870</v>
      </c>
      <c r="E24" s="14" t="n">
        <v>9.30269040709075</v>
      </c>
      <c r="H24" s="13"/>
      <c r="I24" s="13"/>
    </row>
    <row r="25" customFormat="false" ht="10.8" hidden="false" customHeight="false" outlineLevel="0" collapsed="false">
      <c r="B25" s="7"/>
      <c r="C25" s="9"/>
      <c r="D25" s="7"/>
      <c r="E25" s="9"/>
    </row>
    <row r="26" customFormat="false" ht="12.8" hidden="false" customHeight="false" outlineLevel="0" collapsed="false">
      <c r="B26" s="7"/>
      <c r="C26" s="9"/>
      <c r="D26" s="7"/>
      <c r="E26" s="9"/>
    </row>
    <row r="27" customFormat="false" ht="12.8" hidden="false" customHeight="false" outlineLevel="0" collapsed="false">
      <c r="B27" s="7"/>
      <c r="C27" s="9"/>
      <c r="D27" s="7"/>
      <c r="E27" s="9"/>
    </row>
    <row r="28" customFormat="false" ht="12.8" hidden="false" customHeight="false" outlineLevel="0" collapsed="false">
      <c r="B28" s="9"/>
      <c r="C28" s="9"/>
      <c r="D28" s="7"/>
      <c r="E28" s="9"/>
    </row>
    <row r="29" customFormat="false" ht="12.8" hidden="false" customHeight="false" outlineLevel="0" collapsed="false">
      <c r="B29" s="9"/>
      <c r="C29" s="9"/>
      <c r="D29" s="7"/>
      <c r="E29" s="9"/>
    </row>
    <row r="30" customFormat="false" ht="12.8" hidden="false" customHeight="false" outlineLevel="0" collapsed="false">
      <c r="B30" s="9"/>
      <c r="C30" s="7"/>
      <c r="D30" s="7"/>
      <c r="E30" s="9"/>
    </row>
    <row r="31" customFormat="false" ht="12.8" hidden="false" customHeight="false" outlineLevel="0" collapsed="false">
      <c r="B31" s="9"/>
      <c r="C31" s="7"/>
      <c r="D31" s="7"/>
      <c r="E31" s="9"/>
    </row>
    <row r="32" customFormat="false" ht="12.8" hidden="false" customHeight="false" outlineLevel="0" collapsed="false">
      <c r="B32" s="9"/>
      <c r="C32" s="7"/>
      <c r="D32" s="7"/>
      <c r="E32" s="9"/>
    </row>
    <row r="33" customFormat="false" ht="12.8" hidden="false" customHeight="false" outlineLevel="0" collapsed="false">
      <c r="B33" s="9"/>
      <c r="C33" s="7"/>
      <c r="D33" s="7"/>
      <c r="E33" s="9"/>
    </row>
    <row r="34" customFormat="false" ht="12.8" hidden="false" customHeight="false" outlineLevel="0" collapsed="false">
      <c r="B34" s="9"/>
      <c r="C34" s="9"/>
      <c r="D34" s="7"/>
      <c r="E34" s="9"/>
    </row>
    <row r="35" customFormat="false" ht="12.8" hidden="false" customHeight="false" outlineLevel="0" collapsed="false">
      <c r="B35" s="9"/>
      <c r="C35" s="9"/>
      <c r="D35" s="7"/>
      <c r="E35" s="9"/>
    </row>
    <row r="36" customFormat="false" ht="12.8" hidden="false" customHeight="false" outlineLevel="0" collapsed="false">
      <c r="B36" s="9"/>
      <c r="C36" s="9"/>
      <c r="D36" s="7"/>
      <c r="E36" s="9"/>
    </row>
    <row r="37" customFormat="false" ht="12.8" hidden="false" customHeight="false" outlineLevel="0" collapsed="false">
      <c r="B37" s="9"/>
      <c r="C37" s="9"/>
      <c r="D37" s="7"/>
      <c r="E37" s="9"/>
    </row>
    <row r="38" customFormat="false" ht="12.8" hidden="false" customHeight="false" outlineLevel="0" collapsed="false">
      <c r="B38" s="9"/>
      <c r="C38" s="9"/>
      <c r="D38" s="7"/>
      <c r="E38" s="9"/>
    </row>
    <row r="39" customFormat="false" ht="12.8" hidden="false" customHeight="false" outlineLevel="0" collapsed="false">
      <c r="B39" s="9"/>
      <c r="C39" s="9"/>
      <c r="D39" s="7"/>
      <c r="E39" s="9"/>
    </row>
    <row r="40" customFormat="false" ht="12.8" hidden="false" customHeight="false" outlineLevel="0" collapsed="false">
      <c r="B40" s="9"/>
      <c r="C40" s="9"/>
      <c r="D40" s="7"/>
      <c r="E40" s="9"/>
    </row>
    <row r="41" customFormat="false" ht="12.8" hidden="false" customHeight="false" outlineLevel="0" collapsed="false">
      <c r="B41" s="9"/>
      <c r="C41" s="9"/>
      <c r="D41" s="7"/>
      <c r="E41" s="9"/>
    </row>
    <row r="42" customFormat="false" ht="12.8" hidden="false" customHeight="false" outlineLevel="0" collapsed="false">
      <c r="B42" s="9"/>
      <c r="C42" s="9"/>
      <c r="D42" s="7"/>
      <c r="E42" s="9"/>
    </row>
    <row r="43" customFormat="false" ht="12.8" hidden="false" customHeight="false" outlineLevel="0" collapsed="false">
      <c r="B43" s="9"/>
      <c r="C43" s="9"/>
      <c r="D43" s="7"/>
      <c r="E43" s="9"/>
    </row>
    <row r="44" customFormat="false" ht="12.8" hidden="false" customHeight="false" outlineLevel="0" collapsed="false">
      <c r="B44" s="9"/>
      <c r="C44" s="9"/>
      <c r="D44" s="7"/>
      <c r="E44" s="9"/>
    </row>
    <row r="45" customFormat="false" ht="12.8" hidden="false" customHeight="false" outlineLevel="0" collapsed="false">
      <c r="B45" s="9"/>
      <c r="C45" s="9"/>
      <c r="D45" s="7"/>
      <c r="E45" s="9"/>
    </row>
    <row r="46" customFormat="false" ht="12.8" hidden="false" customHeight="false" outlineLevel="0" collapsed="false">
      <c r="B46" s="7"/>
      <c r="C46" s="9"/>
      <c r="D46" s="7"/>
      <c r="E46" s="9"/>
    </row>
    <row r="47" customFormat="false" ht="12.8" hidden="false" customHeight="false" outlineLevel="0" collapsed="false">
      <c r="B47" s="7"/>
      <c r="C47" s="9"/>
      <c r="D47" s="7"/>
      <c r="E47" s="9"/>
    </row>
    <row r="48" customFormat="false" ht="12.8" hidden="false" customHeight="false" outlineLevel="0" collapsed="false">
      <c r="B48" s="7"/>
      <c r="C48" s="9"/>
      <c r="D48" s="7"/>
      <c r="E48" s="9"/>
    </row>
    <row r="49" customFormat="false" ht="12.8" hidden="false" customHeight="false" outlineLevel="0" collapsed="false">
      <c r="B49" s="7"/>
      <c r="C49" s="9"/>
      <c r="D49" s="7"/>
      <c r="E49" s="9"/>
    </row>
    <row r="50" customFormat="false" ht="12.8" hidden="false" customHeight="false" outlineLevel="0" collapsed="false">
      <c r="B50" s="7"/>
      <c r="C50" s="9"/>
      <c r="D50" s="7"/>
      <c r="E50" s="9"/>
    </row>
    <row r="51" customFormat="false" ht="12.8" hidden="false" customHeight="false" outlineLevel="0" collapsed="false">
      <c r="B51" s="7"/>
      <c r="C51" s="9"/>
      <c r="D51" s="7"/>
      <c r="E51" s="9"/>
    </row>
    <row r="52" customFormat="false" ht="12.8" hidden="false" customHeight="false" outlineLevel="0" collapsed="false">
      <c r="B52" s="7"/>
      <c r="C52" s="9"/>
      <c r="D52" s="7"/>
      <c r="E52" s="9"/>
    </row>
    <row r="53" customFormat="false" ht="12.8" hidden="false" customHeight="false" outlineLevel="0" collapsed="false">
      <c r="B53" s="7"/>
      <c r="C53" s="9"/>
      <c r="D53" s="7"/>
      <c r="E53" s="9"/>
    </row>
    <row r="54" customFormat="false" ht="12.8" hidden="false" customHeight="false" outlineLevel="0" collapsed="false">
      <c r="B54" s="7"/>
      <c r="C54" s="9"/>
      <c r="D54" s="7"/>
      <c r="E54" s="9"/>
    </row>
    <row r="55" customFormat="false" ht="12.8" hidden="false" customHeight="false" outlineLevel="0" collapsed="false">
      <c r="B55" s="7"/>
      <c r="C55" s="9"/>
      <c r="D55" s="7"/>
      <c r="E55" s="9"/>
    </row>
    <row r="56" customFormat="false" ht="12.8" hidden="false" customHeight="false" outlineLevel="0" collapsed="false">
      <c r="B56" s="7"/>
      <c r="C56" s="9"/>
      <c r="D56" s="7"/>
      <c r="E56" s="9"/>
    </row>
    <row r="57" customFormat="false" ht="12.8" hidden="false" customHeight="false" outlineLevel="0" collapsed="false">
      <c r="B57" s="7"/>
      <c r="C57" s="9"/>
      <c r="D57" s="7"/>
      <c r="E57" s="9"/>
    </row>
    <row r="58" customFormat="false" ht="12.8" hidden="false" customHeight="false" outlineLevel="0" collapsed="false">
      <c r="B58" s="7"/>
      <c r="C58" s="9"/>
      <c r="D58" s="7"/>
      <c r="E58" s="9"/>
    </row>
    <row r="59" customFormat="false" ht="12.8" hidden="false" customHeight="false" outlineLevel="0" collapsed="false">
      <c r="B59" s="7"/>
      <c r="C59" s="9"/>
      <c r="D59" s="7"/>
      <c r="E59" s="9"/>
    </row>
    <row r="60" customFormat="false" ht="12.8" hidden="false" customHeight="false" outlineLevel="0" collapsed="false">
      <c r="B60" s="7"/>
      <c r="C60" s="9"/>
      <c r="D60" s="7"/>
      <c r="E60" s="9"/>
    </row>
    <row r="61" customFormat="false" ht="12.8" hidden="false" customHeight="false" outlineLevel="0" collapsed="false">
      <c r="B61" s="7"/>
      <c r="C61" s="9"/>
      <c r="D61" s="7"/>
      <c r="E61" s="9"/>
    </row>
    <row r="62" customFormat="false" ht="12.8" hidden="false" customHeight="false" outlineLevel="0" collapsed="false">
      <c r="B62" s="7"/>
      <c r="C62" s="9"/>
      <c r="D62" s="7"/>
      <c r="E62" s="9"/>
    </row>
    <row r="63" customFormat="false" ht="12.8" hidden="false" customHeight="false" outlineLevel="0" collapsed="false">
      <c r="B63" s="7"/>
      <c r="C63" s="9"/>
      <c r="D63" s="7"/>
      <c r="E63" s="9"/>
    </row>
    <row r="64" customFormat="false" ht="12.8" hidden="false" customHeight="false" outlineLevel="0" collapsed="false">
      <c r="B64" s="7"/>
      <c r="C64" s="9"/>
      <c r="D64" s="7"/>
      <c r="E64" s="9"/>
    </row>
    <row r="65" customFormat="false" ht="12.8" hidden="false" customHeight="false" outlineLevel="0" collapsed="false">
      <c r="B65" s="7"/>
      <c r="C65" s="9"/>
      <c r="D65" s="7"/>
      <c r="E65" s="9"/>
    </row>
    <row r="66" customFormat="false" ht="12.8" hidden="false" customHeight="false" outlineLevel="0" collapsed="false">
      <c r="B66" s="7"/>
      <c r="C66" s="9"/>
      <c r="D66" s="7"/>
      <c r="E66" s="9"/>
    </row>
    <row r="67" customFormat="false" ht="12.8" hidden="false" customHeight="false" outlineLevel="0" collapsed="false">
      <c r="B67" s="7"/>
      <c r="C67" s="9"/>
      <c r="D67" s="7"/>
      <c r="E67" s="9"/>
    </row>
    <row r="68" customFormat="false" ht="12.8" hidden="false" customHeight="false" outlineLevel="0" collapsed="false">
      <c r="B68" s="7"/>
      <c r="C68" s="9"/>
      <c r="D68" s="7"/>
      <c r="E68" s="9"/>
    </row>
    <row r="69" customFormat="false" ht="12.8" hidden="false" customHeight="false" outlineLevel="0" collapsed="false">
      <c r="B69" s="7"/>
      <c r="C69" s="9"/>
      <c r="D69" s="7"/>
      <c r="E69" s="9"/>
    </row>
    <row r="70" customFormat="false" ht="12.8" hidden="false" customHeight="false" outlineLevel="0" collapsed="false">
      <c r="B70" s="7"/>
      <c r="C70" s="9"/>
      <c r="D70" s="7"/>
      <c r="E70" s="9"/>
    </row>
    <row r="71" customFormat="false" ht="12.8" hidden="false" customHeight="false" outlineLevel="0" collapsed="false">
      <c r="B71" s="7"/>
      <c r="C71" s="9"/>
      <c r="D71" s="7"/>
      <c r="E71" s="9"/>
    </row>
    <row r="72" customFormat="false" ht="12.8" hidden="false" customHeight="false" outlineLevel="0" collapsed="false">
      <c r="B72" s="7"/>
      <c r="C72" s="9"/>
      <c r="D72" s="7"/>
      <c r="E72" s="9"/>
    </row>
    <row r="73" customFormat="false" ht="12.8" hidden="false" customHeight="false" outlineLevel="0" collapsed="false">
      <c r="B73" s="7"/>
      <c r="C73" s="9"/>
      <c r="D73" s="7"/>
      <c r="E73" s="9"/>
    </row>
    <row r="74" customFormat="false" ht="12.8" hidden="false" customHeight="false" outlineLevel="0" collapsed="false">
      <c r="B74" s="7"/>
      <c r="C74" s="9"/>
      <c r="D74" s="7"/>
      <c r="E74" s="9"/>
    </row>
    <row r="75" customFormat="false" ht="12.8" hidden="false" customHeight="false" outlineLevel="0" collapsed="false">
      <c r="B75" s="7"/>
      <c r="C75" s="9"/>
      <c r="D75" s="7"/>
      <c r="E75" s="9"/>
    </row>
    <row r="76" customFormat="false" ht="12.8" hidden="false" customHeight="false" outlineLevel="0" collapsed="false">
      <c r="B76" s="7"/>
      <c r="C76" s="9"/>
      <c r="D76" s="7"/>
      <c r="E76" s="9"/>
    </row>
    <row r="77" customFormat="false" ht="12.8" hidden="false" customHeight="false" outlineLevel="0" collapsed="false">
      <c r="B77" s="7"/>
      <c r="C77" s="9"/>
      <c r="D77" s="7"/>
      <c r="E77" s="9"/>
    </row>
    <row r="78" customFormat="false" ht="12.8" hidden="false" customHeight="false" outlineLevel="0" collapsed="false">
      <c r="B78" s="7"/>
      <c r="C78" s="9"/>
      <c r="D78" s="7"/>
      <c r="E78" s="9"/>
    </row>
    <row r="79" customFormat="false" ht="12.8" hidden="false" customHeight="false" outlineLevel="0" collapsed="false">
      <c r="B79" s="7"/>
      <c r="C79" s="9"/>
      <c r="D79" s="7"/>
      <c r="E79" s="9"/>
    </row>
    <row r="80" customFormat="false" ht="12.8" hidden="false" customHeight="false" outlineLevel="0" collapsed="false">
      <c r="B80" s="7"/>
      <c r="C80" s="9"/>
      <c r="D80" s="7"/>
      <c r="E80" s="9"/>
    </row>
    <row r="81" customFormat="false" ht="12.8" hidden="false" customHeight="false" outlineLevel="0" collapsed="false">
      <c r="B81" s="7"/>
      <c r="C81" s="9"/>
      <c r="D81" s="7"/>
      <c r="E81" s="9"/>
    </row>
    <row r="82" customFormat="false" ht="12.8" hidden="false" customHeight="false" outlineLevel="0" collapsed="false">
      <c r="B82" s="7"/>
      <c r="C82" s="9"/>
      <c r="D82" s="7"/>
      <c r="E82" s="9"/>
    </row>
    <row r="83" customFormat="false" ht="12.8" hidden="false" customHeight="false" outlineLevel="0" collapsed="false">
      <c r="B83" s="7"/>
      <c r="C83" s="9"/>
      <c r="D83" s="7"/>
      <c r="E83" s="9"/>
    </row>
    <row r="84" customFormat="false" ht="12.8" hidden="false" customHeight="false" outlineLevel="0" collapsed="false">
      <c r="B84" s="7"/>
      <c r="C84" s="9"/>
      <c r="D84" s="7"/>
      <c r="E84" s="9"/>
    </row>
    <row r="85" customFormat="false" ht="12.8" hidden="false" customHeight="false" outlineLevel="0" collapsed="false">
      <c r="B85" s="7"/>
      <c r="C85" s="9"/>
      <c r="D85" s="7"/>
      <c r="E85" s="9"/>
    </row>
    <row r="86" customFormat="false" ht="12.8" hidden="false" customHeight="false" outlineLevel="0" collapsed="false">
      <c r="B86" s="7"/>
      <c r="C86" s="9"/>
      <c r="D86" s="7"/>
      <c r="E86" s="9"/>
    </row>
    <row r="87" customFormat="false" ht="12.8" hidden="false" customHeight="false" outlineLevel="0" collapsed="false">
      <c r="B87" s="7"/>
      <c r="C87" s="9"/>
      <c r="D87" s="7"/>
      <c r="E87" s="9"/>
    </row>
    <row r="88" customFormat="false" ht="12.8" hidden="false" customHeight="false" outlineLevel="0" collapsed="false">
      <c r="B88" s="7"/>
      <c r="C88" s="9"/>
      <c r="D88" s="7"/>
      <c r="E88" s="9"/>
    </row>
    <row r="89" customFormat="false" ht="12.8" hidden="false" customHeight="false" outlineLevel="0" collapsed="false">
      <c r="B89" s="7"/>
      <c r="C89" s="9"/>
      <c r="D89" s="7"/>
      <c r="E89" s="9"/>
    </row>
    <row r="90" customFormat="false" ht="12.8" hidden="false" customHeight="false" outlineLevel="0" collapsed="false">
      <c r="B90" s="7"/>
      <c r="C90" s="9"/>
      <c r="D90" s="7"/>
      <c r="E90" s="9"/>
    </row>
    <row r="91" customFormat="false" ht="12.8" hidden="false" customHeight="false" outlineLevel="0" collapsed="false">
      <c r="B91" s="7"/>
      <c r="C91" s="9"/>
      <c r="D91" s="7"/>
      <c r="E91" s="9"/>
    </row>
    <row r="92" customFormat="false" ht="12.8" hidden="false" customHeight="false" outlineLevel="0" collapsed="false">
      <c r="B92" s="7"/>
      <c r="C92" s="9"/>
      <c r="D92" s="7"/>
      <c r="E92" s="9"/>
    </row>
    <row r="93" customFormat="false" ht="12.8" hidden="false" customHeight="false" outlineLevel="0" collapsed="false">
      <c r="B93" s="7"/>
      <c r="C93" s="9"/>
      <c r="D93" s="7"/>
      <c r="E93" s="9"/>
    </row>
    <row r="94" customFormat="false" ht="12.8" hidden="false" customHeight="false" outlineLevel="0" collapsed="false">
      <c r="B94" s="7"/>
      <c r="C94" s="9"/>
      <c r="D94" s="7"/>
      <c r="E94" s="9"/>
    </row>
    <row r="95" customFormat="false" ht="12.8" hidden="false" customHeight="false" outlineLevel="0" collapsed="false">
      <c r="B95" s="7"/>
      <c r="C95" s="9"/>
      <c r="D95" s="7"/>
      <c r="E95" s="9"/>
    </row>
    <row r="96" customFormat="false" ht="12.8" hidden="false" customHeight="false" outlineLevel="0" collapsed="false">
      <c r="B96" s="7"/>
      <c r="C96" s="9"/>
      <c r="D96" s="7"/>
      <c r="E96" s="9"/>
    </row>
    <row r="97" customFormat="false" ht="12.8" hidden="false" customHeight="false" outlineLevel="0" collapsed="false">
      <c r="B97" s="7"/>
      <c r="C97" s="9"/>
      <c r="D97" s="7"/>
      <c r="E97" s="9"/>
    </row>
    <row r="98" customFormat="false" ht="12.8" hidden="false" customHeight="false" outlineLevel="0" collapsed="false">
      <c r="B98" s="7"/>
      <c r="C98" s="9"/>
      <c r="D98" s="7"/>
      <c r="E98" s="9"/>
    </row>
    <row r="99" customFormat="false" ht="12.8" hidden="false" customHeight="false" outlineLevel="0" collapsed="false">
      <c r="B99" s="7"/>
      <c r="C99" s="9"/>
      <c r="D99" s="7"/>
      <c r="E99" s="9"/>
    </row>
    <row r="100" customFormat="false" ht="12.8" hidden="false" customHeight="false" outlineLevel="0" collapsed="false">
      <c r="B100" s="7"/>
      <c r="C100" s="9"/>
      <c r="D100" s="7"/>
      <c r="E100" s="9"/>
    </row>
    <row r="101" customFormat="false" ht="12.8" hidden="false" customHeight="false" outlineLevel="0" collapsed="false">
      <c r="B101" s="7"/>
      <c r="C101" s="9"/>
      <c r="D101" s="7"/>
      <c r="E101" s="9"/>
    </row>
    <row r="102" customFormat="false" ht="12.8" hidden="false" customHeight="false" outlineLevel="0" collapsed="false">
      <c r="B102" s="7"/>
      <c r="C102" s="9"/>
      <c r="D102" s="7"/>
      <c r="E102" s="9"/>
    </row>
    <row r="103" customFormat="false" ht="12.8" hidden="false" customHeight="false" outlineLevel="0" collapsed="false">
      <c r="B103" s="7"/>
      <c r="C103" s="9"/>
      <c r="D103" s="7"/>
      <c r="E103" s="9"/>
    </row>
    <row r="104" customFormat="false" ht="12.8" hidden="false" customHeight="false" outlineLevel="0" collapsed="false">
      <c r="B104" s="7"/>
      <c r="C104" s="9"/>
      <c r="D104" s="7"/>
      <c r="E104" s="9"/>
    </row>
    <row r="105" customFormat="false" ht="12.8" hidden="false" customHeight="false" outlineLevel="0" collapsed="false">
      <c r="B105" s="7"/>
      <c r="C105" s="9"/>
      <c r="D105" s="7"/>
      <c r="E105" s="9"/>
    </row>
    <row r="106" customFormat="false" ht="12.8" hidden="false" customHeight="false" outlineLevel="0" collapsed="false">
      <c r="B106" s="7"/>
      <c r="C106" s="9"/>
      <c r="D106" s="7"/>
      <c r="E106" s="9"/>
    </row>
    <row r="107" customFormat="false" ht="12.8" hidden="false" customHeight="false" outlineLevel="0" collapsed="false">
      <c r="B107" s="7"/>
      <c r="C107" s="9"/>
      <c r="D107" s="7"/>
      <c r="E107" s="9"/>
    </row>
    <row r="108" customFormat="false" ht="12.8" hidden="false" customHeight="false" outlineLevel="0" collapsed="false">
      <c r="B108" s="7"/>
      <c r="C108" s="9"/>
      <c r="D108" s="7"/>
      <c r="E108" s="9"/>
    </row>
    <row r="109" customFormat="false" ht="12.8" hidden="false" customHeight="false" outlineLevel="0" collapsed="false">
      <c r="B109" s="7"/>
      <c r="C109" s="9"/>
      <c r="D109" s="7"/>
      <c r="E109" s="9"/>
    </row>
    <row r="110" customFormat="false" ht="12.8" hidden="false" customHeight="false" outlineLevel="0" collapsed="false">
      <c r="B110" s="7"/>
      <c r="C110" s="9"/>
      <c r="D110" s="7"/>
      <c r="E110" s="9"/>
    </row>
    <row r="111" customFormat="false" ht="12.8" hidden="false" customHeight="false" outlineLevel="0" collapsed="false">
      <c r="B111" s="7"/>
      <c r="C111" s="9"/>
      <c r="D111" s="7"/>
      <c r="E111" s="9"/>
    </row>
    <row r="112" customFormat="false" ht="12.8" hidden="false" customHeight="false" outlineLevel="0" collapsed="false">
      <c r="B112" s="7"/>
      <c r="C112" s="9"/>
      <c r="D112" s="7"/>
      <c r="E112" s="9"/>
    </row>
    <row r="113" customFormat="false" ht="12.8" hidden="false" customHeight="false" outlineLevel="0" collapsed="false">
      <c r="B113" s="7"/>
      <c r="C113" s="9"/>
      <c r="D113" s="7"/>
      <c r="E113" s="9"/>
    </row>
    <row r="114" customFormat="false" ht="12.8" hidden="false" customHeight="false" outlineLevel="0" collapsed="false">
      <c r="B114" s="7"/>
      <c r="C114" s="9"/>
      <c r="D114" s="7"/>
      <c r="E114" s="9"/>
    </row>
    <row r="115" customFormat="false" ht="12.8" hidden="false" customHeight="false" outlineLevel="0" collapsed="false">
      <c r="B115" s="7"/>
      <c r="C115" s="9"/>
      <c r="D115" s="7"/>
      <c r="E115" s="9"/>
    </row>
    <row r="116" customFormat="false" ht="12.8" hidden="false" customHeight="false" outlineLevel="0" collapsed="false">
      <c r="B116" s="7"/>
      <c r="C116" s="9"/>
      <c r="D116" s="7"/>
      <c r="E116" s="9"/>
    </row>
    <row r="117" customFormat="false" ht="12.8" hidden="false" customHeight="false" outlineLevel="0" collapsed="false">
      <c r="B117" s="7"/>
      <c r="C117" s="9"/>
      <c r="D117" s="7"/>
      <c r="E117" s="9"/>
    </row>
    <row r="118" customFormat="false" ht="12.8" hidden="false" customHeight="false" outlineLevel="0" collapsed="false">
      <c r="B118" s="7"/>
      <c r="C118" s="9"/>
      <c r="D118" s="7"/>
      <c r="E118" s="9"/>
    </row>
    <row r="119" customFormat="false" ht="12.8" hidden="false" customHeight="false" outlineLevel="0" collapsed="false">
      <c r="B119" s="7"/>
      <c r="C119" s="9"/>
      <c r="D119" s="7"/>
      <c r="E119" s="9"/>
    </row>
    <row r="120" customFormat="false" ht="12.8" hidden="false" customHeight="false" outlineLevel="0" collapsed="false">
      <c r="B120" s="7"/>
      <c r="C120" s="9"/>
      <c r="D120" s="7"/>
      <c r="E120" s="9"/>
    </row>
    <row r="121" customFormat="false" ht="12.8" hidden="false" customHeight="false" outlineLevel="0" collapsed="false">
      <c r="B121" s="7"/>
      <c r="C121" s="9"/>
      <c r="D121" s="7"/>
      <c r="E121" s="9"/>
    </row>
    <row r="122" customFormat="false" ht="12.8" hidden="false" customHeight="false" outlineLevel="0" collapsed="false">
      <c r="B122" s="7"/>
      <c r="C122" s="9"/>
      <c r="D122" s="7"/>
      <c r="E122" s="9"/>
    </row>
    <row r="123" customFormat="false" ht="12.8" hidden="false" customHeight="false" outlineLevel="0" collapsed="false">
      <c r="B123" s="7"/>
      <c r="C123" s="9"/>
      <c r="D123" s="7"/>
      <c r="E123" s="9"/>
    </row>
    <row r="124" customFormat="false" ht="12.8" hidden="false" customHeight="false" outlineLevel="0" collapsed="false">
      <c r="B124" s="7"/>
      <c r="C124" s="9"/>
      <c r="D124" s="7"/>
      <c r="E124" s="9"/>
    </row>
    <row r="125" customFormat="false" ht="12.8" hidden="false" customHeight="false" outlineLevel="0" collapsed="false">
      <c r="B125" s="7"/>
      <c r="C125" s="9"/>
      <c r="D125" s="7"/>
      <c r="E125" s="9"/>
    </row>
    <row r="126" customFormat="false" ht="12.8" hidden="false" customHeight="false" outlineLevel="0" collapsed="false">
      <c r="B126" s="7"/>
      <c r="C126" s="9"/>
      <c r="D126" s="7"/>
      <c r="E126" s="9"/>
    </row>
    <row r="127" customFormat="false" ht="12.8" hidden="false" customHeight="false" outlineLevel="0" collapsed="false">
      <c r="B127" s="7"/>
      <c r="C127" s="9"/>
      <c r="D127" s="7"/>
      <c r="E127" s="9"/>
    </row>
    <row r="128" customFormat="false" ht="12.8" hidden="false" customHeight="false" outlineLevel="0" collapsed="false">
      <c r="B128" s="7"/>
      <c r="C128" s="9"/>
      <c r="D128" s="7"/>
      <c r="E128" s="9"/>
    </row>
    <row r="129" customFormat="false" ht="12.8" hidden="false" customHeight="false" outlineLevel="0" collapsed="false">
      <c r="B129" s="7"/>
      <c r="C129" s="9"/>
      <c r="D129" s="7"/>
      <c r="E129" s="9"/>
    </row>
    <row r="130" customFormat="false" ht="12.8" hidden="false" customHeight="false" outlineLevel="0" collapsed="false">
      <c r="B130" s="7"/>
      <c r="C130" s="9"/>
      <c r="D130" s="7"/>
      <c r="E130" s="9"/>
    </row>
    <row r="131" customFormat="false" ht="12.8" hidden="false" customHeight="false" outlineLevel="0" collapsed="false">
      <c r="B131" s="7"/>
      <c r="C131" s="9"/>
      <c r="D131" s="7"/>
      <c r="E131" s="9"/>
    </row>
    <row r="132" customFormat="false" ht="12.8" hidden="false" customHeight="false" outlineLevel="0" collapsed="false">
      <c r="B132" s="7"/>
      <c r="C132" s="9"/>
      <c r="D132" s="7"/>
      <c r="E132" s="9"/>
    </row>
    <row r="133" customFormat="false" ht="12.8" hidden="false" customHeight="false" outlineLevel="0" collapsed="false">
      <c r="B133" s="7"/>
      <c r="C133" s="9"/>
      <c r="D133" s="7"/>
      <c r="E133" s="9"/>
    </row>
    <row r="134" customFormat="false" ht="12.8" hidden="false" customHeight="false" outlineLevel="0" collapsed="false">
      <c r="B134" s="7"/>
      <c r="C134" s="9"/>
      <c r="D134" s="7"/>
      <c r="E134" s="9"/>
    </row>
    <row r="135" customFormat="false" ht="12.8" hidden="false" customHeight="false" outlineLevel="0" collapsed="false">
      <c r="B135" s="7"/>
      <c r="C135" s="9"/>
      <c r="D135" s="7"/>
      <c r="E135" s="9"/>
    </row>
    <row r="136" customFormat="false" ht="12.8" hidden="false" customHeight="false" outlineLevel="0" collapsed="false">
      <c r="B136" s="7"/>
      <c r="C136" s="9"/>
      <c r="D136" s="7"/>
      <c r="E136" s="9"/>
    </row>
    <row r="137" customFormat="false" ht="12.8" hidden="false" customHeight="false" outlineLevel="0" collapsed="false">
      <c r="B137" s="7"/>
      <c r="C137" s="9"/>
      <c r="D137" s="7"/>
      <c r="E137" s="9"/>
    </row>
    <row r="138" customFormat="false" ht="12.8" hidden="false" customHeight="false" outlineLevel="0" collapsed="false">
      <c r="B138" s="7"/>
      <c r="C138" s="9"/>
      <c r="D138" s="7"/>
      <c r="E138" s="9"/>
    </row>
    <row r="139" customFormat="false" ht="12.8" hidden="false" customHeight="false" outlineLevel="0" collapsed="false">
      <c r="B139" s="7"/>
      <c r="C139" s="9"/>
      <c r="D139" s="7"/>
      <c r="E139" s="9"/>
    </row>
    <row r="140" customFormat="false" ht="12.8" hidden="false" customHeight="false" outlineLevel="0" collapsed="false">
      <c r="B140" s="7"/>
      <c r="C140" s="9"/>
      <c r="D140" s="7"/>
      <c r="E140" s="9"/>
    </row>
    <row r="141" customFormat="false" ht="12.8" hidden="false" customHeight="false" outlineLevel="0" collapsed="false">
      <c r="B141" s="7"/>
      <c r="C141" s="9"/>
      <c r="D141" s="7"/>
      <c r="E141" s="9"/>
    </row>
    <row r="142" customFormat="false" ht="12.8" hidden="false" customHeight="false" outlineLevel="0" collapsed="false">
      <c r="B142" s="7"/>
      <c r="C142" s="9"/>
      <c r="D142" s="7"/>
      <c r="E142" s="9"/>
    </row>
    <row r="143" customFormat="false" ht="12.8" hidden="false" customHeight="false" outlineLevel="0" collapsed="false">
      <c r="B143" s="7"/>
      <c r="C143" s="9"/>
      <c r="D143" s="7"/>
      <c r="E143" s="9"/>
    </row>
    <row r="144" customFormat="false" ht="12.8" hidden="false" customHeight="false" outlineLevel="0" collapsed="false">
      <c r="B144" s="7"/>
      <c r="C144" s="9"/>
      <c r="D144" s="7"/>
      <c r="E144" s="9"/>
    </row>
    <row r="145" customFormat="false" ht="12.8" hidden="false" customHeight="false" outlineLevel="0" collapsed="false">
      <c r="B145" s="7"/>
      <c r="C145" s="9"/>
      <c r="D145" s="7"/>
      <c r="E145" s="9"/>
    </row>
    <row r="146" customFormat="false" ht="12.8" hidden="false" customHeight="false" outlineLevel="0" collapsed="false">
      <c r="B146" s="7"/>
      <c r="C146" s="9"/>
      <c r="D146" s="7"/>
      <c r="E146" s="9"/>
    </row>
    <row r="147" customFormat="false" ht="12.8" hidden="false" customHeight="false" outlineLevel="0" collapsed="false">
      <c r="B147" s="7"/>
      <c r="C147" s="9"/>
      <c r="D147" s="7"/>
      <c r="E147" s="9"/>
    </row>
    <row r="148" customFormat="false" ht="12.8" hidden="false" customHeight="false" outlineLevel="0" collapsed="false">
      <c r="B148" s="7"/>
      <c r="C148" s="9"/>
      <c r="D148" s="7"/>
      <c r="E148" s="9"/>
    </row>
    <row r="149" customFormat="false" ht="12.8" hidden="false" customHeight="false" outlineLevel="0" collapsed="false">
      <c r="B149" s="7"/>
      <c r="C149" s="9"/>
      <c r="D149" s="7"/>
      <c r="E149" s="9"/>
    </row>
    <row r="150" customFormat="false" ht="12.8" hidden="false" customHeight="false" outlineLevel="0" collapsed="false">
      <c r="B150" s="7"/>
      <c r="C150" s="9"/>
      <c r="D150" s="7"/>
      <c r="E150" s="9"/>
    </row>
    <row r="151" customFormat="false" ht="12.8" hidden="false" customHeight="false" outlineLevel="0" collapsed="false">
      <c r="B151" s="7"/>
      <c r="C151" s="9"/>
      <c r="D151" s="7"/>
      <c r="E151" s="9"/>
    </row>
    <row r="152" customFormat="false" ht="12.8" hidden="false" customHeight="false" outlineLevel="0" collapsed="false">
      <c r="B152" s="7"/>
      <c r="C152" s="9"/>
      <c r="D152" s="7"/>
      <c r="E152" s="9"/>
    </row>
    <row r="153" customFormat="false" ht="12.8" hidden="false" customHeight="false" outlineLevel="0" collapsed="false">
      <c r="B153" s="7"/>
      <c r="C153" s="9"/>
      <c r="D153" s="7"/>
      <c r="E153" s="9"/>
    </row>
    <row r="154" customFormat="false" ht="12.8" hidden="false" customHeight="false" outlineLevel="0" collapsed="false">
      <c r="B154" s="7"/>
      <c r="C154" s="9"/>
      <c r="D154" s="7"/>
      <c r="E154" s="9"/>
    </row>
    <row r="155" customFormat="false" ht="12.8" hidden="false" customHeight="false" outlineLevel="0" collapsed="false">
      <c r="B155" s="7"/>
      <c r="C155" s="9"/>
      <c r="D155" s="7"/>
      <c r="E155" s="9"/>
    </row>
    <row r="156" customFormat="false" ht="12.8" hidden="false" customHeight="false" outlineLevel="0" collapsed="false">
      <c r="B156" s="7"/>
      <c r="C156" s="9"/>
      <c r="D156" s="7"/>
      <c r="E156" s="9"/>
    </row>
    <row r="157" customFormat="false" ht="12.8" hidden="false" customHeight="false" outlineLevel="0" collapsed="false">
      <c r="B157" s="7"/>
      <c r="C157" s="9"/>
      <c r="D157" s="7"/>
      <c r="E157" s="9"/>
    </row>
    <row r="158" customFormat="false" ht="12.8" hidden="false" customHeight="false" outlineLevel="0" collapsed="false">
      <c r="B158" s="7"/>
      <c r="C158" s="9"/>
      <c r="D158" s="7"/>
      <c r="E158" s="9"/>
    </row>
    <row r="159" customFormat="false" ht="12.8" hidden="false" customHeight="false" outlineLevel="0" collapsed="false">
      <c r="B159" s="7"/>
      <c r="C159" s="9"/>
      <c r="D159" s="7"/>
      <c r="E159" s="9"/>
    </row>
    <row r="160" customFormat="false" ht="12.8" hidden="false" customHeight="false" outlineLevel="0" collapsed="false">
      <c r="B160" s="7"/>
      <c r="C160" s="9"/>
      <c r="D160" s="7"/>
      <c r="E160" s="9"/>
    </row>
    <row r="161" customFormat="false" ht="12.8" hidden="false" customHeight="false" outlineLevel="0" collapsed="false">
      <c r="B161" s="7"/>
      <c r="C161" s="9"/>
      <c r="D161" s="7"/>
      <c r="E161" s="9"/>
    </row>
    <row r="162" customFormat="false" ht="12.8" hidden="false" customHeight="false" outlineLevel="0" collapsed="false">
      <c r="B162" s="7"/>
      <c r="C162" s="9"/>
      <c r="D162" s="7"/>
      <c r="E162" s="9"/>
    </row>
    <row r="163" customFormat="false" ht="12.8" hidden="false" customHeight="false" outlineLevel="0" collapsed="false">
      <c r="B163" s="7"/>
      <c r="C163" s="9"/>
      <c r="D163" s="7"/>
      <c r="E163" s="9"/>
    </row>
    <row r="164" customFormat="false" ht="12.8" hidden="false" customHeight="false" outlineLevel="0" collapsed="false">
      <c r="B164" s="7"/>
      <c r="C164" s="9"/>
      <c r="D164" s="7"/>
      <c r="E164" s="9"/>
    </row>
    <row r="165" customFormat="false" ht="12.8" hidden="false" customHeight="false" outlineLevel="0" collapsed="false">
      <c r="B165" s="7"/>
      <c r="C165" s="9"/>
      <c r="D165" s="7"/>
      <c r="E165" s="9"/>
    </row>
    <row r="166" customFormat="false" ht="12.8" hidden="false" customHeight="false" outlineLevel="0" collapsed="false">
      <c r="B166" s="7"/>
      <c r="C166" s="9"/>
      <c r="D166" s="7"/>
      <c r="E166" s="9"/>
    </row>
    <row r="167" customFormat="false" ht="12.8" hidden="false" customHeight="false" outlineLevel="0" collapsed="false">
      <c r="B167" s="7"/>
      <c r="C167" s="9"/>
      <c r="D167" s="7"/>
      <c r="E167" s="9"/>
    </row>
    <row r="168" customFormat="false" ht="12.8" hidden="false" customHeight="false" outlineLevel="0" collapsed="false">
      <c r="B168" s="7"/>
      <c r="C168" s="9"/>
      <c r="D168" s="7"/>
      <c r="E168" s="9"/>
    </row>
    <row r="169" customFormat="false" ht="12.8" hidden="false" customHeight="false" outlineLevel="0" collapsed="false">
      <c r="B169" s="7"/>
      <c r="C169" s="9"/>
      <c r="D169" s="7"/>
      <c r="E169" s="9"/>
    </row>
    <row r="170" customFormat="false" ht="12.8" hidden="false" customHeight="false" outlineLevel="0" collapsed="false">
      <c r="B170" s="7"/>
      <c r="C170" s="9"/>
      <c r="D170" s="7"/>
      <c r="E170" s="9"/>
    </row>
    <row r="171" customFormat="false" ht="12.8" hidden="false" customHeight="false" outlineLevel="0" collapsed="false">
      <c r="B171" s="7"/>
      <c r="C171" s="9"/>
      <c r="D171" s="7"/>
      <c r="E171" s="9"/>
    </row>
    <row r="172" customFormat="false" ht="12.8" hidden="false" customHeight="false" outlineLevel="0" collapsed="false">
      <c r="B172" s="7"/>
      <c r="C172" s="9"/>
      <c r="D172" s="7"/>
      <c r="E172" s="9"/>
    </row>
    <row r="173" customFormat="false" ht="12.8" hidden="false" customHeight="false" outlineLevel="0" collapsed="false">
      <c r="B173" s="7"/>
      <c r="C173" s="9"/>
      <c r="D173" s="7"/>
      <c r="E173" s="9"/>
    </row>
    <row r="174" customFormat="false" ht="12.8" hidden="false" customHeight="false" outlineLevel="0" collapsed="false">
      <c r="B174" s="7"/>
      <c r="C174" s="9"/>
      <c r="D174" s="7"/>
      <c r="E174" s="9"/>
    </row>
    <row r="175" customFormat="false" ht="12.8" hidden="false" customHeight="false" outlineLevel="0" collapsed="false">
      <c r="B175" s="7"/>
      <c r="C175" s="9"/>
      <c r="D175" s="7"/>
      <c r="E175" s="9"/>
    </row>
    <row r="176" customFormat="false" ht="12.8" hidden="false" customHeight="false" outlineLevel="0" collapsed="false">
      <c r="B176" s="7"/>
      <c r="C176" s="9"/>
      <c r="D176" s="7"/>
      <c r="E176" s="9"/>
    </row>
    <row r="177" customFormat="false" ht="12.8" hidden="false" customHeight="false" outlineLevel="0" collapsed="false">
      <c r="B177" s="7"/>
      <c r="C177" s="9"/>
      <c r="D177" s="7"/>
      <c r="E177" s="9"/>
    </row>
    <row r="178" customFormat="false" ht="12.8" hidden="false" customHeight="false" outlineLevel="0" collapsed="false">
      <c r="B178" s="7"/>
      <c r="C178" s="9"/>
      <c r="D178" s="7"/>
      <c r="E178" s="9"/>
    </row>
    <row r="179" customFormat="false" ht="12.8" hidden="false" customHeight="false" outlineLevel="0" collapsed="false">
      <c r="B179" s="7"/>
      <c r="C179" s="9"/>
      <c r="D179" s="7"/>
      <c r="E179" s="9"/>
    </row>
    <row r="180" customFormat="false" ht="12.8" hidden="false" customHeight="false" outlineLevel="0" collapsed="false">
      <c r="B180" s="7"/>
      <c r="C180" s="9"/>
      <c r="D180" s="7"/>
      <c r="E180" s="9"/>
    </row>
    <row r="181" customFormat="false" ht="12.8" hidden="false" customHeight="false" outlineLevel="0" collapsed="false">
      <c r="B181" s="7"/>
      <c r="C181" s="9"/>
      <c r="D181" s="7"/>
      <c r="E181" s="9"/>
    </row>
    <row r="182" customFormat="false" ht="12.8" hidden="false" customHeight="false" outlineLevel="0" collapsed="false">
      <c r="B182" s="7"/>
      <c r="C182" s="9"/>
      <c r="D182" s="7"/>
      <c r="E182" s="9"/>
    </row>
    <row r="183" customFormat="false" ht="12.8" hidden="false" customHeight="false" outlineLevel="0" collapsed="false">
      <c r="B183" s="7"/>
      <c r="C183" s="9"/>
      <c r="D183" s="7"/>
      <c r="E183" s="9"/>
    </row>
    <row r="184" customFormat="false" ht="12.8" hidden="false" customHeight="false" outlineLevel="0" collapsed="false">
      <c r="B184" s="7"/>
      <c r="C184" s="9"/>
      <c r="D184" s="7"/>
      <c r="E184" s="9"/>
    </row>
    <row r="185" customFormat="false" ht="12.8" hidden="false" customHeight="false" outlineLevel="0" collapsed="false">
      <c r="B185" s="7"/>
      <c r="C185" s="9"/>
      <c r="D185" s="7"/>
      <c r="E185" s="9"/>
    </row>
    <row r="186" customFormat="false" ht="12.8" hidden="false" customHeight="false" outlineLevel="0" collapsed="false">
      <c r="B186" s="7"/>
      <c r="C186" s="9"/>
      <c r="D186" s="7"/>
      <c r="E186" s="9"/>
    </row>
    <row r="187" customFormat="false" ht="12.8" hidden="false" customHeight="false" outlineLevel="0" collapsed="false">
      <c r="B187" s="7"/>
      <c r="C187" s="9"/>
      <c r="D187" s="7"/>
      <c r="E187" s="9"/>
    </row>
    <row r="188" customFormat="false" ht="12.8" hidden="false" customHeight="false" outlineLevel="0" collapsed="false">
      <c r="B188" s="7"/>
      <c r="C188" s="9"/>
      <c r="D188" s="7"/>
      <c r="E188" s="9"/>
    </row>
    <row r="189" customFormat="false" ht="12.8" hidden="false" customHeight="false" outlineLevel="0" collapsed="false">
      <c r="B189" s="7"/>
      <c r="C189" s="9"/>
      <c r="D189" s="7"/>
      <c r="E189" s="9"/>
    </row>
    <row r="190" customFormat="false" ht="12.8" hidden="false" customHeight="false" outlineLevel="0" collapsed="false">
      <c r="B190" s="7"/>
      <c r="C190" s="9"/>
      <c r="D190" s="7"/>
      <c r="E190" s="9"/>
    </row>
    <row r="191" customFormat="false" ht="12.8" hidden="false" customHeight="false" outlineLevel="0" collapsed="false">
      <c r="B191" s="7"/>
      <c r="C191" s="9"/>
      <c r="D191" s="7"/>
      <c r="E191" s="9"/>
    </row>
    <row r="192" customFormat="false" ht="12.8" hidden="false" customHeight="false" outlineLevel="0" collapsed="false">
      <c r="B192" s="7"/>
      <c r="C192" s="9"/>
      <c r="D192" s="7"/>
      <c r="E192" s="9"/>
    </row>
    <row r="193" customFormat="false" ht="12.8" hidden="false" customHeight="false" outlineLevel="0" collapsed="false">
      <c r="B193" s="7"/>
      <c r="C193" s="9"/>
      <c r="D193" s="7"/>
      <c r="E193" s="9"/>
    </row>
    <row r="194" customFormat="false" ht="12.8" hidden="false" customHeight="false" outlineLevel="0" collapsed="false">
      <c r="B194" s="7"/>
      <c r="C194" s="9"/>
      <c r="D194" s="7"/>
      <c r="E194" s="9"/>
    </row>
    <row r="195" customFormat="false" ht="12.8" hidden="false" customHeight="false" outlineLevel="0" collapsed="false">
      <c r="B195" s="7"/>
      <c r="C195" s="9"/>
      <c r="D195" s="7"/>
      <c r="E195" s="9"/>
    </row>
    <row r="196" customFormat="false" ht="12.8" hidden="false" customHeight="false" outlineLevel="0" collapsed="false">
      <c r="B196" s="7"/>
      <c r="C196" s="9"/>
      <c r="D196" s="7"/>
      <c r="E196" s="9"/>
    </row>
    <row r="197" customFormat="false" ht="12.8" hidden="false" customHeight="false" outlineLevel="0" collapsed="false">
      <c r="B197" s="7"/>
      <c r="C197" s="9"/>
      <c r="D197" s="7"/>
      <c r="E197" s="9"/>
    </row>
    <row r="198" customFormat="false" ht="12.8" hidden="false" customHeight="false" outlineLevel="0" collapsed="false">
      <c r="B198" s="7"/>
      <c r="C198" s="9"/>
      <c r="D198" s="7"/>
      <c r="E198" s="9"/>
    </row>
    <row r="199" customFormat="false" ht="12.8" hidden="false" customHeight="false" outlineLevel="0" collapsed="false">
      <c r="B199" s="7"/>
      <c r="C199" s="9"/>
      <c r="D199" s="7"/>
      <c r="E199" s="9"/>
    </row>
    <row r="200" customFormat="false" ht="12.8" hidden="false" customHeight="false" outlineLevel="0" collapsed="false">
      <c r="B200" s="7"/>
      <c r="C200" s="9"/>
      <c r="D200" s="7"/>
      <c r="E200" s="9"/>
    </row>
    <row r="201" customFormat="false" ht="12.8" hidden="false" customHeight="false" outlineLevel="0" collapsed="false">
      <c r="B201" s="7"/>
      <c r="C201" s="9"/>
      <c r="D201" s="7"/>
      <c r="E201" s="9"/>
    </row>
    <row r="202" customFormat="false" ht="12.8" hidden="false" customHeight="false" outlineLevel="0" collapsed="false">
      <c r="B202" s="7"/>
      <c r="C202" s="9"/>
      <c r="D202" s="7"/>
      <c r="E202" s="9"/>
    </row>
    <row r="203" customFormat="false" ht="12.8" hidden="false" customHeight="false" outlineLevel="0" collapsed="false">
      <c r="B203" s="7"/>
      <c r="C203" s="9"/>
      <c r="D203" s="7"/>
      <c r="E203" s="9"/>
    </row>
    <row r="204" customFormat="false" ht="12.8" hidden="false" customHeight="false" outlineLevel="0" collapsed="false">
      <c r="B204" s="7"/>
      <c r="C204" s="9"/>
      <c r="D204" s="7"/>
      <c r="E204" s="9"/>
    </row>
    <row r="205" customFormat="false" ht="12.8" hidden="false" customHeight="false" outlineLevel="0" collapsed="false">
      <c r="B205" s="7"/>
      <c r="C205" s="9"/>
      <c r="D205" s="7"/>
      <c r="E205" s="9"/>
    </row>
    <row r="206" customFormat="false" ht="12.8" hidden="false" customHeight="false" outlineLevel="0" collapsed="false">
      <c r="B206" s="7"/>
      <c r="C206" s="9"/>
      <c r="D206" s="7"/>
      <c r="E206" s="9"/>
    </row>
    <row r="207" customFormat="false" ht="12.8" hidden="false" customHeight="false" outlineLevel="0" collapsed="false">
      <c r="B207" s="7"/>
      <c r="C207" s="9"/>
      <c r="D207" s="7"/>
      <c r="E207" s="9"/>
    </row>
    <row r="208" customFormat="false" ht="12.8" hidden="false" customHeight="false" outlineLevel="0" collapsed="false">
      <c r="B208" s="7"/>
      <c r="C208" s="9"/>
      <c r="D208" s="7"/>
      <c r="E208" s="9"/>
    </row>
    <row r="209" customFormat="false" ht="12.8" hidden="false" customHeight="false" outlineLevel="0" collapsed="false">
      <c r="B209" s="7"/>
      <c r="C209" s="9"/>
      <c r="D209" s="7"/>
      <c r="E209" s="9"/>
    </row>
    <row r="210" customFormat="false" ht="12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  <row r="215" customFormat="false" ht="10.8" hidden="false" customHeight="false" outlineLevel="0" collapsed="false">
      <c r="B215" s="7"/>
      <c r="C215" s="9"/>
      <c r="D215" s="7"/>
      <c r="E215" s="9"/>
    </row>
    <row r="216" customFormat="false" ht="10.8" hidden="false" customHeight="false" outlineLevel="0" collapsed="false">
      <c r="B216" s="7"/>
      <c r="C216" s="9"/>
      <c r="D216" s="7"/>
      <c r="E216" s="9"/>
    </row>
    <row r="217" customFormat="false" ht="10.8" hidden="false" customHeight="false" outlineLevel="0" collapsed="false">
      <c r="B217" s="7"/>
      <c r="C217" s="9"/>
      <c r="D217" s="7"/>
      <c r="E21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N214" activeCellId="0" sqref="N21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64.8" hidden="false" customHeight="false" outlineLevel="0" collapsed="false">
      <c r="A1" s="3" t="s">
        <v>0</v>
      </c>
      <c r="B1" s="3" t="s">
        <v>16</v>
      </c>
      <c r="C1" s="3" t="s">
        <v>17</v>
      </c>
      <c r="D1" s="3" t="s">
        <v>18</v>
      </c>
      <c r="E1" s="3" t="s">
        <v>19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7"/>
      <c r="C2" s="3"/>
      <c r="D2" s="17"/>
      <c r="E2" s="3"/>
      <c r="G2" s="5" t="s">
        <v>6</v>
      </c>
      <c r="K2" s="1"/>
      <c r="L2" s="1"/>
    </row>
    <row r="3" customFormat="false" ht="10.8" hidden="false" customHeight="false" outlineLevel="0" collapsed="false">
      <c r="A3" s="1" t="n">
        <v>2001</v>
      </c>
      <c r="B3" s="11"/>
      <c r="C3" s="8"/>
      <c r="D3" s="11"/>
      <c r="E3" s="8"/>
    </row>
    <row r="4" customFormat="false" ht="10.8" hidden="false" customHeight="false" outlineLevel="0" collapsed="false">
      <c r="A4" s="1" t="n">
        <v>2002</v>
      </c>
      <c r="B4" s="11" t="n">
        <v>526683</v>
      </c>
      <c r="C4" s="11"/>
      <c r="D4" s="11" t="n">
        <v>38510567.5961352</v>
      </c>
      <c r="E4" s="11"/>
      <c r="H4" s="11"/>
      <c r="I4" s="11"/>
      <c r="K4" s="11"/>
      <c r="L4" s="11"/>
      <c r="N4" s="18"/>
    </row>
    <row r="5" customFormat="false" ht="10.8" hidden="false" customHeight="false" outlineLevel="0" collapsed="false">
      <c r="A5" s="1" t="n">
        <v>2003</v>
      </c>
      <c r="B5" s="11" t="n">
        <v>611399</v>
      </c>
      <c r="C5" s="19" t="n">
        <v>16.0848176227446</v>
      </c>
      <c r="D5" s="11" t="n">
        <v>42876073.7197529</v>
      </c>
      <c r="E5" s="19" t="n">
        <v>11.3358654419202</v>
      </c>
      <c r="H5" s="11"/>
      <c r="I5" s="11"/>
      <c r="K5" s="11"/>
      <c r="L5" s="11"/>
      <c r="N5" s="18"/>
    </row>
    <row r="6" customFormat="false" ht="10.8" hidden="false" customHeight="false" outlineLevel="0" collapsed="false">
      <c r="A6" s="1" t="n">
        <v>2004</v>
      </c>
      <c r="B6" s="11" t="n">
        <v>661406</v>
      </c>
      <c r="C6" s="19" t="n">
        <v>8.17911053174769</v>
      </c>
      <c r="D6" s="11" t="n">
        <v>46286586.7718164</v>
      </c>
      <c r="E6" s="19" t="n">
        <v>7.95435019156694</v>
      </c>
      <c r="H6" s="11"/>
      <c r="I6" s="11"/>
      <c r="K6" s="11"/>
      <c r="L6" s="11"/>
      <c r="N6" s="18"/>
    </row>
    <row r="7" customFormat="false" ht="10.8" hidden="false" customHeight="false" outlineLevel="0" collapsed="false">
      <c r="A7" s="1" t="n">
        <v>2005</v>
      </c>
      <c r="B7" s="11" t="n">
        <v>718194</v>
      </c>
      <c r="C7" s="19" t="n">
        <v>8.58595174522154</v>
      </c>
      <c r="D7" s="11" t="n">
        <v>50586824.5745373</v>
      </c>
      <c r="E7" s="19" t="n">
        <v>9.29046210281226</v>
      </c>
      <c r="H7" s="11"/>
      <c r="I7" s="11"/>
      <c r="K7" s="11"/>
      <c r="L7" s="11"/>
      <c r="N7" s="18"/>
    </row>
    <row r="8" customFormat="false" ht="10.8" hidden="false" customHeight="false" outlineLevel="0" collapsed="false">
      <c r="A8" s="1" t="n">
        <v>2006</v>
      </c>
      <c r="B8" s="11" t="n">
        <v>766157</v>
      </c>
      <c r="C8" s="19" t="n">
        <v>6.67827912792365</v>
      </c>
      <c r="D8" s="11" t="n">
        <v>55739048.0094693</v>
      </c>
      <c r="E8" s="19" t="n">
        <v>10.1849117398948</v>
      </c>
      <c r="H8" s="11"/>
      <c r="I8" s="11"/>
      <c r="K8" s="11"/>
      <c r="L8" s="11"/>
      <c r="N8" s="18"/>
    </row>
    <row r="9" customFormat="false" ht="10.8" hidden="false" customHeight="false" outlineLevel="0" collapsed="false">
      <c r="A9" s="1" t="n">
        <v>2007</v>
      </c>
      <c r="B9" s="11" t="n">
        <v>825218</v>
      </c>
      <c r="C9" s="19" t="n">
        <v>7.70873332750337</v>
      </c>
      <c r="D9" s="11" t="n">
        <v>60349504.4605021</v>
      </c>
      <c r="E9" s="19" t="n">
        <v>8.27150196438493</v>
      </c>
      <c r="H9" s="11"/>
      <c r="I9" s="11"/>
      <c r="K9" s="11"/>
      <c r="L9" s="11"/>
      <c r="N9" s="18"/>
    </row>
    <row r="10" customFormat="false" ht="10.8" hidden="false" customHeight="false" outlineLevel="0" collapsed="false">
      <c r="A10" s="1" t="n">
        <v>2008</v>
      </c>
      <c r="B10" s="11" t="n">
        <v>773223</v>
      </c>
      <c r="C10" s="19" t="n">
        <v>-6.30075931450841</v>
      </c>
      <c r="D10" s="11" t="n">
        <v>66931037.342241</v>
      </c>
      <c r="E10" s="19" t="n">
        <v>10.9056949855263</v>
      </c>
      <c r="H10" s="11"/>
      <c r="I10" s="11"/>
      <c r="K10" s="11"/>
      <c r="L10" s="11"/>
      <c r="N10" s="18"/>
    </row>
    <row r="11" customFormat="false" ht="10.8" hidden="false" customHeight="false" outlineLevel="0" collapsed="false">
      <c r="A11" s="1" t="n">
        <v>2009</v>
      </c>
      <c r="B11" s="11" t="n">
        <v>812242</v>
      </c>
      <c r="C11" s="19" t="n">
        <v>5.04628030982006</v>
      </c>
      <c r="D11" s="11" t="n">
        <v>70723950.9163274</v>
      </c>
      <c r="E11" s="19" t="n">
        <v>5.66689793659096</v>
      </c>
      <c r="H11" s="11"/>
      <c r="I11" s="11"/>
      <c r="K11" s="11"/>
      <c r="L11" s="11"/>
      <c r="N11" s="18"/>
    </row>
    <row r="12" customFormat="false" ht="10.8" hidden="false" customHeight="false" outlineLevel="0" collapsed="false">
      <c r="A12" s="1" t="n">
        <v>2010</v>
      </c>
      <c r="B12" s="11" t="n">
        <v>858446</v>
      </c>
      <c r="C12" s="19" t="n">
        <v>5.68845245628766</v>
      </c>
      <c r="D12" s="11" t="n">
        <v>69498990.1673312</v>
      </c>
      <c r="E12" s="19" t="n">
        <v>-1.73203099250694</v>
      </c>
      <c r="H12" s="11"/>
      <c r="I12" s="11"/>
      <c r="K12" s="11"/>
      <c r="L12" s="11"/>
      <c r="N12" s="18"/>
    </row>
    <row r="13" customFormat="false" ht="10.8" hidden="false" customHeight="false" outlineLevel="0" collapsed="false">
      <c r="A13" s="1" t="n">
        <v>2011</v>
      </c>
      <c r="B13" s="11" t="n">
        <v>767706.74388</v>
      </c>
      <c r="C13" s="19" t="n">
        <v>-10.5701763558803</v>
      </c>
      <c r="D13" s="11" t="n">
        <v>68032550.0140523</v>
      </c>
      <c r="E13" s="19" t="n">
        <v>-2.1100164905248</v>
      </c>
      <c r="H13" s="11"/>
      <c r="I13" s="11"/>
      <c r="K13" s="11"/>
      <c r="L13" s="11"/>
      <c r="N13" s="18"/>
    </row>
    <row r="14" customFormat="false" ht="10.8" hidden="false" customHeight="false" outlineLevel="0" collapsed="false">
      <c r="A14" s="1" t="n">
        <v>2012</v>
      </c>
      <c r="B14" s="11" t="n">
        <v>1046427.52948</v>
      </c>
      <c r="C14" s="19" t="n">
        <v>36.3056320426914</v>
      </c>
      <c r="D14" s="11" t="n">
        <v>64094225.3274684</v>
      </c>
      <c r="E14" s="19" t="n">
        <v>-5.78888294760433</v>
      </c>
      <c r="H14" s="11"/>
      <c r="I14" s="11"/>
      <c r="K14" s="11"/>
      <c r="L14" s="11"/>
      <c r="N14" s="18"/>
    </row>
    <row r="15" customFormat="false" ht="10.8" hidden="false" customHeight="false" outlineLevel="0" collapsed="false">
      <c r="A15" s="1" t="n">
        <v>2013</v>
      </c>
      <c r="B15" s="11" t="n">
        <v>801411.90857</v>
      </c>
      <c r="C15" s="19" t="n">
        <v>-23.4144853807273</v>
      </c>
      <c r="D15" s="11" t="n">
        <v>61706243.5499931</v>
      </c>
      <c r="E15" s="19" t="n">
        <v>-3.72573623485528</v>
      </c>
      <c r="H15" s="11"/>
      <c r="I15" s="11"/>
      <c r="K15" s="11"/>
      <c r="L15" s="11"/>
      <c r="N15" s="18"/>
    </row>
    <row r="16" customFormat="false" ht="10.8" hidden="false" customHeight="false" outlineLevel="0" collapsed="false">
      <c r="A16" s="1" t="n">
        <v>2014</v>
      </c>
      <c r="B16" s="11" t="n">
        <v>802275.27435</v>
      </c>
      <c r="C16" s="19" t="n">
        <v>0.107730590320343</v>
      </c>
      <c r="D16" s="11" t="n">
        <v>61950807.9294237</v>
      </c>
      <c r="E16" s="19" t="n">
        <v>0.396336521817919</v>
      </c>
      <c r="H16" s="11"/>
      <c r="I16" s="11"/>
      <c r="K16" s="11"/>
      <c r="L16" s="11"/>
      <c r="N16" s="18"/>
    </row>
    <row r="17" customFormat="false" ht="10.8" hidden="false" customHeight="false" outlineLevel="0" collapsed="false">
      <c r="A17" s="1" t="n">
        <v>2015</v>
      </c>
      <c r="B17" s="11" t="n">
        <v>829435.12034</v>
      </c>
      <c r="C17" s="19" t="n">
        <v>3.38535249163758</v>
      </c>
      <c r="D17" s="11" t="n">
        <v>65743940.2374926</v>
      </c>
      <c r="E17" s="19" t="n">
        <v>6.12281330114401</v>
      </c>
      <c r="H17" s="11"/>
      <c r="I17" s="11"/>
      <c r="K17" s="11"/>
      <c r="L17" s="11"/>
      <c r="N17" s="18"/>
    </row>
    <row r="18" customFormat="false" ht="10.8" hidden="false" customHeight="false" outlineLevel="0" collapsed="false">
      <c r="A18" s="1" t="n">
        <v>2016</v>
      </c>
      <c r="B18" s="11" t="n">
        <v>842756.41795</v>
      </c>
      <c r="C18" s="19" t="n">
        <v>1.6060686705115</v>
      </c>
      <c r="D18" s="11" t="n">
        <v>66696674.8887017</v>
      </c>
      <c r="E18" s="19" t="n">
        <v>1.44915964538705</v>
      </c>
      <c r="H18" s="11"/>
      <c r="I18" s="11"/>
      <c r="K18" s="11"/>
      <c r="L18" s="11"/>
      <c r="N18" s="18"/>
    </row>
    <row r="19" customFormat="false" ht="10.8" hidden="false" customHeight="false" outlineLevel="0" collapsed="false">
      <c r="A19" s="1" t="n">
        <v>2017</v>
      </c>
      <c r="B19" s="11" t="n">
        <v>850158.17342</v>
      </c>
      <c r="C19" s="19" t="n">
        <v>0.878279335802001</v>
      </c>
      <c r="D19" s="11" t="n">
        <v>68507249.4412037</v>
      </c>
      <c r="E19" s="19" t="n">
        <v>2.71463990599723</v>
      </c>
      <c r="H19" s="11"/>
      <c r="I19" s="11"/>
      <c r="K19" s="11"/>
      <c r="L19" s="11"/>
      <c r="N19" s="18"/>
    </row>
    <row r="20" customFormat="false" ht="10.8" hidden="false" customHeight="false" outlineLevel="0" collapsed="false">
      <c r="A20" s="1" t="n">
        <v>2018</v>
      </c>
      <c r="B20" s="11" t="n">
        <v>896568.62758</v>
      </c>
      <c r="C20" s="19" t="n">
        <v>5.4590375780663</v>
      </c>
      <c r="D20" s="11" t="n">
        <v>71090504.8642824</v>
      </c>
      <c r="E20" s="19" t="n">
        <v>3.77077673406789</v>
      </c>
      <c r="H20" s="11"/>
      <c r="I20" s="11"/>
      <c r="K20" s="11"/>
      <c r="L20" s="11"/>
      <c r="N20" s="18"/>
    </row>
    <row r="21" customFormat="false" ht="10.8" hidden="false" customHeight="false" outlineLevel="0" collapsed="false">
      <c r="A21" s="1" t="n">
        <v>2019</v>
      </c>
      <c r="B21" s="11" t="n">
        <v>980641.71795</v>
      </c>
      <c r="C21" s="19" t="n">
        <v>9.37720636031272</v>
      </c>
      <c r="D21" s="11" t="n">
        <v>75111154.9784309</v>
      </c>
      <c r="E21" s="19" t="n">
        <v>5.6556780990995</v>
      </c>
      <c r="H21" s="7"/>
      <c r="I21" s="11"/>
      <c r="K21" s="11"/>
      <c r="L21" s="7"/>
      <c r="N21" s="18"/>
    </row>
    <row r="22" customFormat="false" ht="10.8" hidden="false" customHeight="false" outlineLevel="0" collapsed="false">
      <c r="A22" s="1" t="n">
        <v>2020</v>
      </c>
      <c r="B22" s="11" t="n">
        <v>1047021.23196</v>
      </c>
      <c r="C22" s="19" t="n">
        <v>6.76898736765597</v>
      </c>
      <c r="D22" s="11" t="n">
        <v>83622214.7632897</v>
      </c>
      <c r="E22" s="19" t="n">
        <v>11.33128599514</v>
      </c>
      <c r="H22" s="7"/>
      <c r="I22" s="11"/>
      <c r="K22" s="11"/>
      <c r="L22" s="7"/>
      <c r="N22" s="18"/>
    </row>
    <row r="23" customFormat="false" ht="10.8" hidden="false" customHeight="false" outlineLevel="0" collapsed="false">
      <c r="A23" s="1" t="n">
        <v>2021</v>
      </c>
      <c r="B23" s="11" t="n">
        <v>1089929.20368</v>
      </c>
      <c r="C23" s="19" t="n">
        <v>4.09809948549726</v>
      </c>
      <c r="D23" s="11" t="n">
        <v>87941002.0150545</v>
      </c>
      <c r="E23" s="19" t="n">
        <v>5.16464107532912</v>
      </c>
      <c r="G23" s="18"/>
      <c r="H23" s="7"/>
      <c r="I23" s="11"/>
      <c r="K23" s="11"/>
      <c r="L23" s="7"/>
      <c r="N23" s="18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K214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G58" activeCellId="0" sqref="G5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20</v>
      </c>
      <c r="C1" s="3" t="s">
        <v>21</v>
      </c>
      <c r="D1" s="3" t="s">
        <v>22</v>
      </c>
      <c r="E1" s="3" t="s">
        <v>23</v>
      </c>
      <c r="G1" s="5" t="s">
        <v>5</v>
      </c>
    </row>
    <row r="2" s="4" customFormat="true" ht="10.8" hidden="false" customHeight="false" outlineLevel="0" collapsed="false">
      <c r="A2" s="3" t="n">
        <v>2000</v>
      </c>
      <c r="B2" s="17"/>
      <c r="C2" s="3"/>
      <c r="D2" s="17"/>
      <c r="E2" s="3"/>
      <c r="G2" s="5" t="s">
        <v>24</v>
      </c>
    </row>
    <row r="3" customFormat="false" ht="10.8" hidden="false" customHeight="false" outlineLevel="0" collapsed="false">
      <c r="A3" s="1" t="n">
        <v>2001</v>
      </c>
      <c r="B3" s="11"/>
      <c r="C3" s="8"/>
      <c r="D3" s="11"/>
      <c r="E3" s="8"/>
    </row>
    <row r="4" customFormat="false" ht="12" hidden="false" customHeight="false" outlineLevel="0" collapsed="false">
      <c r="A4" s="1" t="n">
        <v>2002</v>
      </c>
      <c r="B4" s="20" t="n">
        <v>977.206590237669</v>
      </c>
      <c r="C4" s="20"/>
      <c r="D4" s="20" t="n">
        <v>836.887115302133</v>
      </c>
      <c r="E4" s="20"/>
      <c r="G4" s="21"/>
      <c r="H4" s="18"/>
      <c r="J4" s="18"/>
      <c r="K4" s="18"/>
    </row>
    <row r="5" customFormat="false" ht="12" hidden="false" customHeight="false" outlineLevel="0" collapsed="false">
      <c r="A5" s="1" t="n">
        <v>2003</v>
      </c>
      <c r="B5" s="20" t="n">
        <v>1121.85002593198</v>
      </c>
      <c r="C5" s="22" t="n">
        <v>14.8017253607688</v>
      </c>
      <c r="D5" s="20" t="n">
        <v>916.879435203845</v>
      </c>
      <c r="E5" s="22" t="n">
        <v>9.55831658046646</v>
      </c>
      <c r="G5" s="21"/>
      <c r="H5" s="18"/>
      <c r="J5" s="18"/>
      <c r="K5" s="18"/>
    </row>
    <row r="6" customFormat="false" ht="12" hidden="false" customHeight="false" outlineLevel="0" collapsed="false">
      <c r="A6" s="1" t="n">
        <v>2004</v>
      </c>
      <c r="B6" s="20" t="n">
        <v>1199.53044136544</v>
      </c>
      <c r="C6" s="22" t="n">
        <v>6.92431373515594</v>
      </c>
      <c r="D6" s="20" t="n">
        <v>977.174943369687</v>
      </c>
      <c r="E6" s="22" t="n">
        <v>6.5761653987187</v>
      </c>
      <c r="G6" s="21"/>
      <c r="H6" s="18"/>
      <c r="J6" s="18"/>
      <c r="K6" s="18"/>
    </row>
    <row r="7" customFormat="false" ht="12" hidden="false" customHeight="false" outlineLevel="0" collapsed="false">
      <c r="A7" s="1" t="n">
        <v>2005</v>
      </c>
      <c r="B7" s="20" t="n">
        <v>1287.04392609174</v>
      </c>
      <c r="C7" s="22" t="n">
        <v>7.29564517151244</v>
      </c>
      <c r="D7" s="20" t="n">
        <v>1050.69156371942</v>
      </c>
      <c r="E7" s="22" t="n">
        <v>7.52338369383689</v>
      </c>
      <c r="G7" s="21"/>
      <c r="H7" s="18"/>
      <c r="J7" s="18"/>
      <c r="K7" s="18"/>
    </row>
    <row r="8" customFormat="false" ht="12" hidden="false" customHeight="false" outlineLevel="0" collapsed="false">
      <c r="A8" s="1" t="n">
        <v>2006</v>
      </c>
      <c r="B8" s="20" t="n">
        <v>1357.98223850529</v>
      </c>
      <c r="C8" s="22" t="n">
        <v>5.51172426794779</v>
      </c>
      <c r="D8" s="20" t="n">
        <v>1139.2241203705</v>
      </c>
      <c r="E8" s="22" t="n">
        <v>8.42612234723477</v>
      </c>
      <c r="G8" s="21"/>
      <c r="H8" s="18"/>
      <c r="J8" s="18"/>
      <c r="K8" s="18"/>
    </row>
    <row r="9" customFormat="false" ht="12" hidden="false" customHeight="false" outlineLevel="0" collapsed="false">
      <c r="A9" s="1" t="n">
        <v>2007</v>
      </c>
      <c r="B9" s="20" t="n">
        <v>1441.28517116145</v>
      </c>
      <c r="C9" s="22" t="n">
        <v>6.13431680430925</v>
      </c>
      <c r="D9" s="20" t="n">
        <v>1213.16747549965</v>
      </c>
      <c r="E9" s="22" t="n">
        <v>6.49067675156894</v>
      </c>
      <c r="G9" s="21"/>
      <c r="H9" s="18"/>
      <c r="J9" s="18"/>
      <c r="K9" s="18"/>
    </row>
    <row r="10" customFormat="false" ht="12" hidden="false" customHeight="false" outlineLevel="0" collapsed="false">
      <c r="A10" s="1" t="n">
        <v>2008</v>
      </c>
      <c r="B10" s="20" t="n">
        <v>1330.48187686696</v>
      </c>
      <c r="C10" s="22" t="n">
        <v>-7.68781199665063</v>
      </c>
      <c r="D10" s="20" t="n">
        <v>1331.35997101563</v>
      </c>
      <c r="E10" s="22" t="n">
        <v>9.74247149737553</v>
      </c>
      <c r="G10" s="21"/>
      <c r="H10" s="18"/>
      <c r="J10" s="18"/>
      <c r="K10" s="18"/>
    </row>
    <row r="11" customFormat="false" ht="12" hidden="false" customHeight="false" outlineLevel="0" collapsed="false">
      <c r="A11" s="1" t="n">
        <v>2009</v>
      </c>
      <c r="B11" s="20" t="n">
        <v>1384.24058150107</v>
      </c>
      <c r="C11" s="22" t="n">
        <v>4.04054392388351</v>
      </c>
      <c r="D11" s="20" t="n">
        <v>1397.00805238659</v>
      </c>
      <c r="E11" s="22" t="n">
        <v>4.93090394785429</v>
      </c>
      <c r="G11" s="21"/>
      <c r="H11" s="18"/>
      <c r="J11" s="18"/>
      <c r="K11" s="18"/>
    </row>
    <row r="12" customFormat="false" ht="12" hidden="false" customHeight="false" outlineLevel="0" collapsed="false">
      <c r="A12" s="1" t="n">
        <v>2010</v>
      </c>
      <c r="B12" s="20" t="n">
        <v>1455.97291236936</v>
      </c>
      <c r="C12" s="22" t="n">
        <v>5.18207108120594</v>
      </c>
      <c r="D12" s="20" t="n">
        <v>1377.12133455351</v>
      </c>
      <c r="E12" s="22" t="n">
        <v>-1.42352206195991</v>
      </c>
      <c r="G12" s="21"/>
      <c r="H12" s="18"/>
      <c r="J12" s="18"/>
      <c r="K12" s="18"/>
    </row>
    <row r="13" customFormat="false" ht="12" hidden="false" customHeight="false" outlineLevel="0" collapsed="false">
      <c r="A13" s="1" t="n">
        <v>2011</v>
      </c>
      <c r="B13" s="20" t="n">
        <v>1297.75670550387</v>
      </c>
      <c r="C13" s="22" t="n">
        <v>-10.8666998899049</v>
      </c>
      <c r="D13" s="20" t="n">
        <v>1345.80437659809</v>
      </c>
      <c r="E13" s="22" t="n">
        <v>-2.2740885040151</v>
      </c>
      <c r="G13" s="21"/>
      <c r="H13" s="18"/>
      <c r="J13" s="18"/>
      <c r="K13" s="18"/>
    </row>
    <row r="14" customFormat="false" ht="12" hidden="false" customHeight="false" outlineLevel="0" collapsed="false">
      <c r="A14" s="1" t="n">
        <v>2012</v>
      </c>
      <c r="B14" s="20" t="n">
        <v>1770.35768188507</v>
      </c>
      <c r="C14" s="22" t="n">
        <v>36.4167624314222</v>
      </c>
      <c r="D14" s="20" t="n">
        <v>1267.26391734471</v>
      </c>
      <c r="E14" s="22" t="n">
        <v>-5.83594916312581</v>
      </c>
      <c r="G14" s="21"/>
      <c r="H14" s="18"/>
      <c r="J14" s="18"/>
      <c r="K14" s="18"/>
    </row>
    <row r="15" customFormat="false" ht="12" hidden="false" customHeight="false" outlineLevel="0" collapsed="false">
      <c r="A15" s="1" t="n">
        <v>2013</v>
      </c>
      <c r="B15" s="20" t="n">
        <v>1361.69856326864</v>
      </c>
      <c r="C15" s="22" t="n">
        <v>-23.0834210960858</v>
      </c>
      <c r="D15" s="20" t="n">
        <v>1222.90366278259</v>
      </c>
      <c r="E15" s="22" t="n">
        <v>-3.50047483834801</v>
      </c>
      <c r="G15" s="21"/>
      <c r="H15" s="18"/>
      <c r="J15" s="18"/>
      <c r="K15" s="18"/>
    </row>
    <row r="16" customFormat="false" ht="12" hidden="false" customHeight="false" outlineLevel="0" collapsed="false">
      <c r="A16" s="1" t="n">
        <v>2014</v>
      </c>
      <c r="B16" s="20" t="n">
        <v>1368.51110010857</v>
      </c>
      <c r="C16" s="22" t="n">
        <v>0.500296983760062</v>
      </c>
      <c r="D16" s="20" t="n">
        <v>1233.87245304243</v>
      </c>
      <c r="E16" s="22" t="n">
        <v>0.896946390272158</v>
      </c>
      <c r="G16" s="21"/>
      <c r="H16" s="18"/>
      <c r="J16" s="18"/>
      <c r="K16" s="18"/>
    </row>
    <row r="17" customFormat="false" ht="12" hidden="false" customHeight="false" outlineLevel="0" collapsed="false">
      <c r="A17" s="1" t="n">
        <v>2015</v>
      </c>
      <c r="B17" s="20" t="n">
        <v>1421.36371235127</v>
      </c>
      <c r="C17" s="22" t="n">
        <v>3.86205214108271</v>
      </c>
      <c r="D17" s="20" t="n">
        <v>1314.01128951574</v>
      </c>
      <c r="E17" s="22" t="n">
        <v>6.49490441866285</v>
      </c>
      <c r="G17" s="21"/>
      <c r="H17" s="18"/>
      <c r="J17" s="18"/>
      <c r="K17" s="18"/>
    </row>
    <row r="18" customFormat="false" ht="12" hidden="false" customHeight="false" outlineLevel="0" collapsed="false">
      <c r="A18" s="1" t="n">
        <v>2016</v>
      </c>
      <c r="B18" s="20" t="n">
        <v>1449.27188294041</v>
      </c>
      <c r="C18" s="22" t="n">
        <v>1.96347847821277</v>
      </c>
      <c r="D18" s="20" t="n">
        <v>1332.23809703779</v>
      </c>
      <c r="E18" s="22" t="n">
        <v>1.38711194245225</v>
      </c>
      <c r="G18" s="21"/>
      <c r="H18" s="18"/>
      <c r="J18" s="18"/>
      <c r="K18" s="18"/>
    </row>
    <row r="19" customFormat="false" ht="12" hidden="false" customHeight="false" outlineLevel="0" collapsed="false">
      <c r="A19" s="1" t="n">
        <v>2017</v>
      </c>
      <c r="B19" s="20" t="n">
        <v>1463.31196433546</v>
      </c>
      <c r="C19" s="22" t="n">
        <v>0.968767942048454</v>
      </c>
      <c r="D19" s="20" t="n">
        <v>1368.68675363426</v>
      </c>
      <c r="E19" s="22" t="n">
        <v>2.73589658466611</v>
      </c>
      <c r="G19" s="21"/>
      <c r="H19" s="18"/>
      <c r="J19" s="18"/>
      <c r="K19" s="18"/>
    </row>
    <row r="20" customFormat="false" ht="12" hidden="false" customHeight="false" outlineLevel="0" collapsed="false">
      <c r="A20" s="1" t="n">
        <v>2018</v>
      </c>
      <c r="B20" s="20" t="n">
        <v>1543.03612415112</v>
      </c>
      <c r="C20" s="22" t="n">
        <v>5.44819982059421</v>
      </c>
      <c r="D20" s="20" t="n">
        <v>1414.63682863995</v>
      </c>
      <c r="E20" s="22" t="n">
        <v>3.35723823465657</v>
      </c>
      <c r="G20" s="21"/>
      <c r="H20" s="18"/>
      <c r="J20" s="18"/>
      <c r="K20" s="18"/>
    </row>
    <row r="21" customFormat="false" ht="12" hidden="false" customHeight="false" outlineLevel="0" collapsed="false">
      <c r="A21" s="1" t="n">
        <v>2019</v>
      </c>
      <c r="B21" s="20" t="n">
        <v>1685.11447461407</v>
      </c>
      <c r="C21" s="22" t="n">
        <v>9.20771382077077</v>
      </c>
      <c r="D21" s="20" t="n">
        <v>1487.75938934617</v>
      </c>
      <c r="E21" s="22" t="n">
        <v>5.16899880066892</v>
      </c>
      <c r="G21" s="21"/>
      <c r="H21" s="18"/>
      <c r="J21" s="18"/>
      <c r="K21" s="18"/>
    </row>
    <row r="22" customFormat="false" ht="12" hidden="false" customHeight="false" outlineLevel="0" collapsed="false">
      <c r="A22" s="1" t="n">
        <v>2020</v>
      </c>
      <c r="B22" s="20" t="n">
        <v>1797.99895708523</v>
      </c>
      <c r="C22" s="22" t="n">
        <v>6.69892070667857</v>
      </c>
      <c r="D22" s="20" t="n">
        <v>1639.77932345923</v>
      </c>
      <c r="E22" s="22" t="n">
        <v>10.2180456868006</v>
      </c>
      <c r="G22" s="21"/>
      <c r="H22" s="18"/>
      <c r="J22" s="18"/>
      <c r="K22" s="18"/>
    </row>
    <row r="23" customFormat="false" ht="12" hidden="false" customHeight="false" outlineLevel="0" collapsed="false">
      <c r="A23" s="1" t="n">
        <v>2021</v>
      </c>
      <c r="B23" s="20" t="n">
        <v>1866.23456390245</v>
      </c>
      <c r="C23" s="22" t="n">
        <v>3.79508600649239</v>
      </c>
      <c r="D23" s="20" t="n">
        <v>1716.43293592571</v>
      </c>
      <c r="E23" s="22" t="n">
        <v>4.67462977303366</v>
      </c>
      <c r="G23" s="21"/>
      <c r="H23" s="18"/>
      <c r="J23" s="18"/>
      <c r="K23" s="18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2.8" hidden="false" customHeight="false" outlineLevel="0" collapsed="false">
      <c r="B58" s="7"/>
      <c r="C58" s="9"/>
      <c r="D58" s="7"/>
      <c r="E58" s="9"/>
    </row>
    <row r="59" customFormat="false" ht="12.8" hidden="false" customHeight="false" outlineLevel="0" collapsed="false">
      <c r="B59" s="7"/>
      <c r="C59" s="9"/>
      <c r="D59" s="7"/>
      <c r="E59" s="9"/>
    </row>
    <row r="60" customFormat="false" ht="12.8" hidden="false" customHeight="false" outlineLevel="0" collapsed="false">
      <c r="B60" s="7"/>
      <c r="C60" s="9"/>
      <c r="D60" s="7"/>
      <c r="E60" s="9"/>
    </row>
    <row r="61" customFormat="false" ht="12.8" hidden="false" customHeight="false" outlineLevel="0" collapsed="false">
      <c r="B61" s="7"/>
      <c r="C61" s="9"/>
      <c r="D61" s="7"/>
      <c r="E61" s="9"/>
    </row>
    <row r="62" customFormat="false" ht="12.8" hidden="false" customHeight="false" outlineLevel="0" collapsed="false">
      <c r="B62" s="7"/>
      <c r="C62" s="9"/>
      <c r="D62" s="7"/>
      <c r="E62" s="9"/>
    </row>
    <row r="63" customFormat="false" ht="12.8" hidden="false" customHeight="false" outlineLevel="0" collapsed="false">
      <c r="B63" s="7"/>
      <c r="C63" s="9"/>
      <c r="D63" s="7"/>
      <c r="E63" s="9"/>
    </row>
    <row r="64" customFormat="false" ht="12.8" hidden="false" customHeight="false" outlineLevel="0" collapsed="false">
      <c r="B64" s="7"/>
      <c r="C64" s="9"/>
      <c r="D64" s="7"/>
      <c r="E64" s="9"/>
    </row>
    <row r="65" customFormat="false" ht="12.8" hidden="false" customHeight="false" outlineLevel="0" collapsed="false">
      <c r="B65" s="7"/>
      <c r="C65" s="9"/>
      <c r="D65" s="7"/>
      <c r="E65" s="9"/>
    </row>
    <row r="66" customFormat="false" ht="12.8" hidden="false" customHeight="false" outlineLevel="0" collapsed="false">
      <c r="B66" s="7"/>
      <c r="C66" s="9"/>
      <c r="D66" s="7"/>
      <c r="E66" s="9"/>
    </row>
    <row r="67" customFormat="false" ht="12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FBFBF"/>
    <pageSetUpPr fitToPage="false"/>
  </sheetPr>
  <dimension ref="A1:L2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75.6" hidden="false" customHeight="false" outlineLevel="0" collapsed="false">
      <c r="A1" s="3" t="s">
        <v>0</v>
      </c>
      <c r="B1" s="3" t="s">
        <v>25</v>
      </c>
      <c r="C1" s="3" t="s">
        <v>26</v>
      </c>
      <c r="D1" s="3" t="s">
        <v>27</v>
      </c>
      <c r="E1" s="3" t="s">
        <v>28</v>
      </c>
      <c r="G1" s="5" t="s">
        <v>5</v>
      </c>
    </row>
    <row r="2" s="4" customFormat="true" ht="10.8" hidden="false" customHeight="false" outlineLevel="0" collapsed="false">
      <c r="A2" s="3" t="n">
        <v>2000</v>
      </c>
      <c r="B2" s="17"/>
      <c r="C2" s="3"/>
      <c r="D2" s="17"/>
      <c r="E2" s="3"/>
      <c r="G2" s="5" t="s">
        <v>29</v>
      </c>
    </row>
    <row r="3" customFormat="false" ht="10.8" hidden="false" customHeight="false" outlineLevel="0" collapsed="false">
      <c r="A3" s="1" t="n">
        <v>2001</v>
      </c>
      <c r="B3" s="11"/>
      <c r="C3" s="8"/>
      <c r="D3" s="11"/>
      <c r="E3" s="8"/>
    </row>
    <row r="4" customFormat="false" ht="12" hidden="false" customHeight="false" outlineLevel="0" collapsed="false">
      <c r="A4" s="1" t="n">
        <v>2002</v>
      </c>
      <c r="B4" s="23" t="n">
        <v>5.72266711959252</v>
      </c>
      <c r="C4" s="15"/>
      <c r="D4" s="24" t="n">
        <v>4.62631819328566</v>
      </c>
      <c r="E4" s="8"/>
      <c r="G4" s="25"/>
      <c r="H4" s="26"/>
      <c r="K4" s="26"/>
      <c r="L4" s="26"/>
    </row>
    <row r="5" customFormat="false" ht="12" hidden="false" customHeight="false" outlineLevel="0" collapsed="false">
      <c r="A5" s="1" t="n">
        <v>2003</v>
      </c>
      <c r="B5" s="23" t="n">
        <v>6.30957461857813</v>
      </c>
      <c r="C5" s="8" t="n">
        <f aca="false">B5/B4-1</f>
        <v>0.102558385228495</v>
      </c>
      <c r="D5" s="24" t="n">
        <v>4.82364290152919</v>
      </c>
      <c r="E5" s="8" t="n">
        <f aca="false">D5/D4-1</f>
        <v>0.0426526451487741</v>
      </c>
      <c r="G5" s="25"/>
      <c r="H5" s="26"/>
      <c r="K5" s="26"/>
      <c r="L5" s="26"/>
    </row>
    <row r="6" customFormat="false" ht="12" hidden="false" customHeight="false" outlineLevel="0" collapsed="false">
      <c r="A6" s="1" t="n">
        <v>2004</v>
      </c>
      <c r="B6" s="23" t="n">
        <v>6.40765604036476</v>
      </c>
      <c r="C6" s="8" t="n">
        <f aca="false">B6/B5-1</f>
        <v>0.0155448548778292</v>
      </c>
      <c r="D6" s="24" t="n">
        <v>4.87478806577569</v>
      </c>
      <c r="E6" s="8" t="n">
        <f aca="false">D6/D5-1</f>
        <v>0.0106030162867752</v>
      </c>
      <c r="G6" s="25"/>
      <c r="H6" s="26"/>
      <c r="K6" s="26"/>
      <c r="L6" s="26"/>
    </row>
    <row r="7" customFormat="false" ht="12" hidden="false" customHeight="false" outlineLevel="0" collapsed="false">
      <c r="A7" s="1" t="n">
        <v>2005</v>
      </c>
      <c r="B7" s="23" t="n">
        <v>6.44699833600446</v>
      </c>
      <c r="C7" s="8" t="n">
        <f aca="false">B7/B6-1</f>
        <v>0.00613988881298733</v>
      </c>
      <c r="D7" s="24" t="n">
        <v>4.94866979415503</v>
      </c>
      <c r="E7" s="8" t="n">
        <f aca="false">D7/D6-1</f>
        <v>0.0151558852164351</v>
      </c>
      <c r="G7" s="25"/>
      <c r="H7" s="26"/>
      <c r="K7" s="26"/>
      <c r="L7" s="26"/>
    </row>
    <row r="8" customFormat="false" ht="12" hidden="false" customHeight="false" outlineLevel="0" collapsed="false">
      <c r="A8" s="1" t="n">
        <v>2006</v>
      </c>
      <c r="B8" s="23" t="n">
        <v>6.41683622434669</v>
      </c>
      <c r="C8" s="8" t="n">
        <f aca="false">B8/B7-1</f>
        <v>-0.00467847362226415</v>
      </c>
      <c r="D8" s="24" t="n">
        <v>5.03633566779723</v>
      </c>
      <c r="E8" s="8" t="n">
        <f aca="false">D8/D7-1</f>
        <v>0.0177150380382509</v>
      </c>
      <c r="G8" s="25"/>
      <c r="H8" s="26"/>
      <c r="K8" s="26"/>
      <c r="L8" s="26"/>
    </row>
    <row r="9" customFormat="false" ht="12" hidden="false" customHeight="false" outlineLevel="0" collapsed="false">
      <c r="A9" s="1" t="n">
        <v>2007</v>
      </c>
      <c r="B9" s="23" t="n">
        <v>6.4372444210825</v>
      </c>
      <c r="C9" s="8" t="n">
        <f aca="false">B9/B8-1</f>
        <v>0.00318041415150661</v>
      </c>
      <c r="D9" s="24" t="n">
        <v>5.10396512731336</v>
      </c>
      <c r="E9" s="8" t="n">
        <f aca="false">D9/D8-1</f>
        <v>0.0134283066056455</v>
      </c>
      <c r="G9" s="25"/>
      <c r="H9" s="26"/>
      <c r="K9" s="26"/>
      <c r="L9" s="26"/>
    </row>
    <row r="10" customFormat="false" ht="12" hidden="false" customHeight="false" outlineLevel="0" collapsed="false">
      <c r="A10" s="1" t="n">
        <v>2008</v>
      </c>
      <c r="B10" s="23" t="n">
        <v>5.83089668245959</v>
      </c>
      <c r="C10" s="8" t="n">
        <f aca="false">B10/B9-1</f>
        <v>-0.0941936796181092</v>
      </c>
      <c r="D10" s="24" t="n">
        <v>5.51930009145652</v>
      </c>
      <c r="E10" s="8" t="n">
        <f aca="false">D10/D9-1</f>
        <v>0.0813749611886136</v>
      </c>
      <c r="G10" s="25"/>
      <c r="H10" s="26"/>
      <c r="K10" s="26"/>
      <c r="L10" s="26"/>
    </row>
    <row r="11" customFormat="false" ht="12" hidden="false" customHeight="false" outlineLevel="0" collapsed="false">
      <c r="A11" s="1" t="n">
        <v>2009</v>
      </c>
      <c r="B11" s="23" t="n">
        <v>6.35110542339394</v>
      </c>
      <c r="C11" s="8" t="n">
        <f aca="false">B11/B10-1</f>
        <v>0.0892159078207013</v>
      </c>
      <c r="D11" s="24" t="n">
        <v>6.05996704084454</v>
      </c>
      <c r="E11" s="8" t="n">
        <f aca="false">D11/D10-1</f>
        <v>0.0979593318770491</v>
      </c>
      <c r="G11" s="25"/>
      <c r="H11" s="26"/>
      <c r="K11" s="26"/>
      <c r="L11" s="26"/>
    </row>
    <row r="12" customFormat="false" ht="12" hidden="false" customHeight="false" outlineLevel="0" collapsed="false">
      <c r="A12" s="1" t="n">
        <v>2010</v>
      </c>
      <c r="B12" s="23" t="n">
        <v>6.68744303573478</v>
      </c>
      <c r="C12" s="8" t="n">
        <f aca="false">B12/B11-1</f>
        <v>0.0529573341834255</v>
      </c>
      <c r="D12" s="24" t="n">
        <v>5.97979026224605</v>
      </c>
      <c r="E12" s="8" t="n">
        <f aca="false">D12/D11-1</f>
        <v>-0.013230563476352</v>
      </c>
      <c r="G12" s="25"/>
      <c r="H12" s="26"/>
      <c r="K12" s="26"/>
      <c r="L12" s="26"/>
    </row>
    <row r="13" customFormat="false" ht="12" hidden="false" customHeight="false" outlineLevel="0" collapsed="false">
      <c r="A13" s="1" t="n">
        <v>2011</v>
      </c>
      <c r="B13" s="23" t="n">
        <v>6.07703882099448</v>
      </c>
      <c r="C13" s="8" t="n">
        <f aca="false">B13/B12-1</f>
        <v>-0.0912761740890445</v>
      </c>
      <c r="D13" s="24" t="n">
        <v>5.91643898127018</v>
      </c>
      <c r="E13" s="8" t="n">
        <f aca="false">D13/D12-1</f>
        <v>-0.0105942312685843</v>
      </c>
      <c r="G13" s="25"/>
      <c r="H13" s="26"/>
      <c r="K13" s="26"/>
      <c r="L13" s="26"/>
    </row>
    <row r="14" customFormat="false" ht="12" hidden="false" customHeight="false" outlineLevel="0" collapsed="false">
      <c r="A14" s="1" t="n">
        <v>2012</v>
      </c>
      <c r="B14" s="23" t="n">
        <v>8.59861472309341</v>
      </c>
      <c r="C14" s="8" t="n">
        <f aca="false">B14/B13-1</f>
        <v>0.414934966909802</v>
      </c>
      <c r="D14" s="24" t="n">
        <v>5.7494376535776</v>
      </c>
      <c r="E14" s="8" t="n">
        <f aca="false">D14/D13-1</f>
        <v>-0.0282266627309548</v>
      </c>
      <c r="G14" s="25"/>
      <c r="H14" s="26"/>
      <c r="K14" s="26"/>
      <c r="L14" s="26"/>
    </row>
    <row r="15" customFormat="false" ht="12" hidden="false" customHeight="false" outlineLevel="0" collapsed="false">
      <c r="A15" s="1" t="n">
        <v>2013</v>
      </c>
      <c r="B15" s="23" t="n">
        <v>6.75279186060027</v>
      </c>
      <c r="C15" s="8" t="n">
        <f aca="false">B15/B14-1</f>
        <v>-0.214665143390573</v>
      </c>
      <c r="D15" s="24" t="n">
        <v>5.58653222692502</v>
      </c>
      <c r="E15" s="8" t="n">
        <f aca="false">D15/D14-1</f>
        <v>-0.028334149610477</v>
      </c>
      <c r="G15" s="25"/>
      <c r="H15" s="26"/>
      <c r="K15" s="26"/>
      <c r="L15" s="26"/>
    </row>
    <row r="16" customFormat="false" ht="12" hidden="false" customHeight="false" outlineLevel="0" collapsed="false">
      <c r="A16" s="1" t="n">
        <v>2014</v>
      </c>
      <c r="B16" s="23" t="n">
        <v>6.65158340277106</v>
      </c>
      <c r="C16" s="8" t="n">
        <f aca="false">B16/B15-1</f>
        <v>-0.0149876465791463</v>
      </c>
      <c r="D16" s="24" t="n">
        <v>5.5550498781789</v>
      </c>
      <c r="E16" s="8" t="n">
        <f aca="false">D16/D15-1</f>
        <v>-0.00563540090118586</v>
      </c>
      <c r="G16" s="25"/>
      <c r="H16" s="26"/>
      <c r="K16" s="26"/>
      <c r="L16" s="26"/>
    </row>
    <row r="17" customFormat="false" ht="12" hidden="false" customHeight="false" outlineLevel="0" collapsed="false">
      <c r="A17" s="1" t="n">
        <v>2015</v>
      </c>
      <c r="B17" s="23" t="n">
        <v>6.71110970131024</v>
      </c>
      <c r="C17" s="8" t="n">
        <f aca="false">B17/B16-1</f>
        <v>0.00894919223509727</v>
      </c>
      <c r="D17" s="24" t="n">
        <v>5.66066248613655</v>
      </c>
      <c r="E17" s="8" t="n">
        <f aca="false">D17/D16-1</f>
        <v>0.0190119999412621</v>
      </c>
      <c r="G17" s="25"/>
      <c r="H17" s="26"/>
      <c r="K17" s="26"/>
      <c r="L17" s="26"/>
    </row>
    <row r="18" customFormat="false" ht="12" hidden="false" customHeight="false" outlineLevel="0" collapsed="false">
      <c r="A18" s="1" t="n">
        <v>2016</v>
      </c>
      <c r="B18" s="23" t="n">
        <v>6.61327901108417</v>
      </c>
      <c r="C18" s="8" t="n">
        <f aca="false">B18/B17-1</f>
        <v>-0.0145774237913241</v>
      </c>
      <c r="D18" s="24" t="n">
        <v>5.55648791262037</v>
      </c>
      <c r="E18" s="8" t="n">
        <f aca="false">D18/D17-1</f>
        <v>-0.0184032476359989</v>
      </c>
      <c r="G18" s="25"/>
      <c r="H18" s="26"/>
      <c r="K18" s="26"/>
      <c r="L18" s="26"/>
    </row>
    <row r="19" customFormat="false" ht="12" hidden="false" customHeight="false" outlineLevel="0" collapsed="false">
      <c r="A19" s="1" t="n">
        <v>2017</v>
      </c>
      <c r="B19" s="23" t="n">
        <v>6.4256070967738</v>
      </c>
      <c r="C19" s="8" t="n">
        <f aca="false">B19/B18-1</f>
        <v>-0.0283780427221989</v>
      </c>
      <c r="D19" s="24" t="n">
        <v>5.4817090312836</v>
      </c>
      <c r="E19" s="8" t="n">
        <f aca="false">D19/D18-1</f>
        <v>-0.0134579400716279</v>
      </c>
      <c r="G19" s="25"/>
      <c r="H19" s="26"/>
      <c r="K19" s="26"/>
      <c r="L19" s="26"/>
    </row>
    <row r="20" customFormat="false" ht="12" hidden="false" customHeight="false" outlineLevel="0" collapsed="false">
      <c r="A20" s="1" t="n">
        <v>2018</v>
      </c>
      <c r="B20" s="23" t="n">
        <v>6.52116184748812</v>
      </c>
      <c r="C20" s="8" t="n">
        <f aca="false">B20/B19-1</f>
        <v>0.014870929590808</v>
      </c>
      <c r="D20" s="24" t="n">
        <v>5.49385781640425</v>
      </c>
      <c r="E20" s="8" t="n">
        <f aca="false">D20/D19-1</f>
        <v>0.00221624041905999</v>
      </c>
      <c r="G20" s="25"/>
      <c r="H20" s="26"/>
      <c r="K20" s="26"/>
      <c r="L20" s="26"/>
    </row>
    <row r="21" customFormat="false" ht="12" hidden="false" customHeight="false" outlineLevel="0" collapsed="false">
      <c r="A21" s="1" t="n">
        <v>2019</v>
      </c>
      <c r="B21" s="23" t="n">
        <v>6.91883811529211</v>
      </c>
      <c r="C21" s="8" t="n">
        <f aca="false">B21/B20-1</f>
        <v>0.060982425694152</v>
      </c>
      <c r="D21" s="24" t="n">
        <v>5.62767309561282</v>
      </c>
      <c r="E21" s="8" t="n">
        <f aca="false">D21/D20-1</f>
        <v>0.0243572519858461</v>
      </c>
      <c r="G21" s="25"/>
      <c r="H21" s="26"/>
      <c r="K21" s="26"/>
      <c r="L21" s="26"/>
    </row>
    <row r="22" customFormat="false" ht="12" hidden="false" customHeight="false" outlineLevel="0" collapsed="false">
      <c r="A22" s="1" t="n">
        <v>2020</v>
      </c>
      <c r="B22" s="23" t="n">
        <v>8.13596668685843</v>
      </c>
      <c r="C22" s="8" t="n">
        <f aca="false">B22/B21-1</f>
        <v>0.175915168310732</v>
      </c>
      <c r="D22" s="24" t="n">
        <v>6.91752035135398</v>
      </c>
      <c r="E22" s="8" t="n">
        <f aca="false">D22/D21-1</f>
        <v>0.229197260364445</v>
      </c>
      <c r="G22" s="25"/>
      <c r="H22" s="26"/>
      <c r="K22" s="26"/>
      <c r="L22" s="26"/>
    </row>
    <row r="23" customFormat="false" ht="12" hidden="false" customHeight="false" outlineLevel="0" collapsed="false">
      <c r="A23" s="1" t="n">
        <v>2021</v>
      </c>
      <c r="B23" s="23" t="n">
        <v>7.86449510762079</v>
      </c>
      <c r="C23" s="8" t="n">
        <f aca="false">B23/B22-1</f>
        <v>-0.0333668499007171</v>
      </c>
      <c r="D23" s="24" t="n">
        <v>6.73341494391943</v>
      </c>
      <c r="E23" s="8" t="n">
        <f aca="false">D23/D22-1</f>
        <v>-0.0266143644085572</v>
      </c>
      <c r="G23" s="25"/>
      <c r="H23" s="26"/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112" colorId="64" zoomScale="100" zoomScaleNormal="100" zoomScalePageLayoutView="100" workbookViewId="0">
      <selection pane="topLeft" activeCell="I23" activeCellId="0" sqref="I23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3.2" hidden="false" customHeight="false" outlineLevel="0" collapsed="false">
      <c r="A1" s="3" t="s">
        <v>0</v>
      </c>
      <c r="B1" s="3" t="s">
        <v>30</v>
      </c>
      <c r="C1" s="3" t="s">
        <v>31</v>
      </c>
      <c r="D1" s="3" t="s">
        <v>32</v>
      </c>
      <c r="E1" s="3" t="s">
        <v>33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27" t="n">
        <v>305240</v>
      </c>
      <c r="C2" s="27"/>
      <c r="D2" s="27" t="n">
        <v>28333732</v>
      </c>
      <c r="E2" s="27"/>
      <c r="G2" s="5" t="s">
        <v>6</v>
      </c>
      <c r="I2" s="13"/>
      <c r="K2" s="1"/>
      <c r="L2" s="1"/>
    </row>
    <row r="3" customFormat="false" ht="10.8" hidden="false" customHeight="false" outlineLevel="0" collapsed="false">
      <c r="A3" s="1" t="n">
        <v>2001</v>
      </c>
      <c r="B3" s="27" t="n">
        <v>301122</v>
      </c>
      <c r="C3" s="27"/>
      <c r="D3" s="27" t="n">
        <v>30330817</v>
      </c>
      <c r="E3" s="27" t="n">
        <v>7.04843611847532</v>
      </c>
      <c r="I3" s="13"/>
    </row>
    <row r="4" customFormat="false" ht="10.8" hidden="false" customHeight="false" outlineLevel="0" collapsed="false">
      <c r="A4" s="1" t="n">
        <v>2002</v>
      </c>
      <c r="B4" s="27" t="n">
        <v>317926</v>
      </c>
      <c r="C4" s="27"/>
      <c r="D4" s="27" t="n">
        <v>32767232</v>
      </c>
      <c r="E4" s="27" t="n">
        <v>8.03280373225688</v>
      </c>
      <c r="H4" s="11"/>
      <c r="I4" s="13"/>
      <c r="K4" s="11"/>
      <c r="L4" s="11"/>
      <c r="N4" s="18"/>
    </row>
    <row r="5" customFormat="false" ht="10.8" hidden="false" customHeight="false" outlineLevel="0" collapsed="false">
      <c r="A5" s="1" t="n">
        <v>2003</v>
      </c>
      <c r="B5" s="27" t="n">
        <v>329607</v>
      </c>
      <c r="C5" s="27" t="n">
        <v>3.67412542541345</v>
      </c>
      <c r="D5" s="27" t="n">
        <v>35568919</v>
      </c>
      <c r="E5" s="27" t="n">
        <v>8.55027058739657</v>
      </c>
      <c r="H5" s="11"/>
      <c r="I5" s="13"/>
      <c r="K5" s="11"/>
      <c r="L5" s="11"/>
      <c r="N5" s="18"/>
    </row>
    <row r="6" customFormat="false" ht="10.8" hidden="false" customHeight="false" outlineLevel="0" collapsed="false">
      <c r="A6" s="1" t="n">
        <v>2004</v>
      </c>
      <c r="B6" s="27" t="n">
        <v>382069</v>
      </c>
      <c r="C6" s="27" t="n">
        <v>15.916530898919</v>
      </c>
      <c r="D6" s="27" t="n">
        <v>38447454</v>
      </c>
      <c r="E6" s="27" t="n">
        <v>8.09283801962044</v>
      </c>
      <c r="H6" s="11"/>
      <c r="I6" s="13"/>
      <c r="K6" s="11"/>
      <c r="L6" s="11"/>
      <c r="N6" s="18"/>
    </row>
    <row r="7" customFormat="false" ht="10.8" hidden="false" customHeight="false" outlineLevel="0" collapsed="false">
      <c r="A7" s="1" t="n">
        <v>2005</v>
      </c>
      <c r="B7" s="27" t="n">
        <v>412849</v>
      </c>
      <c r="C7" s="27" t="n">
        <v>8.05613645702739</v>
      </c>
      <c r="D7" s="27" t="n">
        <v>40087673</v>
      </c>
      <c r="E7" s="27" t="n">
        <v>4.26613164034217</v>
      </c>
      <c r="H7" s="11"/>
      <c r="I7" s="13"/>
      <c r="K7" s="11"/>
      <c r="L7" s="11"/>
      <c r="N7" s="18"/>
    </row>
    <row r="8" customFormat="false" ht="10.8" hidden="false" customHeight="false" outlineLevel="0" collapsed="false">
      <c r="A8" s="1" t="n">
        <v>2006</v>
      </c>
      <c r="B8" s="27" t="n">
        <v>451029</v>
      </c>
      <c r="C8" s="27" t="n">
        <v>9.24793326373565</v>
      </c>
      <c r="D8" s="27" t="n">
        <v>43441331</v>
      </c>
      <c r="E8" s="27" t="n">
        <v>8.36580861154001</v>
      </c>
      <c r="H8" s="11"/>
      <c r="I8" s="13"/>
      <c r="K8" s="11"/>
      <c r="L8" s="11"/>
      <c r="N8" s="18"/>
    </row>
    <row r="9" customFormat="false" ht="10.8" hidden="false" customHeight="false" outlineLevel="0" collapsed="false">
      <c r="A9" s="1" t="n">
        <v>2007</v>
      </c>
      <c r="B9" s="27" t="n">
        <v>508436</v>
      </c>
      <c r="C9" s="27" t="n">
        <v>12.7280064031359</v>
      </c>
      <c r="D9" s="27" t="n">
        <v>47266674</v>
      </c>
      <c r="E9" s="27" t="n">
        <v>8.80576840520839</v>
      </c>
      <c r="H9" s="11"/>
      <c r="I9" s="13"/>
      <c r="K9" s="11"/>
      <c r="L9" s="11"/>
      <c r="N9" s="18"/>
    </row>
    <row r="10" customFormat="false" ht="10.8" hidden="false" customHeight="false" outlineLevel="0" collapsed="false">
      <c r="A10" s="1" t="n">
        <v>2008</v>
      </c>
      <c r="B10" s="27" t="n">
        <v>546496</v>
      </c>
      <c r="C10" s="27" t="n">
        <v>7.48570124853472</v>
      </c>
      <c r="D10" s="27" t="n">
        <v>51716008</v>
      </c>
      <c r="E10" s="27" t="n">
        <v>9.41325806000228</v>
      </c>
      <c r="H10" s="11"/>
      <c r="I10" s="13"/>
      <c r="K10" s="11"/>
      <c r="L10" s="11"/>
      <c r="N10" s="18"/>
    </row>
    <row r="11" customFormat="false" ht="10.8" hidden="false" customHeight="false" outlineLevel="0" collapsed="false">
      <c r="A11" s="1" t="n">
        <v>2009</v>
      </c>
      <c r="B11" s="27" t="n">
        <v>578547</v>
      </c>
      <c r="C11" s="27" t="n">
        <v>5.86481877269001</v>
      </c>
      <c r="D11" s="27" t="n">
        <v>53895012</v>
      </c>
      <c r="E11" s="27" t="n">
        <v>4.21340332378324</v>
      </c>
      <c r="H11" s="11"/>
      <c r="I11" s="13"/>
      <c r="K11" s="11"/>
      <c r="L11" s="11"/>
      <c r="N11" s="18"/>
    </row>
    <row r="12" customFormat="false" ht="10.8" hidden="false" customHeight="false" outlineLevel="0" collapsed="false">
      <c r="A12" s="1" t="n">
        <v>2010</v>
      </c>
      <c r="B12" s="27" t="n">
        <v>580079</v>
      </c>
      <c r="C12" s="27" t="n">
        <v>0.264801303956297</v>
      </c>
      <c r="D12" s="27" t="n">
        <v>53099329</v>
      </c>
      <c r="E12" s="27" t="n">
        <v>-1.47635740390966</v>
      </c>
      <c r="H12" s="11"/>
      <c r="I12" s="13"/>
      <c r="K12" s="11"/>
      <c r="L12" s="11"/>
      <c r="N12" s="18"/>
    </row>
    <row r="13" customFormat="false" ht="10.8" hidden="false" customHeight="false" outlineLevel="0" collapsed="false">
      <c r="A13" s="1" t="n">
        <v>2011</v>
      </c>
      <c r="B13" s="27" t="n">
        <v>572341</v>
      </c>
      <c r="C13" s="27" t="n">
        <v>-1.3339562369953</v>
      </c>
      <c r="D13" s="27" t="n">
        <v>50631080</v>
      </c>
      <c r="E13" s="27" t="n">
        <v>-4.6483619406942</v>
      </c>
      <c r="H13" s="11"/>
      <c r="I13" s="13"/>
      <c r="K13" s="11"/>
      <c r="L13" s="11"/>
      <c r="N13" s="18"/>
    </row>
    <row r="14" customFormat="false" ht="10.8" hidden="false" customHeight="false" outlineLevel="0" collapsed="false">
      <c r="A14" s="1" t="n">
        <v>2012</v>
      </c>
      <c r="B14" s="27" t="n">
        <v>528361</v>
      </c>
      <c r="C14" s="27" t="n">
        <v>-7.6842302054195</v>
      </c>
      <c r="D14" s="27" t="n">
        <v>46476414</v>
      </c>
      <c r="E14" s="27" t="n">
        <v>-8.20576215241705</v>
      </c>
      <c r="H14" s="11"/>
      <c r="I14" s="13"/>
      <c r="K14" s="11"/>
      <c r="L14" s="11"/>
      <c r="N14" s="18"/>
    </row>
    <row r="15" customFormat="false" ht="10.8" hidden="false" customHeight="false" outlineLevel="0" collapsed="false">
      <c r="A15" s="1" t="n">
        <v>2013</v>
      </c>
      <c r="B15" s="27" t="n">
        <v>525316</v>
      </c>
      <c r="C15" s="27" t="n">
        <v>-0.57631051496988</v>
      </c>
      <c r="D15" s="27" t="n">
        <v>44958493</v>
      </c>
      <c r="E15" s="27" t="n">
        <v>-3.26600283748225</v>
      </c>
      <c r="H15" s="11"/>
      <c r="I15" s="13"/>
      <c r="K15" s="11"/>
      <c r="L15" s="11"/>
      <c r="N15" s="18"/>
    </row>
    <row r="16" customFormat="false" ht="10.8" hidden="false" customHeight="false" outlineLevel="0" collapsed="false">
      <c r="A16" s="1" t="n">
        <v>2014</v>
      </c>
      <c r="B16" s="27" t="n">
        <v>537598</v>
      </c>
      <c r="C16" s="27" t="n">
        <v>2.3380213052715</v>
      </c>
      <c r="D16" s="27" t="n">
        <v>44789297</v>
      </c>
      <c r="E16" s="27" t="n">
        <v>-0.376338237137974</v>
      </c>
      <c r="H16" s="11"/>
      <c r="I16" s="13"/>
      <c r="K16" s="11"/>
      <c r="L16" s="11"/>
      <c r="N16" s="18"/>
    </row>
    <row r="17" customFormat="false" ht="10.8" hidden="false" customHeight="false" outlineLevel="0" collapsed="false">
      <c r="A17" s="1" t="n">
        <v>2015</v>
      </c>
      <c r="B17" s="27" t="n">
        <v>545391</v>
      </c>
      <c r="C17" s="27" t="n">
        <v>1.44959616665241</v>
      </c>
      <c r="D17" s="27" t="n">
        <v>46597784</v>
      </c>
      <c r="E17" s="27" t="n">
        <v>4.037765986816</v>
      </c>
      <c r="H17" s="11"/>
      <c r="I17" s="13"/>
      <c r="K17" s="11"/>
      <c r="L17" s="11"/>
      <c r="N17" s="18"/>
    </row>
    <row r="18" customFormat="false" ht="10.8" hidden="false" customHeight="false" outlineLevel="0" collapsed="false">
      <c r="A18" s="1" t="n">
        <v>2016</v>
      </c>
      <c r="B18" s="27" t="n">
        <v>571639</v>
      </c>
      <c r="C18" s="27" t="n">
        <v>4.81269401218576</v>
      </c>
      <c r="D18" s="27" t="n">
        <v>47609582</v>
      </c>
      <c r="E18" s="27" t="n">
        <v>2.17134359865696</v>
      </c>
      <c r="H18" s="11"/>
      <c r="I18" s="13"/>
      <c r="K18" s="11"/>
      <c r="L18" s="11"/>
      <c r="N18" s="18"/>
    </row>
    <row r="19" customFormat="false" ht="10.8" hidden="false" customHeight="false" outlineLevel="0" collapsed="false">
      <c r="A19" s="1" t="n">
        <v>2017</v>
      </c>
      <c r="B19" s="27" t="n">
        <v>571478</v>
      </c>
      <c r="C19" s="27" t="n">
        <v>-0.0281646283756043</v>
      </c>
      <c r="D19" s="27" t="n">
        <v>49416879</v>
      </c>
      <c r="E19" s="27" t="n">
        <v>3.79607827684771</v>
      </c>
      <c r="H19" s="11"/>
      <c r="I19" s="13"/>
      <c r="K19" s="11"/>
      <c r="L19" s="11"/>
      <c r="N19" s="18"/>
    </row>
    <row r="20" customFormat="false" ht="10.8" hidden="false" customHeight="false" outlineLevel="0" collapsed="false">
      <c r="A20" s="1" t="n">
        <v>2018</v>
      </c>
      <c r="B20" s="27" t="n">
        <v>590525</v>
      </c>
      <c r="C20" s="27" t="n">
        <v>3.33293670097536</v>
      </c>
      <c r="D20" s="27" t="n">
        <v>50685260</v>
      </c>
      <c r="E20" s="27" t="n">
        <v>2.56669588542813</v>
      </c>
      <c r="H20" s="11"/>
      <c r="I20" s="13"/>
      <c r="K20" s="11"/>
      <c r="L20" s="11"/>
      <c r="N20" s="18"/>
    </row>
    <row r="21" customFormat="false" ht="10.8" hidden="false" customHeight="false" outlineLevel="0" collapsed="false">
      <c r="A21" s="1" t="n">
        <v>2019</v>
      </c>
      <c r="B21" s="27" t="n">
        <v>619255</v>
      </c>
      <c r="C21" s="27" t="n">
        <v>4.86516235553109</v>
      </c>
      <c r="D21" s="27" t="n">
        <v>53111017</v>
      </c>
      <c r="E21" s="27" t="n">
        <v>4.78592198205159</v>
      </c>
      <c r="H21" s="7"/>
      <c r="I21" s="13"/>
      <c r="K21" s="7"/>
      <c r="L21" s="7"/>
      <c r="N21" s="18"/>
    </row>
    <row r="22" customFormat="false" ht="10.8" hidden="false" customHeight="false" outlineLevel="0" collapsed="false">
      <c r="A22" s="1" t="n">
        <v>2020</v>
      </c>
      <c r="B22" s="27" t="n">
        <v>638238</v>
      </c>
      <c r="C22" s="27" t="n">
        <v>3.06545768705946</v>
      </c>
      <c r="D22" s="27" t="n">
        <v>55175640</v>
      </c>
      <c r="E22" s="27" t="n">
        <v>3.88737236946526</v>
      </c>
      <c r="H22" s="7"/>
      <c r="I22" s="13"/>
      <c r="K22" s="7"/>
      <c r="L22" s="7"/>
      <c r="N22" s="18"/>
    </row>
    <row r="23" customFormat="false" ht="10.8" hidden="false" customHeight="false" outlineLevel="0" collapsed="false">
      <c r="A23" s="1" t="n">
        <v>2021</v>
      </c>
      <c r="B23" s="27" t="n">
        <v>671866</v>
      </c>
      <c r="C23" s="27" t="n">
        <v>5.26888088769393</v>
      </c>
      <c r="D23" s="27" t="n">
        <v>59657245</v>
      </c>
      <c r="E23" s="27" t="n">
        <v>8.12243410316582</v>
      </c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0.8" hidden="false" customHeight="false" outlineLevel="0" collapsed="false">
      <c r="B27" s="9"/>
      <c r="C27" s="9"/>
      <c r="D27" s="7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DC3E6"/>
    <pageSetUpPr fitToPage="false"/>
  </sheetPr>
  <dimension ref="A1:N214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I27" activeCellId="0" sqref="I2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40.25" hidden="false" customHeight="false" outlineLevel="0" collapsed="false">
      <c r="A1" s="3" t="s">
        <v>0</v>
      </c>
      <c r="B1" s="3" t="s">
        <v>34</v>
      </c>
      <c r="C1" s="3" t="s">
        <v>35</v>
      </c>
      <c r="D1" s="3" t="s">
        <v>36</v>
      </c>
      <c r="E1" s="3" t="s">
        <v>37</v>
      </c>
      <c r="G1" s="5"/>
      <c r="K1" s="1"/>
      <c r="L1" s="1"/>
    </row>
    <row r="2" s="4" customFormat="true" ht="12.8" hidden="false" customHeight="false" outlineLevel="0" collapsed="false">
      <c r="A2" s="3" t="n">
        <v>2000</v>
      </c>
      <c r="B2" s="14" t="n">
        <f aca="false">Gasto_educa!B2/PIB_corr!B2*100</f>
        <v>3.83074252450501</v>
      </c>
      <c r="C2" s="3"/>
      <c r="D2" s="14" t="n">
        <f aca="false">Gasto_educa!D2/PIB_corr!D2*100</f>
        <v>4.37349514008622</v>
      </c>
      <c r="E2" s="8"/>
      <c r="G2" s="5"/>
      <c r="H2" s="6"/>
      <c r="I2" s="6"/>
      <c r="J2" s="6"/>
      <c r="K2" s="1"/>
      <c r="L2" s="1"/>
    </row>
    <row r="3" customFormat="false" ht="12.8" hidden="false" customHeight="false" outlineLevel="0" collapsed="false">
      <c r="A3" s="1" t="n">
        <v>2001</v>
      </c>
      <c r="B3" s="14" t="n">
        <f aca="false">Gasto_educa!B3/PIB_corr!B3*100</f>
        <v>3.49380819663401</v>
      </c>
      <c r="C3" s="8"/>
      <c r="D3" s="14" t="n">
        <f aca="false">Gasto_educa!D3/PIB_corr!D3*100</f>
        <v>4.32683593131458</v>
      </c>
      <c r="E3" s="8" t="n">
        <f aca="false">(D3/D2-1)*100</f>
        <v>-1.06686316726364</v>
      </c>
      <c r="G3" s="6"/>
      <c r="H3" s="6"/>
      <c r="I3" s="6"/>
      <c r="J3" s="6"/>
    </row>
    <row r="4" customFormat="false" ht="12.8" hidden="false" customHeight="false" outlineLevel="0" collapsed="false">
      <c r="A4" s="1" t="n">
        <v>2002</v>
      </c>
      <c r="B4" s="14" t="n">
        <f aca="false">Gasto_educa!B4/PIB_corr!B4*100</f>
        <v>3.45710135916367</v>
      </c>
      <c r="C4" s="8"/>
      <c r="D4" s="14" t="n">
        <f aca="false">Gasto_educa!D4/PIB_corr!D4*100</f>
        <v>4.37157555446453</v>
      </c>
      <c r="E4" s="8" t="n">
        <f aca="false">(D4/D3-1)*100</f>
        <v>1.03400322684208</v>
      </c>
      <c r="G4" s="6"/>
      <c r="H4" s="6"/>
      <c r="I4" s="6"/>
      <c r="J4" s="6"/>
      <c r="K4" s="11"/>
      <c r="L4" s="11"/>
      <c r="N4" s="18"/>
    </row>
    <row r="5" customFormat="false" ht="12.8" hidden="false" customHeight="false" outlineLevel="0" collapsed="false">
      <c r="A5" s="1" t="n">
        <v>2003</v>
      </c>
      <c r="B5" s="14" t="n">
        <f aca="false">Gasto_educa!B5/PIB_corr!B5*100</f>
        <v>3.40216410613494</v>
      </c>
      <c r="C5" s="8" t="n">
        <f aca="false">(B5/B4-1)*100</f>
        <v>-1.5891131708681</v>
      </c>
      <c r="D5" s="14" t="n">
        <f aca="false">Gasto_educa!D5/PIB_corr!D5*100</f>
        <v>4.43355682529236</v>
      </c>
      <c r="E5" s="8" t="n">
        <f aca="false">(D5/D4-1)*100</f>
        <v>1.41782453615666</v>
      </c>
      <c r="G5" s="6"/>
      <c r="H5" s="6"/>
      <c r="I5" s="6"/>
      <c r="J5" s="6"/>
      <c r="K5" s="11"/>
      <c r="L5" s="11"/>
      <c r="N5" s="18"/>
    </row>
    <row r="6" customFormat="false" ht="12.8" hidden="false" customHeight="false" outlineLevel="0" collapsed="false">
      <c r="A6" s="1" t="n">
        <v>2004</v>
      </c>
      <c r="B6" s="14" t="n">
        <f aca="false">Gasto_educa!B6/PIB_corr!B6*100</f>
        <v>3.70424915050342</v>
      </c>
      <c r="C6" s="8" t="n">
        <f aca="false">(B6/B5-1)*100</f>
        <v>8.87920261764381</v>
      </c>
      <c r="D6" s="14" t="n">
        <f aca="false">Gasto_educa!D6/PIB_corr!D6*100</f>
        <v>4.47356280914133</v>
      </c>
      <c r="E6" s="8" t="n">
        <f aca="false">(D6/D5-1)*100</f>
        <v>0.902345124364934</v>
      </c>
      <c r="G6" s="6"/>
      <c r="H6" s="6"/>
      <c r="I6" s="6"/>
      <c r="J6" s="6"/>
      <c r="K6" s="11"/>
      <c r="L6" s="11"/>
      <c r="N6" s="18"/>
    </row>
    <row r="7" customFormat="false" ht="12.8" hidden="false" customHeight="false" outlineLevel="0" collapsed="false">
      <c r="A7" s="1" t="n">
        <v>2005</v>
      </c>
      <c r="B7" s="14" t="n">
        <f aca="false">Gasto_educa!B7/PIB_corr!B7*100</f>
        <v>3.70638700411972</v>
      </c>
      <c r="C7" s="8" t="n">
        <f aca="false">(B7/B6-1)*100</f>
        <v>0.0577135481293789</v>
      </c>
      <c r="D7" s="14" t="n">
        <f aca="false">Gasto_educa!D7/PIB_corr!D7*100</f>
        <v>4.32278755646423</v>
      </c>
      <c r="E7" s="8" t="n">
        <f aca="false">(D7/D6-1)*100</f>
        <v>-3.37036181472643</v>
      </c>
      <c r="G7" s="6"/>
      <c r="H7" s="6"/>
      <c r="I7" s="6"/>
      <c r="J7" s="6"/>
      <c r="K7" s="11"/>
      <c r="L7" s="11"/>
      <c r="N7" s="18"/>
    </row>
    <row r="8" customFormat="false" ht="12.8" hidden="false" customHeight="false" outlineLevel="0" collapsed="false">
      <c r="A8" s="1" t="n">
        <v>2006</v>
      </c>
      <c r="B8" s="14" t="n">
        <f aca="false">Gasto_educa!B8/PIB_corr!B8*100</f>
        <v>3.77752653583641</v>
      </c>
      <c r="C8" s="8" t="n">
        <f aca="false">(B8/B7-1)*100</f>
        <v>1.91937678492873</v>
      </c>
      <c r="D8" s="14" t="n">
        <f aca="false">Gasto_educa!D8/PIB_corr!D8*100</f>
        <v>4.32758872829174</v>
      </c>
      <c r="E8" s="8" t="n">
        <f aca="false">(D8/D7-1)*100</f>
        <v>0.111066569078311</v>
      </c>
      <c r="G8" s="6"/>
      <c r="H8" s="6"/>
      <c r="I8" s="6"/>
      <c r="J8" s="6"/>
      <c r="K8" s="11"/>
      <c r="L8" s="11"/>
      <c r="N8" s="18"/>
    </row>
    <row r="9" customFormat="false" ht="12.8" hidden="false" customHeight="false" outlineLevel="0" collapsed="false">
      <c r="A9" s="1" t="n">
        <v>2007</v>
      </c>
      <c r="B9" s="14" t="n">
        <f aca="false">Gasto_educa!B9/PIB_corr!B9*100</f>
        <v>3.9661363985975</v>
      </c>
      <c r="C9" s="8" t="n">
        <f aca="false">(B9/B8-1)*100</f>
        <v>4.99294607123992</v>
      </c>
      <c r="D9" s="14" t="n">
        <f aca="false">Gasto_educa!D9/PIB_corr!D9*100</f>
        <v>4.39469642662888</v>
      </c>
      <c r="E9" s="8" t="n">
        <f aca="false">(D9/D8-1)*100</f>
        <v>1.55069491466282</v>
      </c>
      <c r="G9" s="6"/>
      <c r="H9" s="6"/>
      <c r="I9" s="6"/>
      <c r="J9" s="6"/>
      <c r="K9" s="11"/>
      <c r="L9" s="11"/>
      <c r="N9" s="18"/>
    </row>
    <row r="10" customFormat="false" ht="12.8" hidden="false" customHeight="false" outlineLevel="0" collapsed="false">
      <c r="A10" s="1" t="n">
        <v>2008</v>
      </c>
      <c r="B10" s="14" t="n">
        <f aca="false">Gasto_educa!B10/PIB_corr!B10*100</f>
        <v>4.12114272545493</v>
      </c>
      <c r="C10" s="8" t="n">
        <f aca="false">(B10/B9-1)*100</f>
        <v>3.90824498401612</v>
      </c>
      <c r="D10" s="14" t="n">
        <f aca="false">Gasto_educa!D10/PIB_corr!D10*100</f>
        <v>4.66102721756114</v>
      </c>
      <c r="E10" s="8" t="n">
        <f aca="false">(D10/D9-1)*100</f>
        <v>6.0602773224214</v>
      </c>
      <c r="G10" s="6"/>
      <c r="H10" s="6"/>
      <c r="I10" s="6"/>
      <c r="J10" s="6"/>
      <c r="K10" s="11"/>
      <c r="L10" s="11"/>
      <c r="N10" s="18"/>
    </row>
    <row r="11" customFormat="false" ht="12.8" hidden="false" customHeight="false" outlineLevel="0" collapsed="false">
      <c r="A11" s="1" t="n">
        <v>2009</v>
      </c>
      <c r="B11" s="14" t="n">
        <f aca="false">Gasto_educa!B11/PIB_corr!B11*100</f>
        <v>4.52379137202835</v>
      </c>
      <c r="C11" s="8" t="n">
        <f aca="false">(B11/B10-1)*100</f>
        <v>9.77031550221246</v>
      </c>
      <c r="D11" s="14" t="n">
        <f aca="false">Gasto_educa!D11/PIB_corr!D11*100</f>
        <v>5.04010593618579</v>
      </c>
      <c r="E11" s="8" t="n">
        <f aca="false">(D11/D10-1)*100</f>
        <v>8.13294368238013</v>
      </c>
      <c r="G11" s="6"/>
      <c r="H11" s="6"/>
      <c r="I11" s="6"/>
      <c r="J11" s="6"/>
      <c r="K11" s="11"/>
      <c r="L11" s="11"/>
      <c r="N11" s="18"/>
    </row>
    <row r="12" customFormat="false" ht="12.8" hidden="false" customHeight="false" outlineLevel="0" collapsed="false">
      <c r="A12" s="1" t="n">
        <v>2010</v>
      </c>
      <c r="B12" s="14" t="n">
        <f aca="false">Gasto_educa!B12/PIB_corr!B12*100</f>
        <v>4.51891590391133</v>
      </c>
      <c r="C12" s="8" t="n">
        <f aca="false">(B12/B11-1)*100</f>
        <v>-0.107773938187528</v>
      </c>
      <c r="D12" s="14" t="n">
        <f aca="false">Gasto_educa!D12/PIB_corr!D12*100</f>
        <v>4.95002176731994</v>
      </c>
      <c r="E12" s="8" t="n">
        <f aca="false">(D12/D11-1)*100</f>
        <v>-1.78734673450198</v>
      </c>
      <c r="G12" s="6"/>
      <c r="H12" s="6"/>
      <c r="I12" s="6"/>
      <c r="J12" s="6"/>
      <c r="K12" s="11"/>
      <c r="L12" s="11"/>
      <c r="N12" s="18"/>
    </row>
    <row r="13" customFormat="false" ht="12.8" hidden="false" customHeight="false" outlineLevel="0" collapsed="false">
      <c r="A13" s="1" t="n">
        <v>2011</v>
      </c>
      <c r="B13" s="14" t="n">
        <f aca="false">Gasto_educa!B13/PIB_corr!B13*100</f>
        <v>4.53421829948494</v>
      </c>
      <c r="C13" s="8" t="n">
        <f aca="false">(B13/B12-1)*100</f>
        <v>0.338629793051948</v>
      </c>
      <c r="D13" s="14" t="n">
        <f aca="false">Gasto_educa!D13/PIB_corr!D13*100</f>
        <v>4.75962032896425</v>
      </c>
      <c r="E13" s="8" t="n">
        <f aca="false">(D13/D12-1)*100</f>
        <v>-3.84647678951059</v>
      </c>
      <c r="G13" s="6"/>
      <c r="H13" s="6"/>
      <c r="I13" s="6"/>
      <c r="J13" s="6"/>
      <c r="K13" s="11"/>
      <c r="L13" s="11"/>
      <c r="N13" s="18"/>
    </row>
    <row r="14" customFormat="false" ht="12.8" hidden="false" customHeight="false" outlineLevel="0" collapsed="false">
      <c r="A14" s="1" t="n">
        <v>2012</v>
      </c>
      <c r="B14" s="14" t="n">
        <f aca="false">Gasto_educa!B14/PIB_corr!B14*100</f>
        <v>4.34279119068332</v>
      </c>
      <c r="C14" s="8" t="n">
        <f aca="false">(B14/B13-1)*100</f>
        <v>-4.22183265466867</v>
      </c>
      <c r="D14" s="14" t="n">
        <f aca="false">Gasto_educa!D14/PIB_corr!D14*100</f>
        <v>4.50744192632363</v>
      </c>
      <c r="E14" s="8" t="n">
        <f aca="false">(D14/D13-1)*100</f>
        <v>-5.29828820811638</v>
      </c>
      <c r="G14" s="6"/>
      <c r="H14" s="6"/>
      <c r="I14" s="6"/>
      <c r="J14" s="6"/>
      <c r="K14" s="11"/>
      <c r="L14" s="11"/>
      <c r="N14" s="18"/>
    </row>
    <row r="15" customFormat="false" ht="12.8" hidden="false" customHeight="false" outlineLevel="0" collapsed="false">
      <c r="A15" s="1" t="n">
        <v>2013</v>
      </c>
      <c r="B15" s="14" t="n">
        <f aca="false">Gasto_educa!B15/PIB_corr!B15*100</f>
        <v>4.42237189002781</v>
      </c>
      <c r="C15" s="8" t="n">
        <f aca="false">(B15/B14-1)*100</f>
        <v>1.8324781425185</v>
      </c>
      <c r="D15" s="14" t="n">
        <f aca="false">Gasto_educa!D15/PIB_corr!D15*100</f>
        <v>4.40477183281293</v>
      </c>
      <c r="E15" s="8" t="n">
        <f aca="false">(D15/D14-1)*100</f>
        <v>-2.27779071120373</v>
      </c>
      <c r="G15" s="6"/>
      <c r="H15" s="6"/>
      <c r="I15" s="6"/>
      <c r="J15" s="6"/>
      <c r="K15" s="11"/>
      <c r="L15" s="11"/>
      <c r="N15" s="18"/>
    </row>
    <row r="16" customFormat="false" ht="12.8" hidden="false" customHeight="false" outlineLevel="0" collapsed="false">
      <c r="A16" s="1" t="n">
        <v>2014</v>
      </c>
      <c r="B16" s="14" t="n">
        <f aca="false">Gasto_educa!B16/PIB_corr!B16*100</f>
        <v>4.45223736111862</v>
      </c>
      <c r="C16" s="8" t="n">
        <f aca="false">(B16/B15-1)*100</f>
        <v>0.675326992697256</v>
      </c>
      <c r="D16" s="14" t="n">
        <f aca="false">Gasto_educa!D16/PIB_corr!D16*100</f>
        <v>4.33749273683721</v>
      </c>
      <c r="E16" s="8" t="n">
        <f aca="false">(D16/D15-1)*100</f>
        <v>-1.52741387135028</v>
      </c>
      <c r="G16" s="6"/>
      <c r="H16" s="6"/>
      <c r="I16" s="6"/>
      <c r="J16" s="6"/>
      <c r="K16" s="11"/>
      <c r="L16" s="11"/>
      <c r="N16" s="18"/>
    </row>
    <row r="17" customFormat="false" ht="12.8" hidden="false" customHeight="false" outlineLevel="0" collapsed="false">
      <c r="A17" s="1" t="n">
        <v>2015</v>
      </c>
      <c r="B17" s="14" t="n">
        <f aca="false">Gasto_educa!B17/PIB_corr!B17*100</f>
        <v>4.42096769722146</v>
      </c>
      <c r="C17" s="8" t="n">
        <f aca="false">(B17/B16-1)*100</f>
        <v>-0.702335957427691</v>
      </c>
      <c r="D17" s="14" t="n">
        <f aca="false">Gasto_educa!D17/PIB_corr!D17*100</f>
        <v>4.32224559685073</v>
      </c>
      <c r="E17" s="8" t="n">
        <f aca="false">(D17/D16-1)*100</f>
        <v>-0.351519666119338</v>
      </c>
      <c r="G17" s="6"/>
      <c r="H17" s="6"/>
      <c r="I17" s="6"/>
      <c r="J17" s="6"/>
      <c r="K17" s="11"/>
      <c r="L17" s="11"/>
      <c r="N17" s="18"/>
    </row>
    <row r="18" customFormat="false" ht="12.8" hidden="false" customHeight="false" outlineLevel="0" collapsed="false">
      <c r="A18" s="1" t="n">
        <v>2016</v>
      </c>
      <c r="B18" s="14" t="n">
        <f aca="false">Gasto_educa!B18/PIB_corr!B18*100</f>
        <v>4.48841242586694</v>
      </c>
      <c r="C18" s="8" t="n">
        <f aca="false">(B18/B17-1)*100</f>
        <v>1.52556483703503</v>
      </c>
      <c r="D18" s="14" t="n">
        <f aca="false">Gasto_educa!D18/PIB_corr!D18*100</f>
        <v>4.27213994723713</v>
      </c>
      <c r="E18" s="8" t="n">
        <f aca="false">(D18/D17-1)*100</f>
        <v>-1.15925040562508</v>
      </c>
      <c r="G18" s="6"/>
      <c r="H18" s="6"/>
      <c r="I18" s="6"/>
      <c r="J18" s="6"/>
      <c r="K18" s="11"/>
      <c r="L18" s="11"/>
      <c r="N18" s="18"/>
    </row>
    <row r="19" customFormat="false" ht="12.8" hidden="false" customHeight="false" outlineLevel="0" collapsed="false">
      <c r="A19" s="1" t="n">
        <v>2017</v>
      </c>
      <c r="B19" s="14" t="n">
        <f aca="false">Gasto_educa!B19/PIB_corr!B19*100</f>
        <v>4.32001417533235</v>
      </c>
      <c r="C19" s="8" t="n">
        <f aca="false">(B19/B18-1)*100</f>
        <v>-3.75184440636752</v>
      </c>
      <c r="D19" s="14" t="n">
        <f aca="false">Gasto_educa!D19/PIB_corr!D19*100</f>
        <v>4.2509435763859</v>
      </c>
      <c r="E19" s="8" t="n">
        <f aca="false">(D19/D18-1)*100</f>
        <v>-0.496153476080152</v>
      </c>
      <c r="G19" s="6"/>
      <c r="H19" s="6"/>
      <c r="I19" s="6"/>
      <c r="J19" s="6"/>
      <c r="K19" s="11"/>
      <c r="L19" s="11"/>
      <c r="N19" s="18"/>
    </row>
    <row r="20" customFormat="false" ht="12.8" hidden="false" customHeight="false" outlineLevel="0" collapsed="false">
      <c r="A20" s="1" t="n">
        <v>2018</v>
      </c>
      <c r="B20" s="14" t="n">
        <f aca="false">Gasto_educa!B20/PIB_corr!B20*100</f>
        <v>4.29660465460108</v>
      </c>
      <c r="C20" s="8" t="n">
        <f aca="false">(B20/B19-1)*100</f>
        <v>-0.541885275861864</v>
      </c>
      <c r="D20" s="14" t="n">
        <f aca="false">Gasto_educa!D20/PIB_corr!D20*100</f>
        <v>4.21023226141932</v>
      </c>
      <c r="E20" s="8" t="n">
        <f aca="false">(D20/D19-1)*100</f>
        <v>-0.957700666570493</v>
      </c>
      <c r="G20" s="6"/>
      <c r="H20" s="6"/>
      <c r="I20" s="6"/>
      <c r="J20" s="6"/>
      <c r="K20" s="11"/>
      <c r="L20" s="11"/>
      <c r="N20" s="18"/>
    </row>
    <row r="21" customFormat="false" ht="12.8" hidden="false" customHeight="false" outlineLevel="0" collapsed="false">
      <c r="A21" s="1" t="n">
        <v>2019</v>
      </c>
      <c r="B21" s="14" t="n">
        <f aca="false">Gasto_educa!B21/PIB_corr!B21*100</f>
        <v>4.36686750216491</v>
      </c>
      <c r="C21" s="8" t="n">
        <f aca="false">(B21/B20-1)*100</f>
        <v>1.63531097720577</v>
      </c>
      <c r="D21" s="14" t="n">
        <f aca="false">Gasto_educa!D21/PIB_corr!D21*100</f>
        <v>4.26418808956631</v>
      </c>
      <c r="E21" s="8" t="n">
        <f aca="false">(D21/D20-1)*100</f>
        <v>1.28154041859911</v>
      </c>
      <c r="G21" s="6"/>
      <c r="H21" s="6"/>
      <c r="I21" s="6"/>
      <c r="J21" s="6"/>
      <c r="K21" s="7"/>
      <c r="L21" s="7"/>
      <c r="N21" s="18"/>
    </row>
    <row r="22" customFormat="false" ht="12.8" hidden="false" customHeight="false" outlineLevel="0" collapsed="false">
      <c r="A22" s="1" t="n">
        <v>2020</v>
      </c>
      <c r="B22" s="14" t="n">
        <f aca="false">Gasto_educa!B22/PIB_corr!B22*100</f>
        <v>4.97111209665472</v>
      </c>
      <c r="C22" s="8" t="n">
        <f aca="false">(B22/B21-1)*100</f>
        <v>13.8370260647996</v>
      </c>
      <c r="D22" s="14" t="n">
        <f aca="false">Gasto_educa!D22/PIB_corr!D22*100</f>
        <v>4.93075486367414</v>
      </c>
      <c r="E22" s="8" t="n">
        <f aca="false">(D22/D21-1)*100</f>
        <v>15.6317395036772</v>
      </c>
      <c r="G22" s="6"/>
      <c r="H22" s="6"/>
      <c r="I22" s="6"/>
      <c r="J22" s="6"/>
      <c r="K22" s="7"/>
      <c r="L22" s="7"/>
      <c r="N22" s="18"/>
    </row>
    <row r="23" customFormat="false" ht="12.8" hidden="false" customHeight="false" outlineLevel="0" collapsed="false">
      <c r="A23" s="1" t="n">
        <v>2021</v>
      </c>
      <c r="B23" s="14" t="n">
        <f aca="false">Gasto_educa!B23/PIB_corr!B23*100</f>
        <v>4.85241106038817</v>
      </c>
      <c r="C23" s="8" t="n">
        <f aca="false">(B23/B22-1)*100</f>
        <v>-2.38781652794425</v>
      </c>
      <c r="D23" s="14" t="n">
        <f aca="false">(Gasto_educa!D23/PIB_corr!D23)*100</f>
        <v>4.88077665693084</v>
      </c>
      <c r="E23" s="8" t="n">
        <f aca="false">(D23/D22-1)*100</f>
        <v>-1.01360153009221</v>
      </c>
      <c r="H23" s="6"/>
      <c r="I23" s="6"/>
    </row>
    <row r="24" customFormat="false" ht="12.8" hidden="false" customHeight="false" outlineLevel="0" collapsed="false">
      <c r="B24" s="7"/>
      <c r="C24" s="9"/>
      <c r="D24" s="7"/>
      <c r="E24" s="9"/>
    </row>
    <row r="25" customFormat="false" ht="12.8" hidden="false" customHeight="false" outlineLevel="0" collapsed="false">
      <c r="B25" s="9"/>
      <c r="C25" s="9"/>
      <c r="D25" s="7"/>
      <c r="E25" s="9"/>
    </row>
    <row r="26" customFormat="false" ht="12.8" hidden="false" customHeight="false" outlineLevel="0" collapsed="false">
      <c r="B26" s="9"/>
      <c r="C26" s="9"/>
      <c r="D26" s="7"/>
      <c r="E26" s="9"/>
    </row>
    <row r="27" customFormat="false" ht="12.8" hidden="false" customHeight="false" outlineLevel="0" collapsed="false">
      <c r="B27" s="9"/>
      <c r="C27" s="9"/>
      <c r="D27" s="28"/>
      <c r="E27" s="9"/>
    </row>
    <row r="28" customFormat="false" ht="10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N214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G28" activeCellId="0" sqref="G2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5" min="2" style="2" width="12.11"/>
    <col collapsed="false" customWidth="false" hidden="false" outlineLevel="0" max="1024" min="6" style="1" width="11.44"/>
  </cols>
  <sheetData>
    <row r="1" s="4" customFormat="true" ht="32.4" hidden="false" customHeight="false" outlineLevel="0" collapsed="false">
      <c r="A1" s="3" t="s">
        <v>0</v>
      </c>
      <c r="B1" s="3" t="s">
        <v>38</v>
      </c>
      <c r="C1" s="3" t="s">
        <v>39</v>
      </c>
      <c r="D1" s="3" t="s">
        <v>40</v>
      </c>
      <c r="E1" s="3" t="s">
        <v>41</v>
      </c>
      <c r="G1" s="5" t="s">
        <v>5</v>
      </c>
      <c r="K1" s="1"/>
      <c r="L1" s="1"/>
    </row>
    <row r="2" s="4" customFormat="true" ht="10.8" hidden="false" customHeight="false" outlineLevel="0" collapsed="false">
      <c r="A2" s="3" t="n">
        <v>2000</v>
      </c>
      <c r="B2" s="17" t="n">
        <v>35942</v>
      </c>
      <c r="C2" s="17"/>
      <c r="D2" s="17" t="n">
        <v>5718988.3</v>
      </c>
      <c r="E2" s="17"/>
      <c r="G2" s="5" t="s">
        <v>6</v>
      </c>
      <c r="K2" s="1"/>
      <c r="L2" s="1"/>
    </row>
    <row r="3" customFormat="false" ht="10.8" hidden="false" customHeight="false" outlineLevel="0" collapsed="false">
      <c r="A3" s="1" t="n">
        <v>2001</v>
      </c>
      <c r="B3" s="17" t="n">
        <v>46314</v>
      </c>
      <c r="C3" s="14" t="n">
        <v>28.8576039174225</v>
      </c>
      <c r="D3" s="17" t="n">
        <v>6496011</v>
      </c>
      <c r="E3" s="14" t="n">
        <v>13.5867160280779</v>
      </c>
    </row>
    <row r="4" customFormat="false" ht="10.8" hidden="false" customHeight="false" outlineLevel="0" collapsed="false">
      <c r="A4" s="1" t="n">
        <v>2002</v>
      </c>
      <c r="B4" s="17" t="n">
        <v>48348</v>
      </c>
      <c r="C4" s="14" t="n">
        <v>4.3917605907501</v>
      </c>
      <c r="D4" s="17" t="n">
        <v>7193538</v>
      </c>
      <c r="E4" s="14" t="n">
        <v>10.7377743048773</v>
      </c>
      <c r="H4" s="11"/>
      <c r="I4" s="11"/>
      <c r="K4" s="11"/>
      <c r="L4" s="11"/>
      <c r="N4" s="18"/>
    </row>
    <row r="5" customFormat="false" ht="10.8" hidden="false" customHeight="false" outlineLevel="0" collapsed="false">
      <c r="A5" s="1" t="n">
        <v>2003</v>
      </c>
      <c r="B5" s="17" t="n">
        <v>43745</v>
      </c>
      <c r="C5" s="14" t="n">
        <v>-9.52055927856375</v>
      </c>
      <c r="D5" s="17" t="n">
        <v>8213035.6</v>
      </c>
      <c r="E5" s="14" t="n">
        <v>14.1724086256304</v>
      </c>
      <c r="H5" s="11"/>
      <c r="I5" s="11"/>
      <c r="K5" s="11"/>
      <c r="L5" s="11"/>
      <c r="N5" s="18"/>
    </row>
    <row r="6" customFormat="false" ht="10.8" hidden="false" customHeight="false" outlineLevel="0" collapsed="false">
      <c r="A6" s="1" t="n">
        <v>2004</v>
      </c>
      <c r="B6" s="17" t="n">
        <v>46158</v>
      </c>
      <c r="C6" s="14" t="n">
        <v>5.51605897816894</v>
      </c>
      <c r="D6" s="17" t="n">
        <v>8945760.7</v>
      </c>
      <c r="E6" s="14" t="n">
        <v>8.92148939425028</v>
      </c>
      <c r="H6" s="11"/>
      <c r="I6" s="11"/>
      <c r="K6" s="11"/>
      <c r="L6" s="11"/>
      <c r="N6" s="18"/>
    </row>
    <row r="7" customFormat="false" ht="10.8" hidden="false" customHeight="false" outlineLevel="0" collapsed="false">
      <c r="A7" s="1" t="n">
        <v>2005</v>
      </c>
      <c r="B7" s="17" t="n">
        <v>51574</v>
      </c>
      <c r="C7" s="14" t="n">
        <v>11.7336106417089</v>
      </c>
      <c r="D7" s="17" t="n">
        <v>10196871</v>
      </c>
      <c r="E7" s="14" t="n">
        <v>13.9855104776053</v>
      </c>
      <c r="H7" s="11"/>
      <c r="I7" s="11"/>
      <c r="K7" s="11"/>
      <c r="L7" s="11"/>
      <c r="N7" s="18"/>
    </row>
    <row r="8" customFormat="false" ht="10.8" hidden="false" customHeight="false" outlineLevel="0" collapsed="false">
      <c r="A8" s="1" t="n">
        <v>2006</v>
      </c>
      <c r="B8" s="17" t="n">
        <v>98100</v>
      </c>
      <c r="C8" s="14" t="n">
        <v>90.2121223872494</v>
      </c>
      <c r="D8" s="17" t="n">
        <v>11815217.9</v>
      </c>
      <c r="E8" s="14" t="n">
        <v>15.8710147456019</v>
      </c>
      <c r="H8" s="11"/>
      <c r="I8" s="11"/>
      <c r="K8" s="11"/>
      <c r="L8" s="11"/>
      <c r="N8" s="18"/>
    </row>
    <row r="9" customFormat="false" ht="10.8" hidden="false" customHeight="false" outlineLevel="0" collapsed="false">
      <c r="A9" s="1" t="n">
        <v>2007</v>
      </c>
      <c r="B9" s="17" t="n">
        <v>117464</v>
      </c>
      <c r="C9" s="14" t="n">
        <v>19.7390417940877</v>
      </c>
      <c r="D9" s="17" t="n">
        <v>13342370.6</v>
      </c>
      <c r="E9" s="14" t="n">
        <v>12.9253028841728</v>
      </c>
      <c r="H9" s="11"/>
      <c r="I9" s="11"/>
      <c r="K9" s="11"/>
      <c r="L9" s="11"/>
      <c r="N9" s="18"/>
    </row>
    <row r="10" customFormat="false" ht="10.8" hidden="false" customHeight="false" outlineLevel="0" collapsed="false">
      <c r="A10" s="1" t="n">
        <v>2008</v>
      </c>
      <c r="B10" s="17" t="n">
        <v>140791</v>
      </c>
      <c r="C10" s="14" t="n">
        <v>19.8588503711776</v>
      </c>
      <c r="D10" s="17" t="n">
        <v>14701392.9</v>
      </c>
      <c r="E10" s="14" t="n">
        <v>10.1857633905027</v>
      </c>
      <c r="H10" s="11"/>
      <c r="I10" s="11"/>
      <c r="K10" s="11"/>
      <c r="L10" s="11"/>
      <c r="N10" s="18"/>
    </row>
    <row r="11" customFormat="false" ht="10.8" hidden="false" customHeight="false" outlineLevel="0" collapsed="false">
      <c r="A11" s="1" t="n">
        <v>2009</v>
      </c>
      <c r="B11" s="17" t="n">
        <v>149062</v>
      </c>
      <c r="C11" s="14" t="n">
        <v>5.87466528400253</v>
      </c>
      <c r="D11" s="17" t="n">
        <v>14581675.7</v>
      </c>
      <c r="E11" s="14" t="n">
        <v>-0.814325559586948</v>
      </c>
      <c r="H11" s="11"/>
      <c r="I11" s="11"/>
      <c r="K11" s="11"/>
      <c r="L11" s="11"/>
      <c r="N11" s="18"/>
    </row>
    <row r="12" customFormat="false" ht="10.8" hidden="false" customHeight="false" outlineLevel="0" collapsed="false">
      <c r="A12" s="1" t="n">
        <v>2010</v>
      </c>
      <c r="B12" s="17" t="n">
        <v>157850</v>
      </c>
      <c r="C12" s="14" t="n">
        <v>5.89553340220848</v>
      </c>
      <c r="D12" s="17" t="n">
        <v>14588455.3</v>
      </c>
      <c r="E12" s="14" t="n">
        <v>0.046493970511241</v>
      </c>
      <c r="H12" s="11"/>
      <c r="I12" s="11"/>
      <c r="K12" s="11"/>
      <c r="L12" s="11"/>
      <c r="N12" s="18"/>
    </row>
    <row r="13" customFormat="false" ht="10.8" hidden="false" customHeight="false" outlineLevel="0" collapsed="false">
      <c r="A13" s="1" t="n">
        <v>2011</v>
      </c>
      <c r="B13" s="17" t="n">
        <v>141817</v>
      </c>
      <c r="C13" s="14" t="n">
        <v>-10.1571111815014</v>
      </c>
      <c r="D13" s="17" t="n">
        <v>14184294.6</v>
      </c>
      <c r="E13" s="14" t="n">
        <v>-2.77041463053324</v>
      </c>
      <c r="H13" s="11"/>
      <c r="I13" s="11"/>
      <c r="K13" s="11"/>
      <c r="L13" s="11"/>
      <c r="N13" s="18"/>
    </row>
    <row r="14" customFormat="false" ht="10.8" hidden="false" customHeight="false" outlineLevel="0" collapsed="false">
      <c r="A14" s="1" t="n">
        <v>2012</v>
      </c>
      <c r="B14" s="17" t="n">
        <v>126166</v>
      </c>
      <c r="C14" s="14" t="n">
        <v>-11.0360535055741</v>
      </c>
      <c r="D14" s="17" t="n">
        <v>13391606.8</v>
      </c>
      <c r="E14" s="14" t="n">
        <v>-5.58848939869029</v>
      </c>
      <c r="H14" s="11"/>
      <c r="I14" s="11"/>
      <c r="K14" s="11"/>
      <c r="L14" s="11"/>
      <c r="N14" s="18"/>
    </row>
    <row r="15" customFormat="false" ht="10.8" hidden="false" customHeight="false" outlineLevel="0" collapsed="false">
      <c r="A15" s="1" t="n">
        <v>2013</v>
      </c>
      <c r="B15" s="17" t="n">
        <v>110047</v>
      </c>
      <c r="C15" s="14" t="n">
        <v>-12.7760252365931</v>
      </c>
      <c r="D15" s="17" t="n">
        <v>13011798</v>
      </c>
      <c r="E15" s="14" t="n">
        <v>-2.83617048851823</v>
      </c>
      <c r="H15" s="11"/>
      <c r="I15" s="11"/>
      <c r="K15" s="11"/>
      <c r="L15" s="11"/>
      <c r="N15" s="18"/>
    </row>
    <row r="16" customFormat="false" ht="10.8" hidden="false" customHeight="false" outlineLevel="0" collapsed="false">
      <c r="A16" s="1" t="n">
        <v>2014</v>
      </c>
      <c r="B16" s="17" t="n">
        <v>101828</v>
      </c>
      <c r="C16" s="14" t="n">
        <v>-7.46862704117332</v>
      </c>
      <c r="D16" s="17" t="n">
        <v>12820756.4</v>
      </c>
      <c r="E16" s="14" t="n">
        <v>-1.46821830464936</v>
      </c>
      <c r="H16" s="11"/>
      <c r="I16" s="11"/>
      <c r="K16" s="11"/>
      <c r="L16" s="11"/>
      <c r="N16" s="18"/>
    </row>
    <row r="17" customFormat="false" ht="10.8" hidden="false" customHeight="false" outlineLevel="0" collapsed="false">
      <c r="A17" s="1" t="n">
        <v>2015</v>
      </c>
      <c r="B17" s="17" t="n">
        <v>103326</v>
      </c>
      <c r="C17" s="14" t="n">
        <v>1.47110814314333</v>
      </c>
      <c r="D17" s="17" t="n">
        <v>13171807.2</v>
      </c>
      <c r="E17" s="14" t="n">
        <v>2.73814421745038</v>
      </c>
      <c r="H17" s="11"/>
      <c r="I17" s="11"/>
      <c r="K17" s="11"/>
      <c r="L17" s="11"/>
      <c r="N17" s="18"/>
    </row>
    <row r="18" customFormat="false" ht="10.8" hidden="false" customHeight="false" outlineLevel="0" collapsed="false">
      <c r="A18" s="1" t="n">
        <v>2016</v>
      </c>
      <c r="B18" s="17" t="n">
        <v>105921</v>
      </c>
      <c r="C18" s="14" t="n">
        <v>2.511468555833</v>
      </c>
      <c r="D18" s="17" t="n">
        <v>13259768.7</v>
      </c>
      <c r="E18" s="14" t="n">
        <v>0.667801302162996</v>
      </c>
      <c r="H18" s="11"/>
      <c r="I18" s="11"/>
      <c r="K18" s="11"/>
      <c r="L18" s="11"/>
      <c r="N18" s="18"/>
    </row>
    <row r="19" customFormat="false" ht="10.8" hidden="false" customHeight="false" outlineLevel="0" collapsed="false">
      <c r="A19" s="1" t="n">
        <v>2017</v>
      </c>
      <c r="B19" s="17" t="n">
        <v>109009</v>
      </c>
      <c r="C19" s="14" t="n">
        <v>2.91538033062377</v>
      </c>
      <c r="D19" s="17" t="n">
        <v>14063444.1</v>
      </c>
      <c r="E19" s="14" t="n">
        <v>6.06100617727969</v>
      </c>
      <c r="H19" s="11"/>
      <c r="I19" s="11"/>
      <c r="K19" s="11"/>
      <c r="L19" s="11"/>
      <c r="N19" s="18"/>
    </row>
    <row r="20" customFormat="false" ht="10.8" hidden="false" customHeight="false" outlineLevel="0" collapsed="false">
      <c r="A20" s="1" t="n">
        <v>2018</v>
      </c>
      <c r="B20" s="17" t="n">
        <v>117858</v>
      </c>
      <c r="C20" s="14" t="n">
        <v>8.11767835683293</v>
      </c>
      <c r="D20" s="17" t="n">
        <v>14945692.4</v>
      </c>
      <c r="E20" s="14" t="n">
        <v>6.27334452163109</v>
      </c>
      <c r="H20" s="11"/>
      <c r="I20" s="11"/>
      <c r="K20" s="11"/>
      <c r="L20" s="11"/>
      <c r="N20" s="18"/>
    </row>
    <row r="21" customFormat="false" ht="10.8" hidden="false" customHeight="false" outlineLevel="0" collapsed="false">
      <c r="A21" s="1" t="n">
        <v>2019</v>
      </c>
      <c r="B21" s="17" t="n">
        <v>119008</v>
      </c>
      <c r="C21" s="14" t="n">
        <v>0.975750479390447</v>
      </c>
      <c r="D21" s="17" t="n">
        <v>15572051.8</v>
      </c>
      <c r="E21" s="14" t="n">
        <v>4.19090252386032</v>
      </c>
      <c r="H21" s="7"/>
      <c r="I21" s="7"/>
      <c r="K21" s="7"/>
      <c r="L21" s="7"/>
      <c r="N21" s="18"/>
    </row>
    <row r="22" customFormat="false" ht="10.8" hidden="false" customHeight="false" outlineLevel="0" collapsed="false">
      <c r="A22" s="1" t="n">
        <v>2020</v>
      </c>
      <c r="B22" s="17" t="n">
        <v>120120</v>
      </c>
      <c r="C22" s="14" t="n">
        <v>0.934390965313248</v>
      </c>
      <c r="D22" s="17" t="n">
        <v>15768133.2</v>
      </c>
      <c r="E22" s="14" t="n">
        <v>1.25918795107012</v>
      </c>
      <c r="H22" s="7"/>
      <c r="I22" s="7"/>
      <c r="K22" s="7"/>
      <c r="L22" s="7"/>
      <c r="N22" s="18"/>
    </row>
    <row r="23" customFormat="false" ht="10.8" hidden="false" customHeight="false" outlineLevel="0" collapsed="false">
      <c r="A23" s="1" t="n">
        <v>2021</v>
      </c>
      <c r="B23" s="17" t="n">
        <v>133156</v>
      </c>
      <c r="C23" s="14" t="n">
        <v>10.8524808524809</v>
      </c>
      <c r="D23" s="17" t="n">
        <v>17249248.6</v>
      </c>
      <c r="E23" s="14" t="n">
        <v>9.39309289954502</v>
      </c>
    </row>
    <row r="24" customFormat="false" ht="10.8" hidden="false" customHeight="false" outlineLevel="0" collapsed="false">
      <c r="B24" s="7"/>
      <c r="C24" s="9"/>
      <c r="D24" s="7"/>
      <c r="E24" s="9"/>
    </row>
    <row r="25" customFormat="false" ht="10.8" hidden="false" customHeight="false" outlineLevel="0" collapsed="false">
      <c r="B25" s="9"/>
      <c r="C25" s="9"/>
      <c r="D25" s="7"/>
      <c r="E25" s="9"/>
    </row>
    <row r="26" customFormat="false" ht="10.8" hidden="false" customHeight="false" outlineLevel="0" collapsed="false">
      <c r="B26" s="9"/>
      <c r="C26" s="9"/>
      <c r="D26" s="7"/>
      <c r="E26" s="9"/>
    </row>
    <row r="27" customFormat="false" ht="13.8" hidden="false" customHeight="false" outlineLevel="0" collapsed="false">
      <c r="C27" s="9"/>
      <c r="E27" s="9"/>
      <c r="F27" s="29"/>
    </row>
    <row r="28" customFormat="false" ht="12.8" hidden="false" customHeight="false" outlineLevel="0" collapsed="false">
      <c r="B28" s="9"/>
      <c r="C28" s="9"/>
      <c r="D28" s="7"/>
      <c r="E28" s="9"/>
    </row>
    <row r="29" customFormat="false" ht="10.8" hidden="false" customHeight="false" outlineLevel="0" collapsed="false">
      <c r="B29" s="9"/>
      <c r="C29" s="9"/>
      <c r="D29" s="7"/>
      <c r="E29" s="9"/>
    </row>
    <row r="30" customFormat="false" ht="10.8" hidden="false" customHeight="false" outlineLevel="0" collapsed="false">
      <c r="B30" s="9"/>
      <c r="C30" s="9"/>
      <c r="D30" s="7"/>
      <c r="E30" s="9"/>
    </row>
    <row r="31" customFormat="false" ht="10.8" hidden="false" customHeight="false" outlineLevel="0" collapsed="false">
      <c r="B31" s="9"/>
      <c r="C31" s="9"/>
      <c r="D31" s="7"/>
      <c r="E31" s="9"/>
    </row>
    <row r="32" customFormat="false" ht="10.8" hidden="false" customHeight="false" outlineLevel="0" collapsed="false">
      <c r="B32" s="9"/>
      <c r="C32" s="9"/>
      <c r="D32" s="7"/>
      <c r="E32" s="9"/>
    </row>
    <row r="33" customFormat="false" ht="10.8" hidden="false" customHeight="false" outlineLevel="0" collapsed="false">
      <c r="B33" s="9"/>
      <c r="C33" s="9"/>
      <c r="D33" s="7"/>
      <c r="E33" s="9"/>
    </row>
    <row r="34" customFormat="false" ht="10.8" hidden="false" customHeight="false" outlineLevel="0" collapsed="false">
      <c r="B34" s="9"/>
      <c r="C34" s="9"/>
      <c r="D34" s="7"/>
      <c r="E34" s="9"/>
    </row>
    <row r="35" customFormat="false" ht="10.8" hidden="false" customHeight="false" outlineLevel="0" collapsed="false">
      <c r="B35" s="9"/>
      <c r="C35" s="9"/>
      <c r="D35" s="7"/>
      <c r="E35" s="9"/>
    </row>
    <row r="36" customFormat="false" ht="10.8" hidden="false" customHeight="false" outlineLevel="0" collapsed="false">
      <c r="B36" s="9"/>
      <c r="C36" s="9"/>
      <c r="D36" s="7"/>
      <c r="E36" s="9"/>
    </row>
    <row r="37" customFormat="false" ht="10.8" hidden="false" customHeight="false" outlineLevel="0" collapsed="false">
      <c r="B37" s="9"/>
      <c r="C37" s="9"/>
      <c r="D37" s="7"/>
      <c r="E37" s="9"/>
    </row>
    <row r="38" customFormat="false" ht="10.8" hidden="false" customHeight="false" outlineLevel="0" collapsed="false">
      <c r="B38" s="9"/>
      <c r="C38" s="9"/>
      <c r="D38" s="7"/>
      <c r="E38" s="9"/>
    </row>
    <row r="39" customFormat="false" ht="10.8" hidden="false" customHeight="false" outlineLevel="0" collapsed="false">
      <c r="B39" s="9"/>
      <c r="C39" s="9"/>
      <c r="D39" s="7"/>
      <c r="E39" s="9"/>
    </row>
    <row r="40" customFormat="false" ht="10.8" hidden="false" customHeight="false" outlineLevel="0" collapsed="false">
      <c r="B40" s="9"/>
      <c r="C40" s="9"/>
      <c r="D40" s="7"/>
      <c r="E40" s="9"/>
    </row>
    <row r="41" customFormat="false" ht="10.8" hidden="false" customHeight="false" outlineLevel="0" collapsed="false">
      <c r="B41" s="9"/>
      <c r="C41" s="9"/>
      <c r="D41" s="7"/>
      <c r="E41" s="9"/>
    </row>
    <row r="42" customFormat="false" ht="10.8" hidden="false" customHeight="false" outlineLevel="0" collapsed="false">
      <c r="B42" s="9"/>
      <c r="C42" s="9"/>
      <c r="D42" s="7"/>
      <c r="E42" s="9"/>
    </row>
    <row r="43" customFormat="false" ht="10.8" hidden="false" customHeight="false" outlineLevel="0" collapsed="false">
      <c r="B43" s="7"/>
      <c r="C43" s="9"/>
      <c r="D43" s="7"/>
      <c r="E43" s="9"/>
    </row>
    <row r="44" customFormat="false" ht="10.8" hidden="false" customHeight="false" outlineLevel="0" collapsed="false">
      <c r="B44" s="7"/>
      <c r="C44" s="9"/>
      <c r="D44" s="7"/>
      <c r="E44" s="9"/>
    </row>
    <row r="45" customFormat="false" ht="10.8" hidden="false" customHeight="false" outlineLevel="0" collapsed="false">
      <c r="B45" s="7"/>
      <c r="C45" s="9"/>
      <c r="D45" s="7"/>
      <c r="E45" s="9"/>
    </row>
    <row r="46" customFormat="false" ht="10.8" hidden="false" customHeight="false" outlineLevel="0" collapsed="false">
      <c r="B46" s="7"/>
      <c r="C46" s="9"/>
      <c r="D46" s="7"/>
      <c r="E46" s="9"/>
    </row>
    <row r="47" customFormat="false" ht="10.8" hidden="false" customHeight="false" outlineLevel="0" collapsed="false">
      <c r="B47" s="7"/>
      <c r="C47" s="9"/>
      <c r="D47" s="7"/>
      <c r="E47" s="9"/>
    </row>
    <row r="48" customFormat="false" ht="10.8" hidden="false" customHeight="false" outlineLevel="0" collapsed="false">
      <c r="B48" s="7"/>
      <c r="C48" s="9"/>
      <c r="D48" s="7"/>
      <c r="E48" s="9"/>
    </row>
    <row r="49" customFormat="false" ht="10.8" hidden="false" customHeight="false" outlineLevel="0" collapsed="false">
      <c r="B49" s="7"/>
      <c r="C49" s="9"/>
      <c r="D49" s="7"/>
      <c r="E49" s="9"/>
    </row>
    <row r="50" customFormat="false" ht="10.8" hidden="false" customHeight="false" outlineLevel="0" collapsed="false">
      <c r="B50" s="7"/>
      <c r="C50" s="9"/>
      <c r="D50" s="7"/>
      <c r="E50" s="9"/>
    </row>
    <row r="51" customFormat="false" ht="10.8" hidden="false" customHeight="false" outlineLevel="0" collapsed="false">
      <c r="B51" s="7"/>
      <c r="C51" s="9"/>
      <c r="D51" s="7"/>
      <c r="E51" s="9"/>
    </row>
    <row r="52" customFormat="false" ht="10.8" hidden="false" customHeight="false" outlineLevel="0" collapsed="false">
      <c r="B52" s="7"/>
      <c r="C52" s="9"/>
      <c r="D52" s="7"/>
      <c r="E52" s="9"/>
    </row>
    <row r="53" customFormat="false" ht="10.8" hidden="false" customHeight="false" outlineLevel="0" collapsed="false">
      <c r="B53" s="7"/>
      <c r="C53" s="9"/>
      <c r="D53" s="7"/>
      <c r="E53" s="9"/>
    </row>
    <row r="54" customFormat="false" ht="10.8" hidden="false" customHeight="false" outlineLevel="0" collapsed="false">
      <c r="B54" s="7"/>
      <c r="C54" s="9"/>
      <c r="D54" s="7"/>
      <c r="E54" s="9"/>
    </row>
    <row r="55" customFormat="false" ht="10.8" hidden="false" customHeight="false" outlineLevel="0" collapsed="false">
      <c r="B55" s="7"/>
      <c r="C55" s="9"/>
      <c r="D55" s="7"/>
      <c r="E55" s="9"/>
    </row>
    <row r="56" customFormat="false" ht="10.8" hidden="false" customHeight="false" outlineLevel="0" collapsed="false">
      <c r="B56" s="7"/>
      <c r="C56" s="9"/>
      <c r="D56" s="7"/>
      <c r="E56" s="9"/>
    </row>
    <row r="57" customFormat="false" ht="10.8" hidden="false" customHeight="false" outlineLevel="0" collapsed="false">
      <c r="B57" s="7"/>
      <c r="C57" s="9"/>
      <c r="D57" s="7"/>
      <c r="E57" s="9"/>
    </row>
    <row r="58" customFormat="false" ht="10.8" hidden="false" customHeight="false" outlineLevel="0" collapsed="false">
      <c r="B58" s="7"/>
      <c r="C58" s="9"/>
      <c r="D58" s="7"/>
      <c r="E58" s="9"/>
    </row>
    <row r="59" customFormat="false" ht="10.8" hidden="false" customHeight="false" outlineLevel="0" collapsed="false">
      <c r="B59" s="7"/>
      <c r="C59" s="9"/>
      <c r="D59" s="7"/>
      <c r="E59" s="9"/>
    </row>
    <row r="60" customFormat="false" ht="10.8" hidden="false" customHeight="false" outlineLevel="0" collapsed="false">
      <c r="B60" s="7"/>
      <c r="C60" s="9"/>
      <c r="D60" s="7"/>
      <c r="E60" s="9"/>
    </row>
    <row r="61" customFormat="false" ht="10.8" hidden="false" customHeight="false" outlineLevel="0" collapsed="false">
      <c r="B61" s="7"/>
      <c r="C61" s="9"/>
      <c r="D61" s="7"/>
      <c r="E61" s="9"/>
    </row>
    <row r="62" customFormat="false" ht="10.8" hidden="false" customHeight="false" outlineLevel="0" collapsed="false">
      <c r="B62" s="7"/>
      <c r="C62" s="9"/>
      <c r="D62" s="7"/>
      <c r="E62" s="9"/>
    </row>
    <row r="63" customFormat="false" ht="10.8" hidden="false" customHeight="false" outlineLevel="0" collapsed="false">
      <c r="B63" s="7"/>
      <c r="C63" s="9"/>
      <c r="D63" s="7"/>
      <c r="E63" s="9"/>
    </row>
    <row r="64" customFormat="false" ht="10.8" hidden="false" customHeight="false" outlineLevel="0" collapsed="false">
      <c r="B64" s="7"/>
      <c r="C64" s="9"/>
      <c r="D64" s="7"/>
      <c r="E64" s="9"/>
    </row>
    <row r="65" customFormat="false" ht="10.8" hidden="false" customHeight="false" outlineLevel="0" collapsed="false">
      <c r="B65" s="7"/>
      <c r="C65" s="9"/>
      <c r="D65" s="7"/>
      <c r="E65" s="9"/>
    </row>
    <row r="66" customFormat="false" ht="10.8" hidden="false" customHeight="false" outlineLevel="0" collapsed="false">
      <c r="B66" s="7"/>
      <c r="C66" s="9"/>
      <c r="D66" s="7"/>
      <c r="E66" s="9"/>
    </row>
    <row r="67" customFormat="false" ht="10.8" hidden="false" customHeight="false" outlineLevel="0" collapsed="false">
      <c r="B67" s="7"/>
      <c r="C67" s="9"/>
      <c r="D67" s="7"/>
      <c r="E67" s="9"/>
    </row>
    <row r="68" customFormat="false" ht="10.8" hidden="false" customHeight="false" outlineLevel="0" collapsed="false">
      <c r="B68" s="7"/>
      <c r="C68" s="9"/>
      <c r="D68" s="7"/>
      <c r="E68" s="9"/>
    </row>
    <row r="69" customFormat="false" ht="10.8" hidden="false" customHeight="false" outlineLevel="0" collapsed="false">
      <c r="B69" s="7"/>
      <c r="C69" s="9"/>
      <c r="D69" s="7"/>
      <c r="E69" s="9"/>
    </row>
    <row r="70" customFormat="false" ht="10.8" hidden="false" customHeight="false" outlineLevel="0" collapsed="false">
      <c r="B70" s="7"/>
      <c r="C70" s="9"/>
      <c r="D70" s="7"/>
      <c r="E70" s="9"/>
    </row>
    <row r="71" customFormat="false" ht="10.8" hidden="false" customHeight="false" outlineLevel="0" collapsed="false">
      <c r="B71" s="7"/>
      <c r="C71" s="9"/>
      <c r="D71" s="7"/>
      <c r="E71" s="9"/>
    </row>
    <row r="72" customFormat="false" ht="10.8" hidden="false" customHeight="false" outlineLevel="0" collapsed="false">
      <c r="B72" s="7"/>
      <c r="C72" s="9"/>
      <c r="D72" s="7"/>
      <c r="E72" s="9"/>
    </row>
    <row r="73" customFormat="false" ht="10.8" hidden="false" customHeight="false" outlineLevel="0" collapsed="false">
      <c r="B73" s="7"/>
      <c r="C73" s="9"/>
      <c r="D73" s="7"/>
      <c r="E73" s="9"/>
    </row>
    <row r="74" customFormat="false" ht="10.8" hidden="false" customHeight="false" outlineLevel="0" collapsed="false">
      <c r="B74" s="7"/>
      <c r="C74" s="9"/>
      <c r="D74" s="7"/>
      <c r="E74" s="9"/>
    </row>
    <row r="75" customFormat="false" ht="10.8" hidden="false" customHeight="false" outlineLevel="0" collapsed="false">
      <c r="B75" s="7"/>
      <c r="C75" s="9"/>
      <c r="D75" s="7"/>
      <c r="E75" s="9"/>
    </row>
    <row r="76" customFormat="false" ht="10.8" hidden="false" customHeight="false" outlineLevel="0" collapsed="false">
      <c r="B76" s="7"/>
      <c r="C76" s="9"/>
      <c r="D76" s="7"/>
      <c r="E76" s="9"/>
    </row>
    <row r="77" customFormat="false" ht="10.8" hidden="false" customHeight="false" outlineLevel="0" collapsed="false">
      <c r="B77" s="7"/>
      <c r="C77" s="9"/>
      <c r="D77" s="7"/>
      <c r="E77" s="9"/>
    </row>
    <row r="78" customFormat="false" ht="10.8" hidden="false" customHeight="false" outlineLevel="0" collapsed="false">
      <c r="B78" s="7"/>
      <c r="C78" s="9"/>
      <c r="D78" s="7"/>
      <c r="E78" s="9"/>
    </row>
    <row r="79" customFormat="false" ht="10.8" hidden="false" customHeight="false" outlineLevel="0" collapsed="false">
      <c r="B79" s="7"/>
      <c r="C79" s="9"/>
      <c r="D79" s="7"/>
      <c r="E79" s="9"/>
    </row>
    <row r="80" customFormat="false" ht="10.8" hidden="false" customHeight="false" outlineLevel="0" collapsed="false">
      <c r="B80" s="7"/>
      <c r="C80" s="9"/>
      <c r="D80" s="7"/>
      <c r="E80" s="9"/>
    </row>
    <row r="81" customFormat="false" ht="10.8" hidden="false" customHeight="false" outlineLevel="0" collapsed="false">
      <c r="B81" s="7"/>
      <c r="C81" s="9"/>
      <c r="D81" s="7"/>
      <c r="E81" s="9"/>
    </row>
    <row r="82" customFormat="false" ht="10.8" hidden="false" customHeight="false" outlineLevel="0" collapsed="false">
      <c r="B82" s="7"/>
      <c r="C82" s="9"/>
      <c r="D82" s="7"/>
      <c r="E82" s="9"/>
    </row>
    <row r="83" customFormat="false" ht="10.8" hidden="false" customHeight="false" outlineLevel="0" collapsed="false">
      <c r="B83" s="7"/>
      <c r="C83" s="9"/>
      <c r="D83" s="7"/>
      <c r="E83" s="9"/>
    </row>
    <row r="84" customFormat="false" ht="10.8" hidden="false" customHeight="false" outlineLevel="0" collapsed="false">
      <c r="B84" s="7"/>
      <c r="C84" s="9"/>
      <c r="D84" s="7"/>
      <c r="E84" s="9"/>
    </row>
    <row r="85" customFormat="false" ht="10.8" hidden="false" customHeight="false" outlineLevel="0" collapsed="false">
      <c r="B85" s="7"/>
      <c r="C85" s="9"/>
      <c r="D85" s="7"/>
      <c r="E85" s="9"/>
    </row>
    <row r="86" customFormat="false" ht="10.8" hidden="false" customHeight="false" outlineLevel="0" collapsed="false">
      <c r="B86" s="7"/>
      <c r="C86" s="9"/>
      <c r="D86" s="7"/>
      <c r="E86" s="9"/>
    </row>
    <row r="87" customFormat="false" ht="10.8" hidden="false" customHeight="false" outlineLevel="0" collapsed="false">
      <c r="B87" s="7"/>
      <c r="C87" s="9"/>
      <c r="D87" s="7"/>
      <c r="E87" s="9"/>
    </row>
    <row r="88" customFormat="false" ht="10.8" hidden="false" customHeight="false" outlineLevel="0" collapsed="false">
      <c r="B88" s="7"/>
      <c r="C88" s="9"/>
      <c r="D88" s="7"/>
      <c r="E88" s="9"/>
    </row>
    <row r="89" customFormat="false" ht="10.8" hidden="false" customHeight="false" outlineLevel="0" collapsed="false">
      <c r="B89" s="7"/>
      <c r="C89" s="9"/>
      <c r="D89" s="7"/>
      <c r="E89" s="9"/>
    </row>
    <row r="90" customFormat="false" ht="10.8" hidden="false" customHeight="false" outlineLevel="0" collapsed="false">
      <c r="B90" s="7"/>
      <c r="C90" s="9"/>
      <c r="D90" s="7"/>
      <c r="E90" s="9"/>
    </row>
    <row r="91" customFormat="false" ht="10.8" hidden="false" customHeight="false" outlineLevel="0" collapsed="false">
      <c r="B91" s="7"/>
      <c r="C91" s="9"/>
      <c r="D91" s="7"/>
      <c r="E91" s="9"/>
    </row>
    <row r="92" customFormat="false" ht="10.8" hidden="false" customHeight="false" outlineLevel="0" collapsed="false">
      <c r="B92" s="7"/>
      <c r="C92" s="9"/>
      <c r="D92" s="7"/>
      <c r="E92" s="9"/>
    </row>
    <row r="93" customFormat="false" ht="10.8" hidden="false" customHeight="false" outlineLevel="0" collapsed="false">
      <c r="B93" s="7"/>
      <c r="C93" s="9"/>
      <c r="D93" s="7"/>
      <c r="E93" s="9"/>
    </row>
    <row r="94" customFormat="false" ht="10.8" hidden="false" customHeight="false" outlineLevel="0" collapsed="false">
      <c r="B94" s="7"/>
      <c r="C94" s="9"/>
      <c r="D94" s="7"/>
      <c r="E94" s="9"/>
    </row>
    <row r="95" customFormat="false" ht="10.8" hidden="false" customHeight="false" outlineLevel="0" collapsed="false">
      <c r="B95" s="7"/>
      <c r="C95" s="9"/>
      <c r="D95" s="7"/>
      <c r="E95" s="9"/>
    </row>
    <row r="96" customFormat="false" ht="10.8" hidden="false" customHeight="false" outlineLevel="0" collapsed="false">
      <c r="B96" s="7"/>
      <c r="C96" s="9"/>
      <c r="D96" s="7"/>
      <c r="E96" s="9"/>
    </row>
    <row r="97" customFormat="false" ht="10.8" hidden="false" customHeight="false" outlineLevel="0" collapsed="false">
      <c r="B97" s="7"/>
      <c r="C97" s="9"/>
      <c r="D97" s="7"/>
      <c r="E97" s="9"/>
    </row>
    <row r="98" customFormat="false" ht="10.8" hidden="false" customHeight="false" outlineLevel="0" collapsed="false">
      <c r="B98" s="7"/>
      <c r="C98" s="9"/>
      <c r="D98" s="7"/>
      <c r="E98" s="9"/>
    </row>
    <row r="99" customFormat="false" ht="10.8" hidden="false" customHeight="false" outlineLevel="0" collapsed="false">
      <c r="B99" s="7"/>
      <c r="C99" s="9"/>
      <c r="D99" s="7"/>
      <c r="E99" s="9"/>
    </row>
    <row r="100" customFormat="false" ht="10.8" hidden="false" customHeight="false" outlineLevel="0" collapsed="false">
      <c r="B100" s="7"/>
      <c r="C100" s="9"/>
      <c r="D100" s="7"/>
      <c r="E100" s="9"/>
    </row>
    <row r="101" customFormat="false" ht="10.8" hidden="false" customHeight="false" outlineLevel="0" collapsed="false">
      <c r="B101" s="7"/>
      <c r="C101" s="9"/>
      <c r="D101" s="7"/>
      <c r="E101" s="9"/>
    </row>
    <row r="102" customFormat="false" ht="10.8" hidden="false" customHeight="false" outlineLevel="0" collapsed="false">
      <c r="B102" s="7"/>
      <c r="C102" s="9"/>
      <c r="D102" s="7"/>
      <c r="E102" s="9"/>
    </row>
    <row r="103" customFormat="false" ht="10.8" hidden="false" customHeight="false" outlineLevel="0" collapsed="false">
      <c r="B103" s="7"/>
      <c r="C103" s="9"/>
      <c r="D103" s="7"/>
      <c r="E103" s="9"/>
    </row>
    <row r="104" customFormat="false" ht="10.8" hidden="false" customHeight="false" outlineLevel="0" collapsed="false">
      <c r="B104" s="7"/>
      <c r="C104" s="9"/>
      <c r="D104" s="7"/>
      <c r="E104" s="9"/>
    </row>
    <row r="105" customFormat="false" ht="10.8" hidden="false" customHeight="false" outlineLevel="0" collapsed="false">
      <c r="B105" s="7"/>
      <c r="C105" s="9"/>
      <c r="D105" s="7"/>
      <c r="E105" s="9"/>
    </row>
    <row r="106" customFormat="false" ht="10.8" hidden="false" customHeight="false" outlineLevel="0" collapsed="false">
      <c r="B106" s="7"/>
      <c r="C106" s="9"/>
      <c r="D106" s="7"/>
      <c r="E106" s="9"/>
    </row>
    <row r="107" customFormat="false" ht="10.8" hidden="false" customHeight="false" outlineLevel="0" collapsed="false">
      <c r="B107" s="7"/>
      <c r="C107" s="9"/>
      <c r="D107" s="7"/>
      <c r="E107" s="9"/>
    </row>
    <row r="108" customFormat="false" ht="10.8" hidden="false" customHeight="false" outlineLevel="0" collapsed="false">
      <c r="B108" s="7"/>
      <c r="C108" s="9"/>
      <c r="D108" s="7"/>
      <c r="E108" s="9"/>
    </row>
    <row r="109" customFormat="false" ht="10.8" hidden="false" customHeight="false" outlineLevel="0" collapsed="false">
      <c r="B109" s="7"/>
      <c r="C109" s="9"/>
      <c r="D109" s="7"/>
      <c r="E109" s="9"/>
    </row>
    <row r="110" customFormat="false" ht="10.8" hidden="false" customHeight="false" outlineLevel="0" collapsed="false">
      <c r="B110" s="7"/>
      <c r="C110" s="9"/>
      <c r="D110" s="7"/>
      <c r="E110" s="9"/>
    </row>
    <row r="111" customFormat="false" ht="10.8" hidden="false" customHeight="false" outlineLevel="0" collapsed="false">
      <c r="B111" s="7"/>
      <c r="C111" s="9"/>
      <c r="D111" s="7"/>
      <c r="E111" s="9"/>
    </row>
    <row r="112" customFormat="false" ht="10.8" hidden="false" customHeight="false" outlineLevel="0" collapsed="false">
      <c r="B112" s="7"/>
      <c r="C112" s="9"/>
      <c r="D112" s="7"/>
      <c r="E112" s="9"/>
    </row>
    <row r="113" customFormat="false" ht="10.8" hidden="false" customHeight="false" outlineLevel="0" collapsed="false">
      <c r="B113" s="7"/>
      <c r="C113" s="9"/>
      <c r="D113" s="7"/>
      <c r="E113" s="9"/>
    </row>
    <row r="114" customFormat="false" ht="10.8" hidden="false" customHeight="false" outlineLevel="0" collapsed="false">
      <c r="B114" s="7"/>
      <c r="C114" s="9"/>
      <c r="D114" s="7"/>
      <c r="E114" s="9"/>
    </row>
    <row r="115" customFormat="false" ht="10.8" hidden="false" customHeight="false" outlineLevel="0" collapsed="false">
      <c r="B115" s="7"/>
      <c r="C115" s="9"/>
      <c r="D115" s="7"/>
      <c r="E115" s="9"/>
    </row>
    <row r="116" customFormat="false" ht="10.8" hidden="false" customHeight="false" outlineLevel="0" collapsed="false">
      <c r="B116" s="7"/>
      <c r="C116" s="9"/>
      <c r="D116" s="7"/>
      <c r="E116" s="9"/>
    </row>
    <row r="117" customFormat="false" ht="10.8" hidden="false" customHeight="false" outlineLevel="0" collapsed="false">
      <c r="B117" s="7"/>
      <c r="C117" s="9"/>
      <c r="D117" s="7"/>
      <c r="E117" s="9"/>
    </row>
    <row r="118" customFormat="false" ht="10.8" hidden="false" customHeight="false" outlineLevel="0" collapsed="false">
      <c r="B118" s="7"/>
      <c r="C118" s="9"/>
      <c r="D118" s="7"/>
      <c r="E118" s="9"/>
    </row>
    <row r="119" customFormat="false" ht="10.8" hidden="false" customHeight="false" outlineLevel="0" collapsed="false">
      <c r="B119" s="7"/>
      <c r="C119" s="9"/>
      <c r="D119" s="7"/>
      <c r="E119" s="9"/>
    </row>
    <row r="120" customFormat="false" ht="10.8" hidden="false" customHeight="false" outlineLevel="0" collapsed="false">
      <c r="B120" s="7"/>
      <c r="C120" s="9"/>
      <c r="D120" s="7"/>
      <c r="E120" s="9"/>
    </row>
    <row r="121" customFormat="false" ht="10.8" hidden="false" customHeight="false" outlineLevel="0" collapsed="false">
      <c r="B121" s="7"/>
      <c r="C121" s="9"/>
      <c r="D121" s="7"/>
      <c r="E121" s="9"/>
    </row>
    <row r="122" customFormat="false" ht="10.8" hidden="false" customHeight="false" outlineLevel="0" collapsed="false">
      <c r="B122" s="7"/>
      <c r="C122" s="9"/>
      <c r="D122" s="7"/>
      <c r="E122" s="9"/>
    </row>
    <row r="123" customFormat="false" ht="10.8" hidden="false" customHeight="false" outlineLevel="0" collapsed="false">
      <c r="B123" s="7"/>
      <c r="C123" s="9"/>
      <c r="D123" s="7"/>
      <c r="E123" s="9"/>
    </row>
    <row r="124" customFormat="false" ht="10.8" hidden="false" customHeight="false" outlineLevel="0" collapsed="false">
      <c r="B124" s="7"/>
      <c r="C124" s="9"/>
      <c r="D124" s="7"/>
      <c r="E124" s="9"/>
    </row>
    <row r="125" customFormat="false" ht="10.8" hidden="false" customHeight="false" outlineLevel="0" collapsed="false">
      <c r="B125" s="7"/>
      <c r="C125" s="9"/>
      <c r="D125" s="7"/>
      <c r="E125" s="9"/>
    </row>
    <row r="126" customFormat="false" ht="10.8" hidden="false" customHeight="false" outlineLevel="0" collapsed="false">
      <c r="B126" s="7"/>
      <c r="C126" s="9"/>
      <c r="D126" s="7"/>
      <c r="E126" s="9"/>
    </row>
    <row r="127" customFormat="false" ht="10.8" hidden="false" customHeight="false" outlineLevel="0" collapsed="false">
      <c r="B127" s="7"/>
      <c r="C127" s="9"/>
      <c r="D127" s="7"/>
      <c r="E127" s="9"/>
    </row>
    <row r="128" customFormat="false" ht="10.8" hidden="false" customHeight="false" outlineLevel="0" collapsed="false">
      <c r="B128" s="7"/>
      <c r="C128" s="9"/>
      <c r="D128" s="7"/>
      <c r="E128" s="9"/>
    </row>
    <row r="129" customFormat="false" ht="10.8" hidden="false" customHeight="false" outlineLevel="0" collapsed="false">
      <c r="B129" s="7"/>
      <c r="C129" s="9"/>
      <c r="D129" s="7"/>
      <c r="E129" s="9"/>
    </row>
    <row r="130" customFormat="false" ht="10.8" hidden="false" customHeight="false" outlineLevel="0" collapsed="false">
      <c r="B130" s="7"/>
      <c r="C130" s="9"/>
      <c r="D130" s="7"/>
      <c r="E130" s="9"/>
    </row>
    <row r="131" customFormat="false" ht="10.8" hidden="false" customHeight="false" outlineLevel="0" collapsed="false">
      <c r="B131" s="7"/>
      <c r="C131" s="9"/>
      <c r="D131" s="7"/>
      <c r="E131" s="9"/>
    </row>
    <row r="132" customFormat="false" ht="10.8" hidden="false" customHeight="false" outlineLevel="0" collapsed="false">
      <c r="B132" s="7"/>
      <c r="C132" s="9"/>
      <c r="D132" s="7"/>
      <c r="E132" s="9"/>
    </row>
    <row r="133" customFormat="false" ht="10.8" hidden="false" customHeight="false" outlineLevel="0" collapsed="false">
      <c r="B133" s="7"/>
      <c r="C133" s="9"/>
      <c r="D133" s="7"/>
      <c r="E133" s="9"/>
    </row>
    <row r="134" customFormat="false" ht="10.8" hidden="false" customHeight="false" outlineLevel="0" collapsed="false">
      <c r="B134" s="7"/>
      <c r="C134" s="9"/>
      <c r="D134" s="7"/>
      <c r="E134" s="9"/>
    </row>
    <row r="135" customFormat="false" ht="10.8" hidden="false" customHeight="false" outlineLevel="0" collapsed="false">
      <c r="B135" s="7"/>
      <c r="C135" s="9"/>
      <c r="D135" s="7"/>
      <c r="E135" s="9"/>
    </row>
    <row r="136" customFormat="false" ht="10.8" hidden="false" customHeight="false" outlineLevel="0" collapsed="false">
      <c r="B136" s="7"/>
      <c r="C136" s="9"/>
      <c r="D136" s="7"/>
      <c r="E136" s="9"/>
    </row>
    <row r="137" customFormat="false" ht="10.8" hidden="false" customHeight="false" outlineLevel="0" collapsed="false">
      <c r="B137" s="7"/>
      <c r="C137" s="9"/>
      <c r="D137" s="7"/>
      <c r="E137" s="9"/>
    </row>
    <row r="138" customFormat="false" ht="10.8" hidden="false" customHeight="false" outlineLevel="0" collapsed="false">
      <c r="B138" s="7"/>
      <c r="C138" s="9"/>
      <c r="D138" s="7"/>
      <c r="E138" s="9"/>
    </row>
    <row r="139" customFormat="false" ht="10.8" hidden="false" customHeight="false" outlineLevel="0" collapsed="false">
      <c r="B139" s="7"/>
      <c r="C139" s="9"/>
      <c r="D139" s="7"/>
      <c r="E139" s="9"/>
    </row>
    <row r="140" customFormat="false" ht="10.8" hidden="false" customHeight="false" outlineLevel="0" collapsed="false">
      <c r="B140" s="7"/>
      <c r="C140" s="9"/>
      <c r="D140" s="7"/>
      <c r="E140" s="9"/>
    </row>
    <row r="141" customFormat="false" ht="10.8" hidden="false" customHeight="false" outlineLevel="0" collapsed="false">
      <c r="B141" s="7"/>
      <c r="C141" s="9"/>
      <c r="D141" s="7"/>
      <c r="E141" s="9"/>
    </row>
    <row r="142" customFormat="false" ht="10.8" hidden="false" customHeight="false" outlineLevel="0" collapsed="false">
      <c r="B142" s="7"/>
      <c r="C142" s="9"/>
      <c r="D142" s="7"/>
      <c r="E142" s="9"/>
    </row>
    <row r="143" customFormat="false" ht="10.8" hidden="false" customHeight="false" outlineLevel="0" collapsed="false">
      <c r="B143" s="7"/>
      <c r="C143" s="9"/>
      <c r="D143" s="7"/>
      <c r="E143" s="9"/>
    </row>
    <row r="144" customFormat="false" ht="10.8" hidden="false" customHeight="false" outlineLevel="0" collapsed="false">
      <c r="B144" s="7"/>
      <c r="C144" s="9"/>
      <c r="D144" s="7"/>
      <c r="E144" s="9"/>
    </row>
    <row r="145" customFormat="false" ht="10.8" hidden="false" customHeight="false" outlineLevel="0" collapsed="false">
      <c r="B145" s="7"/>
      <c r="C145" s="9"/>
      <c r="D145" s="7"/>
      <c r="E145" s="9"/>
    </row>
    <row r="146" customFormat="false" ht="10.8" hidden="false" customHeight="false" outlineLevel="0" collapsed="false">
      <c r="B146" s="7"/>
      <c r="C146" s="9"/>
      <c r="D146" s="7"/>
      <c r="E146" s="9"/>
    </row>
    <row r="147" customFormat="false" ht="10.8" hidden="false" customHeight="false" outlineLevel="0" collapsed="false">
      <c r="B147" s="7"/>
      <c r="C147" s="9"/>
      <c r="D147" s="7"/>
      <c r="E147" s="9"/>
    </row>
    <row r="148" customFormat="false" ht="10.8" hidden="false" customHeight="false" outlineLevel="0" collapsed="false">
      <c r="B148" s="7"/>
      <c r="C148" s="9"/>
      <c r="D148" s="7"/>
      <c r="E148" s="9"/>
    </row>
    <row r="149" customFormat="false" ht="10.8" hidden="false" customHeight="false" outlineLevel="0" collapsed="false">
      <c r="B149" s="7"/>
      <c r="C149" s="9"/>
      <c r="D149" s="7"/>
      <c r="E149" s="9"/>
    </row>
    <row r="150" customFormat="false" ht="10.8" hidden="false" customHeight="false" outlineLevel="0" collapsed="false">
      <c r="B150" s="7"/>
      <c r="C150" s="9"/>
      <c r="D150" s="7"/>
      <c r="E150" s="9"/>
    </row>
    <row r="151" customFormat="false" ht="10.8" hidden="false" customHeight="false" outlineLevel="0" collapsed="false">
      <c r="B151" s="7"/>
      <c r="C151" s="9"/>
      <c r="D151" s="7"/>
      <c r="E151" s="9"/>
    </row>
    <row r="152" customFormat="false" ht="10.8" hidden="false" customHeight="false" outlineLevel="0" collapsed="false">
      <c r="B152" s="7"/>
      <c r="C152" s="9"/>
      <c r="D152" s="7"/>
      <c r="E152" s="9"/>
    </row>
    <row r="153" customFormat="false" ht="10.8" hidden="false" customHeight="false" outlineLevel="0" collapsed="false">
      <c r="B153" s="7"/>
      <c r="C153" s="9"/>
      <c r="D153" s="7"/>
      <c r="E153" s="9"/>
    </row>
    <row r="154" customFormat="false" ht="10.8" hidden="false" customHeight="false" outlineLevel="0" collapsed="false">
      <c r="B154" s="7"/>
      <c r="C154" s="9"/>
      <c r="D154" s="7"/>
      <c r="E154" s="9"/>
    </row>
    <row r="155" customFormat="false" ht="10.8" hidden="false" customHeight="false" outlineLevel="0" collapsed="false">
      <c r="B155" s="7"/>
      <c r="C155" s="9"/>
      <c r="D155" s="7"/>
      <c r="E155" s="9"/>
    </row>
    <row r="156" customFormat="false" ht="10.8" hidden="false" customHeight="false" outlineLevel="0" collapsed="false">
      <c r="B156" s="7"/>
      <c r="C156" s="9"/>
      <c r="D156" s="7"/>
      <c r="E156" s="9"/>
    </row>
    <row r="157" customFormat="false" ht="10.8" hidden="false" customHeight="false" outlineLevel="0" collapsed="false">
      <c r="B157" s="7"/>
      <c r="C157" s="9"/>
      <c r="D157" s="7"/>
      <c r="E157" s="9"/>
    </row>
    <row r="158" customFormat="false" ht="10.8" hidden="false" customHeight="false" outlineLevel="0" collapsed="false">
      <c r="B158" s="7"/>
      <c r="C158" s="9"/>
      <c r="D158" s="7"/>
      <c r="E158" s="9"/>
    </row>
    <row r="159" customFormat="false" ht="10.8" hidden="false" customHeight="false" outlineLevel="0" collapsed="false">
      <c r="B159" s="7"/>
      <c r="C159" s="9"/>
      <c r="D159" s="7"/>
      <c r="E159" s="9"/>
    </row>
    <row r="160" customFormat="false" ht="10.8" hidden="false" customHeight="false" outlineLevel="0" collapsed="false">
      <c r="B160" s="7"/>
      <c r="C160" s="9"/>
      <c r="D160" s="7"/>
      <c r="E160" s="9"/>
    </row>
    <row r="161" customFormat="false" ht="10.8" hidden="false" customHeight="false" outlineLevel="0" collapsed="false">
      <c r="B161" s="7"/>
      <c r="C161" s="9"/>
      <c r="D161" s="7"/>
      <c r="E161" s="9"/>
    </row>
    <row r="162" customFormat="false" ht="10.8" hidden="false" customHeight="false" outlineLevel="0" collapsed="false">
      <c r="B162" s="7"/>
      <c r="C162" s="9"/>
      <c r="D162" s="7"/>
      <c r="E162" s="9"/>
    </row>
    <row r="163" customFormat="false" ht="10.8" hidden="false" customHeight="false" outlineLevel="0" collapsed="false">
      <c r="B163" s="7"/>
      <c r="C163" s="9"/>
      <c r="D163" s="7"/>
      <c r="E163" s="9"/>
    </row>
    <row r="164" customFormat="false" ht="10.8" hidden="false" customHeight="false" outlineLevel="0" collapsed="false">
      <c r="B164" s="7"/>
      <c r="C164" s="9"/>
      <c r="D164" s="7"/>
      <c r="E164" s="9"/>
    </row>
    <row r="165" customFormat="false" ht="10.8" hidden="false" customHeight="false" outlineLevel="0" collapsed="false">
      <c r="B165" s="7"/>
      <c r="C165" s="9"/>
      <c r="D165" s="7"/>
      <c r="E165" s="9"/>
    </row>
    <row r="166" customFormat="false" ht="10.8" hidden="false" customHeight="false" outlineLevel="0" collapsed="false">
      <c r="B166" s="7"/>
      <c r="C166" s="9"/>
      <c r="D166" s="7"/>
      <c r="E166" s="9"/>
    </row>
    <row r="167" customFormat="false" ht="10.8" hidden="false" customHeight="false" outlineLevel="0" collapsed="false">
      <c r="B167" s="7"/>
      <c r="C167" s="9"/>
      <c r="D167" s="7"/>
      <c r="E167" s="9"/>
    </row>
    <row r="168" customFormat="false" ht="10.8" hidden="false" customHeight="false" outlineLevel="0" collapsed="false">
      <c r="B168" s="7"/>
      <c r="C168" s="9"/>
      <c r="D168" s="7"/>
      <c r="E168" s="9"/>
    </row>
    <row r="169" customFormat="false" ht="10.8" hidden="false" customHeight="false" outlineLevel="0" collapsed="false">
      <c r="B169" s="7"/>
      <c r="C169" s="9"/>
      <c r="D169" s="7"/>
      <c r="E169" s="9"/>
    </row>
    <row r="170" customFormat="false" ht="10.8" hidden="false" customHeight="false" outlineLevel="0" collapsed="false">
      <c r="B170" s="7"/>
      <c r="C170" s="9"/>
      <c r="D170" s="7"/>
      <c r="E170" s="9"/>
    </row>
    <row r="171" customFormat="false" ht="10.8" hidden="false" customHeight="false" outlineLevel="0" collapsed="false">
      <c r="B171" s="7"/>
      <c r="C171" s="9"/>
      <c r="D171" s="7"/>
      <c r="E171" s="9"/>
    </row>
    <row r="172" customFormat="false" ht="10.8" hidden="false" customHeight="false" outlineLevel="0" collapsed="false">
      <c r="B172" s="7"/>
      <c r="C172" s="9"/>
      <c r="D172" s="7"/>
      <c r="E172" s="9"/>
    </row>
    <row r="173" customFormat="false" ht="10.8" hidden="false" customHeight="false" outlineLevel="0" collapsed="false">
      <c r="B173" s="7"/>
      <c r="C173" s="9"/>
      <c r="D173" s="7"/>
      <c r="E173" s="9"/>
    </row>
    <row r="174" customFormat="false" ht="10.8" hidden="false" customHeight="false" outlineLevel="0" collapsed="false">
      <c r="B174" s="7"/>
      <c r="C174" s="9"/>
      <c r="D174" s="7"/>
      <c r="E174" s="9"/>
    </row>
    <row r="175" customFormat="false" ht="10.8" hidden="false" customHeight="false" outlineLevel="0" collapsed="false">
      <c r="B175" s="7"/>
      <c r="C175" s="9"/>
      <c r="D175" s="7"/>
      <c r="E175" s="9"/>
    </row>
    <row r="176" customFormat="false" ht="10.8" hidden="false" customHeight="false" outlineLevel="0" collapsed="false">
      <c r="B176" s="7"/>
      <c r="C176" s="9"/>
      <c r="D176" s="7"/>
      <c r="E176" s="9"/>
    </row>
    <row r="177" customFormat="false" ht="10.8" hidden="false" customHeight="false" outlineLevel="0" collapsed="false">
      <c r="B177" s="7"/>
      <c r="C177" s="9"/>
      <c r="D177" s="7"/>
      <c r="E177" s="9"/>
    </row>
    <row r="178" customFormat="false" ht="10.8" hidden="false" customHeight="false" outlineLevel="0" collapsed="false">
      <c r="B178" s="7"/>
      <c r="C178" s="9"/>
      <c r="D178" s="7"/>
      <c r="E178" s="9"/>
    </row>
    <row r="179" customFormat="false" ht="10.8" hidden="false" customHeight="false" outlineLevel="0" collapsed="false">
      <c r="B179" s="7"/>
      <c r="C179" s="9"/>
      <c r="D179" s="7"/>
      <c r="E179" s="9"/>
    </row>
    <row r="180" customFormat="false" ht="10.8" hidden="false" customHeight="false" outlineLevel="0" collapsed="false">
      <c r="B180" s="7"/>
      <c r="C180" s="9"/>
      <c r="D180" s="7"/>
      <c r="E180" s="9"/>
    </row>
    <row r="181" customFormat="false" ht="10.8" hidden="false" customHeight="false" outlineLevel="0" collapsed="false">
      <c r="B181" s="7"/>
      <c r="C181" s="9"/>
      <c r="D181" s="7"/>
      <c r="E181" s="9"/>
    </row>
    <row r="182" customFormat="false" ht="10.8" hidden="false" customHeight="false" outlineLevel="0" collapsed="false">
      <c r="B182" s="7"/>
      <c r="C182" s="9"/>
      <c r="D182" s="7"/>
      <c r="E182" s="9"/>
    </row>
    <row r="183" customFormat="false" ht="10.8" hidden="false" customHeight="false" outlineLevel="0" collapsed="false">
      <c r="B183" s="7"/>
      <c r="C183" s="9"/>
      <c r="D183" s="7"/>
      <c r="E183" s="9"/>
    </row>
    <row r="184" customFormat="false" ht="10.8" hidden="false" customHeight="false" outlineLevel="0" collapsed="false">
      <c r="B184" s="7"/>
      <c r="C184" s="9"/>
      <c r="D184" s="7"/>
      <c r="E184" s="9"/>
    </row>
    <row r="185" customFormat="false" ht="10.8" hidden="false" customHeight="false" outlineLevel="0" collapsed="false">
      <c r="B185" s="7"/>
      <c r="C185" s="9"/>
      <c r="D185" s="7"/>
      <c r="E185" s="9"/>
    </row>
    <row r="186" customFormat="false" ht="10.8" hidden="false" customHeight="false" outlineLevel="0" collapsed="false">
      <c r="B186" s="7"/>
      <c r="C186" s="9"/>
      <c r="D186" s="7"/>
      <c r="E186" s="9"/>
    </row>
    <row r="187" customFormat="false" ht="10.8" hidden="false" customHeight="false" outlineLevel="0" collapsed="false">
      <c r="B187" s="7"/>
      <c r="C187" s="9"/>
      <c r="D187" s="7"/>
      <c r="E187" s="9"/>
    </row>
    <row r="188" customFormat="false" ht="10.8" hidden="false" customHeight="false" outlineLevel="0" collapsed="false">
      <c r="B188" s="7"/>
      <c r="C188" s="9"/>
      <c r="D188" s="7"/>
      <c r="E188" s="9"/>
    </row>
    <row r="189" customFormat="false" ht="10.8" hidden="false" customHeight="false" outlineLevel="0" collapsed="false">
      <c r="B189" s="7"/>
      <c r="C189" s="9"/>
      <c r="D189" s="7"/>
      <c r="E189" s="9"/>
    </row>
    <row r="190" customFormat="false" ht="10.8" hidden="false" customHeight="false" outlineLevel="0" collapsed="false">
      <c r="B190" s="7"/>
      <c r="C190" s="9"/>
      <c r="D190" s="7"/>
      <c r="E190" s="9"/>
    </row>
    <row r="191" customFormat="false" ht="10.8" hidden="false" customHeight="false" outlineLevel="0" collapsed="false">
      <c r="B191" s="7"/>
      <c r="C191" s="9"/>
      <c r="D191" s="7"/>
      <c r="E191" s="9"/>
    </row>
    <row r="192" customFormat="false" ht="10.8" hidden="false" customHeight="false" outlineLevel="0" collapsed="false">
      <c r="B192" s="7"/>
      <c r="C192" s="9"/>
      <c r="D192" s="7"/>
      <c r="E192" s="9"/>
    </row>
    <row r="193" customFormat="false" ht="10.8" hidden="false" customHeight="false" outlineLevel="0" collapsed="false">
      <c r="B193" s="7"/>
      <c r="C193" s="9"/>
      <c r="D193" s="7"/>
      <c r="E193" s="9"/>
    </row>
    <row r="194" customFormat="false" ht="10.8" hidden="false" customHeight="false" outlineLevel="0" collapsed="false">
      <c r="B194" s="7"/>
      <c r="C194" s="9"/>
      <c r="D194" s="7"/>
      <c r="E194" s="9"/>
    </row>
    <row r="195" customFormat="false" ht="10.8" hidden="false" customHeight="false" outlineLevel="0" collapsed="false">
      <c r="B195" s="7"/>
      <c r="C195" s="9"/>
      <c r="D195" s="7"/>
      <c r="E195" s="9"/>
    </row>
    <row r="196" customFormat="false" ht="10.8" hidden="false" customHeight="false" outlineLevel="0" collapsed="false">
      <c r="B196" s="7"/>
      <c r="C196" s="9"/>
      <c r="D196" s="7"/>
      <c r="E196" s="9"/>
    </row>
    <row r="197" customFormat="false" ht="10.8" hidden="false" customHeight="false" outlineLevel="0" collapsed="false">
      <c r="B197" s="7"/>
      <c r="C197" s="9"/>
      <c r="D197" s="7"/>
      <c r="E197" s="9"/>
    </row>
    <row r="198" customFormat="false" ht="10.8" hidden="false" customHeight="false" outlineLevel="0" collapsed="false">
      <c r="B198" s="7"/>
      <c r="C198" s="9"/>
      <c r="D198" s="7"/>
      <c r="E198" s="9"/>
    </row>
    <row r="199" customFormat="false" ht="10.8" hidden="false" customHeight="false" outlineLevel="0" collapsed="false">
      <c r="B199" s="7"/>
      <c r="C199" s="9"/>
      <c r="D199" s="7"/>
      <c r="E199" s="9"/>
    </row>
    <row r="200" customFormat="false" ht="10.8" hidden="false" customHeight="false" outlineLevel="0" collapsed="false">
      <c r="B200" s="7"/>
      <c r="C200" s="9"/>
      <c r="D200" s="7"/>
      <c r="E200" s="9"/>
    </row>
    <row r="201" customFormat="false" ht="10.8" hidden="false" customHeight="false" outlineLevel="0" collapsed="false">
      <c r="B201" s="7"/>
      <c r="C201" s="9"/>
      <c r="D201" s="7"/>
      <c r="E201" s="9"/>
    </row>
    <row r="202" customFormat="false" ht="10.8" hidden="false" customHeight="false" outlineLevel="0" collapsed="false">
      <c r="B202" s="7"/>
      <c r="C202" s="9"/>
      <c r="D202" s="7"/>
      <c r="E202" s="9"/>
    </row>
    <row r="203" customFormat="false" ht="10.8" hidden="false" customHeight="false" outlineLevel="0" collapsed="false">
      <c r="B203" s="7"/>
      <c r="C203" s="9"/>
      <c r="D203" s="7"/>
      <c r="E203" s="9"/>
    </row>
    <row r="204" customFormat="false" ht="10.8" hidden="false" customHeight="false" outlineLevel="0" collapsed="false">
      <c r="B204" s="7"/>
      <c r="C204" s="9"/>
      <c r="D204" s="7"/>
      <c r="E204" s="9"/>
    </row>
    <row r="205" customFormat="false" ht="10.8" hidden="false" customHeight="false" outlineLevel="0" collapsed="false">
      <c r="B205" s="7"/>
      <c r="C205" s="9"/>
      <c r="D205" s="7"/>
      <c r="E205" s="9"/>
    </row>
    <row r="206" customFormat="false" ht="10.8" hidden="false" customHeight="false" outlineLevel="0" collapsed="false">
      <c r="B206" s="7"/>
      <c r="C206" s="9"/>
      <c r="D206" s="7"/>
      <c r="E206" s="9"/>
    </row>
    <row r="207" customFormat="false" ht="10.8" hidden="false" customHeight="false" outlineLevel="0" collapsed="false">
      <c r="B207" s="7"/>
      <c r="C207" s="9"/>
      <c r="D207" s="7"/>
      <c r="E207" s="9"/>
    </row>
    <row r="208" customFormat="false" ht="10.8" hidden="false" customHeight="false" outlineLevel="0" collapsed="false">
      <c r="B208" s="7"/>
      <c r="C208" s="9"/>
      <c r="D208" s="7"/>
      <c r="E208" s="9"/>
    </row>
    <row r="209" customFormat="false" ht="10.8" hidden="false" customHeight="false" outlineLevel="0" collapsed="false">
      <c r="B209" s="7"/>
      <c r="C209" s="9"/>
      <c r="D209" s="7"/>
      <c r="E209" s="9"/>
    </row>
    <row r="210" customFormat="false" ht="10.8" hidden="false" customHeight="false" outlineLevel="0" collapsed="false">
      <c r="B210" s="7"/>
      <c r="C210" s="9"/>
      <c r="D210" s="7"/>
      <c r="E210" s="9"/>
    </row>
    <row r="211" customFormat="false" ht="10.8" hidden="false" customHeight="false" outlineLevel="0" collapsed="false">
      <c r="B211" s="7"/>
      <c r="C211" s="9"/>
      <c r="D211" s="7"/>
      <c r="E211" s="9"/>
    </row>
    <row r="212" customFormat="false" ht="10.8" hidden="false" customHeight="false" outlineLevel="0" collapsed="false">
      <c r="B212" s="7"/>
      <c r="C212" s="9"/>
      <c r="D212" s="7"/>
      <c r="E212" s="9"/>
    </row>
    <row r="213" customFormat="false" ht="10.8" hidden="false" customHeight="false" outlineLevel="0" collapsed="false">
      <c r="B213" s="7"/>
      <c r="C213" s="9"/>
      <c r="D213" s="7"/>
      <c r="E213" s="9"/>
    </row>
    <row r="214" customFormat="false" ht="10.8" hidden="false" customHeight="false" outlineLevel="0" collapsed="false">
      <c r="B214" s="7"/>
      <c r="C214" s="9"/>
      <c r="D214" s="7"/>
      <c r="E214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Visualization xmlns:xsi="http://www.w3.org/2001/XMLSchema-instance" xmlns:xsd="http://www.w3.org/2001/XMLSchema" xmlns="http://microsoft.data.visualization.Client.Excel/1.0">
  <Tours>
    <Tour Name="Paseo 1" Id="{0DA7B9B1-92FA-4324-81C3-13F4A67D3546}" TourId="92911714-57f9-47aa-8b29-efef9be5955e" XmlVer="5" MinXmlVer="3">
      <Description>La descripción del paseo va aquí</Description>
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</Tour>
  </Tours>
</Visualization>
</file>

<file path=customXml/item2.xml><?xml version="1.0" encoding="utf-8"?>
<Tour xmlns:xsi="http://www.w3.org/2001/XMLSchema-instance" xmlns:xsd="http://www.w3.org/2001/XMLSchema" xmlns="http://microsoft.data.visualization.engine.tours/1.0" Name="Paseo 1" Description="La descripción del paseo va aquí">
  <Scenes>
    <Scene CustomMapGuid="00000000-0000-0000-0000-000000000000" CustomMapId="00000000-0000-0000-0000-000000000000" SceneId="eb2e85bc-67dc-4a5f-9038-c98e914680a4">
      <Transition>MoveTo</Transition>
      <Effect>Station</Effect>
      <Theme>BingRoad</Theme>
      <ThemeWithLabel>false</ThemeWithLabel>
      <FlatModeEnabled>false</FlatModeEnabled>
      <Duration>100000000</Duration>
      <TransitionDuration>30000000</TransitionDuration>
      <Speed>0.5</Speed>
      <Frame>
        <Camera>
          <Latitude>43.275736580452786</Latitude>
          <Longitude>-6.3193217154287433</Longitude>
          <Rotation>0</Rotation>
          <PivotAngle>-0.033487486510788221</PivotAngle>
          <Distance>0.032425917317067565</Distance>
        </Camera>
        <Image>iVBORw0KGgoAAAANSUhEUgAAANQAAAB1CAYAAAA2ns9TAAAAAXNSR0IArs4c6QAAAARnQU1BAACxjwv8YQUAAAAJcEhZcwAAAmIAAAJiAWyJdJcAAIIdSURBVHhe7b1Xc6VZlp63jvcH3iUSSKTPrMws39U13T3TboYuKIo/QBEKkbxUkHNBhWhuOkK8U+if6IaSIjjkDNtN2/JV6T2AhPc43h+tZ+2z83w4iayq7q4he6bxVqASOOYzey/zLrP3F/q/f1XoyglOcIKvBOHevyc4wQm+Apwo1AlO8BXiRKFOcIKvECcKdYITfIU4UagTnOArxIlCneAEXyFOFOoEJ/gKcaJQJzjBV4gThTrBCb5CnCjUCU7wFeJEoU5wgq8QX5lCffdCrffbCU7wh4uXKlQ++eV7ZsMhkYge6e25eu+VE5zgDxMvKNSN+V/Lu+eW5Z35L6cc37tYs59GW+SDZ4neqyc4wR8mjijUtemWepuY1Nr78qz0uPfqy5FPNc07dToiP32ctNfi0RPqd4I/XJhCfWOhLpcnmhJP3JJ2ty4tqUq7cck+MIh0rCtvzTbkTy/V5K3TVWnV2/JwJ2bvXZv/udw4/VSiYdWwE5zgDxDhkHqYdLwr0dR7Ivp7VzoSDSVkbkQ53AC+fWFPzs78QuqRj6SyEpPS45g0tpMysrcn15K3JFaclPajaZmsVnvf6OP8eEtOD7fl62dO4qwT/N1F+Psa/ziEZDh2zn5rdxtoltE5EAl15U8u7Mj27UNpH0SlfRiTw/FfSeX0R5I+3ZSt0bpEpqrSzG1J89wdmUrU9LtHkxrPDjoyMXxLwtEN82TfurClXrHVe/cEJ/i7gTDKs177SIZip2WrftO92g3JjzUmOjvaklikK984vyP7SwUJXVyTyHBL8mMj9rGZ5Fvy2VpMhhI5U8JkeEwVKSqRcFKmh7ftMxdnHsjFUx/K6/PL0upUpdBcsdcjEpMnu5HnSnuCE/xdQDiiCpCPzslh85mMJ66akhRLr8qFyS1JZn4tV6dacvdORtKZnH2Bz+eipyQTnbK/z421pNLZlFRkVEbiC/renJSi95Uyluz9h+uXJBGtS6fbllAoIiPqBXOxWTloPpU/Orcj7y4cyIIq7glO8HcBoUcbP+2Ox6/YH+u1D02h7m/FZKcUlm+eq8te44FUqyWJJMMSD2Wl2S1pjJU2DzMcPyvLpVuSjkUkrx4Ohdmp37VjPXr6qkRSWbnSKMjDZ/cklClLuDAhneFNuXL9khTaS5J4elVi2YRUT32m3wjJUHRefvHktH3/BCf424hwt9tRKlYzZepujcinq3EZTnWk2grJyn5ESg9DEk50paseZiR+XqnhgjQ6RVMmUK6NymjiksTDOYmpouWis/b6G6mUzNUOpDZ7S+a/2ZILb07K23/vosy9mpJcakJCkZC0Lz2Q+uxtSXdmJLN1XYoPQnKtviYLzS07xglO8LcNYbJ6DfU6IFEdlcmRX0lyvyDfmd2X/GFDUqkxew9saKy133iiiuWSF+Dq+CnZqH4qtfaBHDSWpdhatde7p5/J9CiKI5KO6L+hkCktKLe3JKzBk6qpo4KxtpQnb0r33LLM3BiV1Nwj6SdLTnCCvz0IJ8J5jZ+W7I/ouYIGVRGpTN6T7cgdaZ16rD+LMp18095PRsaUmIUkGXZJCdDpqiJGsrLffCy1zo5SwahQHK7UZmUn81P7TLW9o7HTeZlKvKYe7LQqnUtMgKx6NBTMwWUowvGubDxcs99P8N8X1BtP8OURrrS3JbFyTVqbKeH3aMh1PIC8xjRhdTGF5jP7u909Wl/arzb1vScaP81bYoMYqi0tVbKmKKNT/XCpc14HZADj4ayqTdT+BpX2Zu83kdH4Bdmof2z0cerilHw9dlKz+n3A66caMpN/sS55ghcRDq/PSv30bYlOOWVpdEpGz8B247aEVfhRNLJ6zU7FaBqoa4xVD93SWOqcJSigjuqvVFn0L42l0okN6bav2mc73ZbsNO7pscuqLBn9bD+rx3sR9Whgt3Ffv5uxWG2z/om0Tz+RSKNh753gvz0msh1rQ2tGP5Br0035zvkTb/VFCKdkSr1Sqven8yKp8LjSuCH9GVZKdkqi+qloKG6fm+nRP428nisCXiwbnVbl6MhU8jVpdity2HomjdqmZQ0j+t1RpXx4LhRvKOYSGmA8cUU9X1PG4075xuKXZLP2if1OXPbNM3UZTp5Yx/9WeHuuIX9yvi7fu1iUGzMVKbU3dL7O2HtRJRonFPDzEa7mH/a8iwMeI6R+KdTtmhKkVKnIBBZb60eSEYlITFrduiUqqGGRcOB7/D0auyCJZ69INFN4nog4aC5LXT0Un6m19+w1sFu/b//uNO7KcGxBP/+R/Q24rt3YZ3Khe9h75QR/0yg1QtIO7VocvFW/ZYYuFk733hXZa2z0fjvBcQhPjV0yb5SKjBtdS0ZGlJDVpdZxyoAipKPjllAIxld0OBQr4zKpr0d6MVIknNBjhGTn8b7E8yGliVl7nZgIL5WJuoxhVyMtPuc8o6OX6cikXsOYeqjL9ncw8VGbui9vR04s498kYmGRq1NNGc1uSL1dULp/RyYSr5ixjOk8QcebGkOPxqflmwsnNPxlsG7zuMYtZOIQdDhzXakW2b/p5Bv2ejYybR/2KNZD8nB3X0LhplG/mk4AsQ+tRSA8vysy2n2ejKi2d00Z+eEcxGmjSu3GE5fNC1HbqrS3zLsxcaDWObB/uQ4+Uz/9qbwhe+6CT2D4/sXfLmkzrrHRIL6l8dFYuqNGbcKYwkT8FWUURZ2bOTWqizZn5daWspKaJOMtySZePAYrEf7QEVrafF8JXdMSBmH1UHiTWufQlIzkwHEo1tuSi0dM6BH2Kkqo35mIX5PCE4T/Tu+TtCrF1AfpkdVDMUF4pumEi8O2Gm65iMdU/HXZbLj46TiE9RgT4WtS7UTkl0u/5WJGpbKDiFKN64b0p/fC7xt6SSKPN0/XJRx7arHN04N12S0syGHty5ma71+q6nztKRMZlY3DiEzlYQv9UxDnllvbylrylpH16Oq41Tq7NofDgRj4Z0+SlqAizj2oOQP6h4zIv/s3//YHJBSSloCYUfVQD6Iep6XuPaGDTu/eIHYan0m5s2rKQV/fQeupvR7qRCU/npNye9OUi+wgnRMcHwo5Frsi+ehpKbRW9GfJvg/IHJIMQbnIKuoVGG9ncsFo7KLNeC4yI81WUn61nJTvXSjLbL4rOxWlqXqJjfZRoRtEp92WdttlF0OhvvCRDn5jsiKTFbW6Q4/ltXnXs/jG6abs6bGvTO3LZrGftHn3/IoUaxkVohcF+F2lQpcmWabSkXKjK029JhT18/C9S3V5uvviGB+B3jsCf2akIeen7+mY5uST9z+VwqOUHC7vy9y1JdkpzMnccEten23I0v7R450bL0g2HpKF6Y+l2tpVr5/TEdf7TboMa1Bfof2JSE6267fVW43avDBfdTOeMIacfj4i+82H+vuQLCgToZ/zsBrRew7bZ/6QEbq79p+6U4lXLQj12Kh9rMHoFfNaaY17NmufylTydXtv5bAskcQ9GYqeUaHPmALsNO/KcHReKk/TUjt9Sz/VH1Z6/KCCQ9GF3isO6/UP7bvUnirq4aqqfDqVxttJmTNpKBwTTFyFlwN7T8ryUXtM3jn7yCxoMjxsr+N48DDsbVFphp7TD5bmR/W1xzsdWVpalW+/MSHhcNKEiDiwsKjX2Lu0jv5Xaq7L3rIK4ExcKndCMvf2wvNzN1Qf4yqr9XbRhG6rFJKxTD/bGcR2464F9O89K8tkOm/nWzsMS0WFLgg8Bgq+eLguofZpyWbvW1LnzkZU1gsRefMsnSmn5OnDRdl+UpV2ek+ufe2clGVdx+qqCv5d2b4Vk2pZjVBjRN78s3PW+c/c7deXZCRxRpZ2s3J2vGb30bQ5nbA5ZvwZW8ojPnvbxQDo0IXUa7u/dQC7UdlofGjlkLaymXxkVlLRUXu/02lJof1MauWLcmc79pwAMP7Ur37xGzKJr83VZHG/JtslN69/2xB6uP5DHcKoZGNTlgjYUGFOhoZlOE7GzQk9qXCAsEEJ95oPdMy7KkgpmVShqSiFSEfGZKt4X7KZCQ1knccyj6dehmZa0u5YNI+N+kfqxW6YMKJcLGpMqHLgwSjuQiXBpHq6LZ1wMJN4S/YftKRS3pepG8Ny9+l70m1EpbaVkdhYQYZPRWRu9DVVoKRlIDnm/Z/uyWbzjkzGrsri7k2ZH70mXdW8SCwijUZNopG4KnxLWu2KWu+iCkRHRk4npdloSnMvpYqT0VFSUtxSQUqNSCYTl/R8R8KHOX2tIWOX43ZtHqXmhqwv70kztCuvnPvj3qsvgpLA+tNdKXbW5WLuT+XJg0VpNmuy31mUK9euyP17SofVQU+pgTn/zogcRO5a83BVPQX0elTpOHOBkqyrcpgWKFZ+ktVXYhKd2ZTXbryLy5GH223J5j6193d+Pm1zVw8dyvnXp2Rp5aFcunRJMkmnIEGs7d6T5ffbcv0bZ/X7aTuWByxiv45Ry5vRBI9UoeZHWrJbjsjMkFofu6Suzu/HOndOYUGzW7aYG8o/Gb9ur1E6IT7DA/L5O8t/pAbv95iGvwTqof5CFSqsypS3Iq3v1SM5gPXCO3WUHlBPOmg8taZYFA3hZgAiKrT4kdJKWwqR+xIerVnGEJ4+mbim3ubm88Fk0FAg/t1S2ogXGo1esGN4K8+yjmqnn1YPAoXMh8/KzZ89kqmvU4DuvaGAmmQiU7KxvSSNmsYBawlph+ty5o2UHT/VvSq/eKjUMpKQd5J1ac0+1ftqmkf0gOaMxi8qnSsrpV1XUWjb/dJl74xL2LwYWP8gKd1aXOZOLcjBXkkK9W31hlUZOxOW/JmGeuxz8uDhHemsTUpbvzJ3bVimTk1IvdaQmx/elXh9TGLnn8nwlFPITjkq4QwULK7jhpCpMHXUO+hNuj7Ij6y4HtbXqQ3S1c94RMMJo2T0RALmkbGoqsIe7lTl4E5e3vj+dYlHuvLxXy7Kpe+mTSH5TEyFt6Pe7OO/XFYaOa20bV2+80/+yI6z+mxDWs2mnDk3Jx//7J688S23IgHPNpl81eQCzzqdUOaCVxtYUGowdxWyhAaAURBK1NuH6tVoLQvZch7idY7lPGjF6p7PDusyP5Q05eIzZBoZG/CrZZFyvU/Df58QWtz8dbemN8hEhPSCWWgIqq19desjZs1Arb2rNxwxmseA0PAKtpu3ZSJ2TSdfrXY4bBkhvMxO85796ymZB/EW50NYEfSx2GVVoB0pttYsbU5G0AMa6uMoEOvOyNavozLyrmuF8phQASy3Nm0yoKp4vEHcevq2XG4dyPyNIT1my5QHz0sxutBatuwmk8p7KaW5xBrEcbnIaaN3KNR04g0zIiW91hGlqq2O0r0w8UpIjc2SCuqejRedI6NqjBD2vQZ1vq4KjXq0g4S0Mhuq6FUZUUOy33rkLk4RfnBRIldWTUm4D6gwKLRWbUyIRd3YzppiVVo7cqjXjaWHrJLSRiA5V5b32zt6L20JtxOy/d6YjnVYZt6tSTesjEE9OAZvJHbW7qei9zqWcHuI3PzZU2m1WnL16/PSiG7b8Tj/yq/DcvrrFO5ftXsajp7Ve4/L5tq2rDzalNxwRjLDCcnls7L4oYvBL7w9KfmhIaONxNUYgnVlJrAVPBsNAchHWe9lOHZGZWNRjeKkev6IPFGaen26aZ9HEcdil3R8Czo+ebvOB7v78mzvlP3++4TQ7u5qFx7u2oG6ZuWZJG62pJM5ohYbawbwHqnwmAakT4ziIUgohWznJTM9yJX71slnizYbn+rnY3r8rCUsAEqDh7Nl9z3wWlxpItlGaCCuv67HqVVrGsAkJasTR4c8g2sJCwXHRhmwZAgX50bAwipItUZVHtybkUuX12Qu93WjmwADQUmg3i2aF+oqjWkqVeSbCGMmOmn/onCk9g9VoF0av63nvSyPdrsyN0LmUg2JGgqUPxkeNaOEcDBWdBoQQxJPce+7Kox2LrXoFuirQkNv87tvS/pU2+guKevd5iMzDpXWtmVT6SjhivFUPt5B0DFCgOtkWQ1ChzIBKO+EsoSdUkS6sc9UyF1GlUQSBgzAEjAAeGrkgHP61rOmKttO/Y7e63lZXHokpacZuf7dUzYGjXpD7v98V659e9Iaqj3e/y/35O0/4xgqAcrXVpbXZPMhFC+lElaToet7cmbiuhkr4kzu1co1et1cU7n4moymoNfueK1mSz59/5ZkdWxGZ1OW0m/oZ5/tTmlMijH5/UJob2+t21SqghX2wK3jhlnnhNcmg1ZuqHtOu4IsIDAvajCaicxIQwPioZxbwft5wNogwLQ07epgOoHXyVRhQ7g3G24JPjQkiMJGR+pPTkl0/FCu3riiNPIzE/ZWp25WFgXJRc+oAA+ropV1glpqDNbtuwhMpxGRjxbPy1vKGLpn7qry9ovEzqp3VNhT+rpv/uUenWdGoRF8CtsYFie47hx7jWUVwLMaUyoFTb7B3ZjQIsh8H+HPagBf6WyZsiGICPyU0iTnoTV+7HWGdO6dktiVXfUecfVOl54rzl7jkcYoZ/SzPnPXNQ+2o5R8Rs+Jh/U0iq59PIpLNlzU8YEaZaVUD0k8/V7v+w54ArKqOVX+7fo9u3bo7YEaS5JUHnhChJ+4uKX3cPAoLclkUubOzkokoEgAlnKwq/HdRK8or0PIlgcoC4bN7qEVk4d3F5UCO3nD28IuGPMZZQDv/fihzL/VkmqzKIWPZiRzZVuyExFZ+bAtV96ZNWVH8fDCWZW9//rw94v6Rf7pu//iB9Nnj9IykgnQHtDqhGSpsCKF6ojkVE4OqmHJsEuSCg20D3eejAyplTqavQIIOseCgpXaTsDxLF31JHgkBgcKQ+NsWuMu5NgC00jejs8EQrNWHuzLq986L+3hZ2qRJ3WC9owqYGmx6AChL6s34D0sOnEfPyQ1UILdLaUcpzWIjqYhSPYdYBSjp4TjsVf0+or2PQAdTUXHzZviaUgkZFWRyYpxH+t7Z2ROKQ2KjcBxPU7pmuaJMFIUrCmQ8x4LOQHFcDpSvDLlI3NqLDS+DLtV0BS4MTCsLSNugC5hyKDb2/X7RtkQKFqDeA9PNZa4rJ9f10+heKhVR7KxcTnUmC2S/Ni+z3/U8jA8Q/F5S4s76nvdxpxlPBhSro0xY84oeaD4Jb0PFOvpnTWZvZHQY0/aeZzxcfjgr+7LhRtzvb8cDlpLqqDXrLcTNpGOjUnhyZIkTyVsDk1+9N+NXwxLqbkvMzcakkmMSDtalsyZiowNnTKjOTM3Je///CPZXW5It5yRoeyExBNxS9k/3XsxyzqU6MjXz9Rkaf/F9/4mETrY2+q+/9NPZfb8uJyadattAckEwsTHG2/Kmalf6tiphWm/JZPZjuxXwpKMqlJFKlJ+GpXh88dfNBQxWATso6vH/9QmF6XM6I+l0U0YnTCDcRXoneYD2X0QkVdukOBwmSpS8Ic2Ua/pa64QzHk4Hx6HYyJovL9W+kTauzMSLSalfUaFPJ5UwU1KOqzCpsfwwKoTp/jXmGQUE8EmCN+qfWKCxnnwLhvVe5IKXZWqoNAho155U6iY7DeemoJPJm7YuBFbAkvmqNchsUFioGnJD7cWLLf3tlTGPtNjzJknK6sSozSAJI6n3YDYCdpITEWmLx8jSXFfvzdkxwUoD2rVbCUkFq2rMihd0nFrqHejFAIo0pJV88X1fR0/KB9zn1MmEYukLJYmzV5srhqlLL5/XjJfe6jjkzdKSIiQ0ffBnR9tyelv1XtZPzgftLFiiS6ygtwPyZJmg8I0SQplQdFLcvOHq/Lq908bEwqFS724UGzTIIwbY0Isybg77+/QOIzK7lO9y5IartCmdJpdvWY1xKG6vPEd9eqSNOOD0m7XH8idZ+9wSX+jMIXil/XVdZmZnbEXAZOxWl5Ui9IyQcKD7OnAjPYaZD9dCctCSjnx6NG08cuAxUTYB7HbdK1GPhMErI1JaQzbmq3v3ZNkzm0kQ/p9Tz8/qHiAlH+ts2/KVu3smmUvVDekuTwlZ65qzPCsLSML/SZPBLClnsnFcEoL8WgIrv0OtY2oZ3ndJhXFQCjYTyOh58GyIwx1vYSEyjlBOlSOTKgH3ojJDILEB/EnoKMfwYYiWmxGE/JjFaohVWiNy1Dudqcp1e6O9UuiIIBx2m08sLiUmhLtXC4hoZQ8ft7ue1vjHtCtfU0V9qnM5OPPYyYff3FfKCqZXGIukgKD2Kzd1Pcv6H2kTB44xy/+86fyjb//mlFqKOaYKiBCTqLm/g9rsvCdll5XVcfuNVMo5p25hKJO6TjyL3jwl00p1nZl/FxMvvbGt025WfE9lbym77pUO+wEBkKMBzUk+wvdNaOm84/X82A8MKQYlIwatzu3bktk54x0Zp7K9ctf13mOyFohIqfybS6rN5oOFOBrrZBsFiOyMNKUnzz57Wlk5N/87//bD/ilm9qXe3+9J+PzCEFMbm/E5exI0mIVLPqu0rKkWkCfYEjvNWVoJiZL5bs66cs6GLtqSkdlv/2JUQUoThB4klJHaZdaPmjdlsZLxfaaDgwD7tLvTAx0jB++jxKvf6Be7HTRip1U57kWBN+SG0pBLKmgg4jVx4LhafAO1XpBUqs3pDP3RGqhXWlld/Qdp5AVetI0QB6Jnlfqc8YoX7On0AgOK5RbOnEoDhPJcaFStPog0KmoUhSNM5Mhjes0jCi1Nixj6MH9DCoTQosHwXMCdn5CCKGE0FJLfY9sq2VQb6EzXm8qNQ637V6xsDQwgx2NdwBjhUJ0Q85QYWSgpsSfjFu4oxQz+pnMZRB4ulfWLVbFgBBvYRygu1w7igm18+B8NoYqwC5b2FSj6sKCcu1QxifHVQ5y9h3ODXUnU7j3pC3nL1+w+TAKr8D7cU14Xa65osZu525MLt44I9ffvCqzM66qThwa0/ixqNdZ0HEh6cX9cI8pHbcS46bjwutkUzGoJHpQVpImfMfd05RR36GJlCRO78nM6AW5+9NtIazJJpTG1rpqBIPq5JoBEsq42sVtWV1akWxjXRKFNQkrm2mqMeG9L+p48Yj8iz//xz/AulLIjZ3akoc/qsrUuYxM50JqTe5YRo70LxQIng0OHqoyqWUBLOOgy3wycUFpYMQUYVCZALEUk0m1ncmH7jFpCDADgyLoNOoANkx5mJCbP9qQ09+s6UBRm0iq9zljngiFRcj5LIMY6w5JtaFxU1upVKsip9Nv60A3VS1VOeMFC54xBAw+P1hNgEfDVtEAClAWjn/YXLbPYEygVVh3JhfhIthHiCrVWRnuGTI+F0SQnnngxeKRrAlCWhU1KilVqhnzQngqxscnUqZTr9v77bVhiQ8zkSRN4npeaJz+Dl/SIJ/XyeIR50HdMAouKdPVeGRPj3PFDFdc5ycfW9AxdGyCTnJ681AEajzcz64aq7QyEa6dcxCvYUCHYvOqTP2CPGnwiM4zMRZlhoPWEzM8XMvaxopMz2kspEqa0/sBeHvGHiNZ6mxYjLZ2tyLnXjkaazH39ITyDc7LfeB5oYmOervkEa+3dQwxBvutpyYblGfMmOhRiLcofucjp83YUE+cPJuRz359T3YfiTy9/1CqGwlZf7Qnjx4+lKWnS3JY3JNSd1XyoxoOjB5ISuPZ7ExLzk6MSvnTVYlXl+TG5SG5Ot2RJ7tRuTDekj0Ne45DaGP7QddbHwDP3//FKenqgeeu5XVgEzpg4zYgVOA3Py7J1BvqpYwovojVw5bMDvUFavkgIvPDLy4QhC4U1GXTpMngkF1CQUgEeC/41//lPXnr++fVtS/a3xSTqW9hUT0Y6IZy8rby51AzLaVySeZyF2WrsCGJyarE4lHzRPutx+rNVNlViJkYGkBRBIR0ywq6F5Qq3TJLioHhuCQTAPRtV2M5LDWWudOckYkMtamPTEBICHwROCdUzGilGhaK3tXWoRqhvJ2L133NySlOV+JPL0vj7H0batLOWN9D9WQkUJ5/RgWfrKP/G7TrlySacPUvMoF0UkzE9V40nmt2t1UJlvWM9OwNKX1asMQEQDk/DxurGzI92/dkm7XPLN3uDciH//mxvPX3Aw3Vejl4GNgE2G88km4hLyPjLBXqCyQlB1eOeaxKGpGp+A2jfABPTvwGaBBAgUhiud9dxwVgDBgLl3AiZxlR41m3kAJjtLR1RU6Nf6yysGAhTBCbjc/M0Dm631EFxbhRN5syQwfIYP7ir96TRCIjX/u2xsa8pvf3w4dHmcjzGApebqtlVVvHszkdiLosb9+Sxt3zMvd2WprxdQkvzcvwxV7M5ObuWOxXO5KNq/od23zMF/vuE0FjgLzHgeuSquf1Bz9qKF9/VRWoajeLUrjvdlVArutg3bOBoE0IEGdR86l0dnTQxsxih2MsSRjXgPyMHLaf6ftlG3w8DcVFsncIWlGVmxiI45H88PEQSuMGuh+ztTQ2mRt29SOOhXcYRLvTMO8wGX9NPUrUkgwF9Xx8lsQA9+noCcXcnBWKEWw8Ax4egeM60hvXpXNqVZV/2mItiq4SaRv1gYaS2UTxN2yVc1dfn5CD8qQaMTdPJBKsXaymXiOet7HmflBqxps40cMvKNQT6Pt6DxpbRCL9id7ZVNmYci1KyAvzgrL4bpNf/L835Rv/gxM2w4CM4BW3lrdl6sxRj46SYEgYI66f8cCIwSB8wRqMxS6aJ7XujB5oX8IYMZYIP9LBZ2Abo2pIY+rteO2g/dgaCjw4Jt6X8c9HnBcmjmNtH3EaiZggkCu/3u/+7cdS3GjLG9++0PPWJOqaGoelXQy1VqGOctFaZErdO5alQatHs+o2NajjJIefTMj0a0e18WVIxZRTd9ZeEDSrR6iXgypgPbk4/iPL57JF09ZRnlILwoB0NzRGURrKAke8GZk0KB4g9iCGgio223UJr81JbFw9VbgmIRWCbriuSu2sKcpE4RdlckL0htESPDOCj3DTboWC8DsThLBGwvxOUoZaVMGOBWazzmpRPyEuIMB3k9k3FMSMKCWCoWRHvYHGMeoV+Tx1JuInjklPHpyfwJt4zi2tGDJrPpW8ocqxLOMjZzUO2FTvMCtdVabFj4ty7swV6VSiEl37TEqVIYluzUu0PiwHm0qZpyuW/ucYFRVUzllvTEg8ysLRfR23lNE07jl4zcRxfDYeScuj/VUZSWVsWUihppRZnVAul5KtDfXsWejgsI2/tUPpmIG95bpMn+/TQ6dR/eN/+FeP5dKbR6keY+6W8Sj11WsiJt5Thah3qddRD1MKqOM/qtSUz6FUyCawRl81ljTsJkJDej1Jy1C6z5/Xzz9QWZ628ceT4Y2hovzgfbzX9/Eu984mQ4zDizTeNSBwP9mxsMydm5Fy/UAW763L5v26FJ/VZG9lSSL//M//yQ8YnGQ0I4uHOzKfcy0vgJslgFXCI5WiBoE96/RFcELYH1g0f1sHg8mk7gSCE+nBa/Bo3DSue/dZQ2YWRlTgVlQ58xpDzdlEksXjbwa21ihJWWP5xBRtNQ1pNCtqVWPWqlJoL5un5fN4QHrkOEdMYxm8IAMYU+GhyIxCEDtBO7CYWK89+71kHH5j76yczp8y68XSk3aH9PCcfd4mvheTANLPTCq77g6rkkD1WJw3ptbf1cs2dRzm7XeUinEm4cG/GTUeCCiej4xgpJOWJ++V5PIfTUknVrQicXUnLis3C1LLPpXwqREZGh6Xcv6hhPJlmZk+K/d/VJTTOuF4X8ab+xlNqdLp/a7fL8vkxHm9hjU9V98KU9wt11VQI0UTptFU3sZlNDmm86/xR2FaIq2ClA5LMjSiVl+NIoLolQksPVyV0xfcMUls4MX4DPP0yY+fyJvfP6deomCvca/QfpSbmh5CztiSqKIAnFVBh/oTc2OYLc6nNKL00Cc8TLFC1ESTJg8g3FGv33lsSYx8jMwga7gObCwYd86FMUFGmddqd8+UGRnlPdqikBXm72Xg+hs6phJuy8zMrEyeycn4QkLGFtQI/6P/6T/8IBw51BNvqGcpPR9kqA7unP0fzJs08jKsA/llwGADBu1ABQ7Pg4IwsYOWHEBj1p5tyuO1j2V1cUsqT0ektTYtr3/7rAkWloXkgC8yUrshuYDSMPklpTMSJ8ZLSqVcU2FYUHr3VBVw3jwSyYx691C9wpZ1f2zXbqp1PosGmyLwCx30/Mk5mDwmgPveL47rxMwrxSMR0NCPt+zc6fCEKm7cJp6CKMLvkzEch+vib8bApcDrei8F9VQuZsRIMHG8PxK7oBPs1oD5seEaLMGTnpSps0NS6CzpJOJhmzI0FZJzl85LK+n6HhEEzoeS3t8py/Ub43L7xxu2pGNzqSILZ0ikhNTL7cjld07L0833ZOfjvDQyu/KsMC6Tua5+f1znQb1NZMcYAUAWuBroz3C6I7d/uiaX35qXteU1Wf6oJM8WNQbOKeeIx63WtvZ4T5afbMn2k7JsPtuV5uqYDM8oi1D+uH+wK8PTqeeshSQCitFSmYBOkRnFWMJMqFnRDoaS7bUemOIxZo5Cu+504IvPUEVYDtgph2UqQzF+U8f1vI0jxgpliqrsEO+hSCguzQsZnUfXW5g2jwVFJp6rqbygsNT8jlMuvsN8eWBYbP4erP24O5l0Ow5t1jRoVntE2phqPcB1wqmrB22JJxKSzvZSWyqHdAxQK+JCvgxwzVAblIQDEC988qNlVZx5CUHaA6DQ67rU3etk2BgchJnvImzUpbiG7vKMtKYJtJN2/fDjVGLoOT1kYCnYkrGEztEX52NGjrXXeKzHPuzFUCQN4NE1o2I7Bxfl4qTbuAalISvmGmVf12tpmIdCWH1AX2xuqFJOPjcqxF7btduWADCKoe9hrHxcMK7f29HYhRYlltCARquqFKs/pih2EFDMvBoJS5H3hJ9jAmpmPglgk6Rn+uTT92Xu1Dlp5JZUuHgwxIrO8WtSLlTk1s+XJT0RlVffvmSlkqtTxHcvZinBZ+/dlVffuapKrec7iMrpEY03C0rfGzV5rKF4aPmeXP1+1sYbmFFupiXVPi25IZdo+jxAtZhfvBJ9nKT5uX5a0mhmR34sGaGxXTSicYuOPcqy33hoXodEQj70qsrEM6lUzsip0SUzMoC2NxSEZgGWA00nKHM42eI9fqf1CYT0ZAWdR0DR/DgwJxgCEmYYOZoIQOju6k+606nLannJQt3vFdaOR71Wl0e/PJCL3xiVeNxPmgMtJsQqXwa3P9XA+HBCCo1V+fqf9vvGPEiHjkRf7LCAQ3MreB1A/JSNzcj+3oaEsw1rpARkDsfTbm8/Dzg0WSG8WjjMlmgJGxBSyCgSk49HQ/H4m15FvJZPTnhl8oCrU6gchOuG6H2n8cRoLsqD8qKg8HzijkJz1WglE1NrHdjEcG1RtXJBGgWCCsV1+uIshchYfEW97oweW2PWUE6qjSEZSpEw6faSDFdMAcn2eQEKYrsUlnpTjcVHy3Lj+8cLD/jgh3fk7e/1l7p4QNO8pf7Ff31PvvH9d+x3gAehb5LNeJg7uissZhkwwKS5aYeChWTCC2rM78rp9BVZq3+qHumShgAPTAF4Pxehy919r6DxXS7RlmorbJ5pOteS3ZZbe8X9P9xfloWhMYu/XbLFAW+IJySrimdzKf6QGj+XyfbU/TgQutBqNqpzhSGlFBJE5F/+6//5B0zZQW93WKzryxCNRmXybFaqtZrc/dmWcsfs85MTtBmnfQnufPRQOfa67D5uyfzX4nL67JTMnGWJ9YupwFR4xDwPbt4DjzWpsQoumViKoiOKE6uMSiO9aUF/NBpT2qLKpham3HU1nan4qzpQbePYDBjNoGxZRjaJ5Qd4PgJUBpV78IvloKox5fC7Sifz8QmLgSjMcr14M8vE9byQB7ycifJeg+RKQoasrkLhEkOAclHrYpKxqJyXTgSUIa738MIxLbuIcuh4KPUq1qJS6tzX764rtZnU+06KMju95WH9VEua4UWz1kw2mUC8lReYIEioIKDhyK5Mpsdk+nxO7v14T57eW5XhqYT1yYF2qy23P74nE7PDkh92dI2OD+p8lvjQcSKLSNyztr4ok6dHVblXTWjjkYx6/0c2j1xTWKBWGdlu3jWDxg/3hqdltTbF2ZYU1HteVqNKGUXvqDknhcqY7Ncacio7od7qIzOMxFfxaEO2mrelHdqXiXRO6eEdPRqZTheHZmMaf7efmDLx+m6vSwNZwAhA76Fu0D/miHVdyDM/ZFi5D0/jPbgXPBJ6gvwMIrS48YEehg04aKvJWhANrK1FJ9pTEw9oVFStfUi/dfuv1+XaH7uM1yDwFusrW6ZAI+c7cubs0SXw9nABHTS/YYvHXuuR9amR7QmCCULJ6DB2iQbW85yX0qO4NM/ctQmjWs95T2XfNGq51bxpk0aMUtA4h1gA6wiloWKfVq5MGhkrPgiygFhTxoEkCRYJARkcD8BkIcCsdsb187sHjbAUb4nJmu2KxQdsmcZx2fWJbmxqLSzTwHMNgu+GND7hvGRh20LNiaUbB6r8s0aDLWi3ZflqNNQrYHT4nfgML+5BBhFF4jlgJEqITRGsjUJEpgNbLRcOivLkfYqsIte/o9Q61j8GQolAAZZecD+wmx/9x1/LW//otCmZ7cvYawLAo7oEUszGE1rHdbGWjCKsS+rcMG9BrITiuzHumFf3dSYPGARCvq3zBj23PUv0uBgHV6BnrNz4s4XAWPbAFB7AAhgfFlMiw7AHtknz3fUYXhTpVI9hABZSYsjxTNabGQCrHrh25p+SAN449GTjF6oaGnOoQA4GX0H64gF94EZQhPXNJeuzi3eG5fH9p9I6SOvwFmX67IjMzs9ITD3Gy0BWBQWmqDYZv2HC6GImTwFIgPQFE09C2tyvZSKGINvW2VeOPka7kVo2jWueFT6QTnlIUkMt6URcy0tTz0U/HIM1Eruok+3cNNdAQoHsny2y7GUmifGwwvyLNURl2HTGp1c9uCafcQKMFzHlgdLDIBjDUpP0/4ger6IGI2cCZKl/nVhWCQc9tQ/CPZgwUGvoeKhHoe7hvSAgBmR5BFmwhioWdTgEdizhujo8SIpQe4OK+k1LMRxY6vVCVCmUyGWNFz0++Ku78vaf9qkShox+zrHYVR3TkBzUd2R77b5U15Iy93X2YZw2S4+nRHnJ6CGsLval074neColyBuUG6YAbCGhjgtdI7ABjBxMgOsFz5VEP8cxjVn0jC4JjqIaCso7ntoxZluliExloZ0Ul+N6TbvGIEgycTw+EzR+HkHKV2nu2DYFeFGvC/QXYmDJLsJ2XAjClhBxCWn80d0yTesXy4BZZtK+6gWSPWsD2LOPdDJfXv/ZiORfXZNTI1eeW6QvCzItWCeGiiItGRhaSvoB9YvwK3H5PNmXBkZ0qKBWtr8nYLvVlZEEljdj1oW2o9HoRfN8CL+rOwwuhnRKBB0B5aZ6i9iEvL9SlE4nLK/MuIJgpbNtQutTtPTz+W4KQGGWZlGUo9hcU8/j6AKKBuDn0E7ARLLSGNqHIvtjAkc1+p3/XqFISNLQy70FhYFSA/QSEEsN0pTPA3GWW3Kv361FJBfY9vreT3bkyrf7isv5G2p4wuGoCtJ9qe2FZWrokjRhFOmasgJHgViej9FVUTZvRV3JBfwhvf6Kzn3BlAEFJfmA8o3H2aOxa1k7qCHGhrumx3NEjSd0PAjLvqnyUqLA4xFjbajBxCijiIxnUF1QRN7DqBzW12Q0edYUESONQkDnPYIK5WJWd+14JLK8/mk0gDom9JRGgfXqJxLGWg0qE2DSEJagMgG6oplsLF+r3ZRTo1d/Y2VCMRhMWolQIHisG+z+wj+ALTsOuN/mI7WEuaJRQJSfQeUnmxjXYybl0aMHQm+ftBJq8Q4sFoBSHadMxD5emQDKRLbpytShLIzvWYzF33yOiaJgikfDInOVHmT6vKdJ6zEAyuQWCLJw8IKOmoqdCiCd4RgsBIc+Pz6H9dyps01YX5k8yMAxz3gjwMQC7t0rEwgqE8LgAKU/fjtrr0wAZSpWQ1KuO682+eaYvP9jt+izWNOTa2y6p8JT1Xuf0u/t3xqSaKotQ+mOjrWLhzgn2TjCBQQROjodf92MBEK9o/dMUA9QILwH3si1GnUkGVJ2ER7WcWKPkAn1hjpmAWWCVhm10nH2hsV1TjAPToacAQrJYTVsGUIUjM8sFn8ma+XPVB52ZLN6V8fqtIUAtCjBHBz68+kUDdkOmZFgfoeiNAC4z+BtobhcP6sT6s1Kv/XoywKhDXXdgD+691QuXDluvVMfLv19lDbyGtSLrA8X5+0IncZ0SgDOs6+BPK7VoWuulkREZ3FM6nMPelm5ZbOM0AiARUNZaUeaSetENtYt0VDXwBUuTSGRuMUnH4BLmx/owFzT95P6/rJeUdQ8zPLBgcwPOypMrGDUVC0UCsAA45WYfLYKoJbhUW3tWbCLgiE03AdxHJOD8qLc9A7SIgW9TIUuSjbunq2FJ/BGckm9QKvTkXPjR6eJ8UGZXN9j36J6sJyd85BJ5NP7eo8oqkuaOGUHjD/xGxTS00OUtaiKDhthLFc/aUu6uiDj19uSH6OWlDfFefZJXeZf1zhb6SYlgaRckkSsbvfg5xSjgWAO2/KbjI0J80ZPJokY6yJXsFYLZSA2pvvegcwbPXYuhoN2cb2wGygzn4OykjpHYTkWBpYmX4zqw/11OTc8JmtVVfLenoyDSEZzFsu6BNW2eSrrBBwwvMxRsAeQmA0KyfYKbNGQio1IubHbG8HfAGRtPMobfP3z9TEzkFwAKBjKBIKi4JXJaksaPNLMGgRWiZtozS8bdaPjASHxyoTC+MLfaHpBByUqQ8lZtZd0NzyziQdBZQK0/8CPd/S8zqPMP6dr3c6obQ0GqNJj6WgbAnBovofn8crkG00R9qHIggkP9KehVpIm2qH4nHrAKT3XHVVet6KXjovFXTYtcZYYZYI5/OxpU86MdmQo77JTQWwoncULUAvzSYIgRlTInDIB1kpdsEA+HmATKAtUmdpYMNYKhVh/dkpy4WtqNF6Rt959W65+d1yGwys2/+u1TyRyMC+X3nCFazw31xGLls0To0wYhaf7es9qSJgTtpojGeRZyHjsitEtkkbEkcR9GDvGirnnmolP8OgerFDAYBI/ub/1eFI3KsaKYhQPykiDKxiK5dVY7LxUmUCtVZSV8geyVPyFsQ4UeFCZMB6DDbUkdFh7l4xzzR316rtqxFveQ7kVtMdRv2Oh32ArrBtvXX3ugXCZcOWpeH9d0JcBSYbBTN/LVvrioVrPMhKZK+p33rBrZvIJL51QIRY0sraVd5+TvdoTFepzkkywAUtTaJr0GZ0g2B4Nqwd1JVtGw6ivr2wUwjKdd08fiakCMeBMElLvNuB80TsEYS0uat3wCiyg44EJZBYxBJQHIKr7FZ5rXLUsInCUAs/d8xj8p5M2mFKHhuKJfF0qCDoFkuExOxKW19qPyIrqfdCtQtyC1PutDl6GSsMpRyu8KDd/tivvfutV2e/cl4c/rco3/uwtPX7HPBwNyFwPHpDjA4zfQWnSduC9OkWCp6Z0a10NkGcdDm6+F+weNxqfyoQq2079sRqFeUlEKdBXTJG8cjHXGDfmiHjLg94AlI5EEnJ4qDHhkNLY1coH0mwfDSdeBjMG+h+hwWjivLKKNZWJgpzOvKWvJZUyfqx/l3qfhtqPSqVW1ONXpalhvCkUE45bPi5teyx0gD/46Y/l7T/5znOFwvJgsX3w99uAJdBPdiMyPnLLLNgg1nZvSSjLcu6Mvc+Nl5RC0NVAbafYXlZPMaSejrSqxllK+6LVGWml1iUeT+inOxa/4CnwDKSvAalUUuNtPQ7PrrK+u4EMGd/lbz5Lyp9qflPKOriH5iGDhUMPvB0ejMItgSufwQrzOoqNRWQHVn8e5gALz30VjZa6RlJTKP3vOOU9bukFqWnWCPXhv39UIT06NAgfU1MBjlpiXHigxK7tGxHvjMi577l4hoZWjAPelbGgIwSPwTc5H7UwmMZWMSyjmaoJKsdkJymyrGR4TSnV65Bcoca4Wvaxn8hC7ltmSMkGYgSIyVBYF0u+OB5uH49to4MoIZm+yayLxZHzjYobr68SeCaPyD/783/wAzioX4M0CG6ULgFogcevf/qJvPMn71pvlQsInfsFroj4m4N2Fh6pMp7pyHrBNXOSU/AdSa1GWypxty4GWoBrp7eNSYbz28YtkWHzTFwLgXEnzONZTslw4oxxYxolaTsiG0Sg6vsKsfwEwC7GSqs3eqbkISmrBzn1HNh4Z7nIbCHw1M+G4vO9z7LV2vnn9x9EuBtVRb2ndjXheHqP0nFsKuwr+zkZ6Yddegxngcm6uraoPo5TJvYOzMRcz2AQUJ+j2dKQpdOPS8gAxoNt20gCkfXLqqEhNsFjQj1J45NaJx5auLAg5bWIjJ3BE1T0xy2tQXkYKRQFKokcuG52V0PLJnT8SlEpyEfmtbkWxpuucjpmDuoreo0VNSSuIO9R0L/xLhhsNiCFojGPzMNxwChNq7FiPmAqxa56lPopSevHocjDiTllCkf3dRwEa59azbYltaDfwazfceBzB6vq7Yf0Tl+WSQNYSVLNXCTa7TGqNAoEGxV/W2yo5QL2TF4F1mp6yLWm0GKyX3FvlFfVu6jST8Zft/gJr0gKlIGFhvE3u7UyyfUu7foUpUV2qkpPVn4t1cahKttFiwGwmgiZT7V7lFWIEGa2DoMKjeVcg6wHqV1S3J7SIHx4AjzzgRodPA9NsB4IOzsakSUkIwTg49ulMVk+3JGzY27s/Tmo2+AdfS/c54HjsL6LcwdBwRbBGYRv9g3C1ifpPRDnWa+heiHoI5SKGJKtt4lxKGjyAAmoMIpQDblFkHwWQ0X7V0yVDyVGwcgOw3bo7uBYGC/QCrEPYUSN9L6xCmpttlwn+vLObownCFK2Zqs/xsdhq7enBiyE0ZX4PdksNYw9fR6YIrxNu6WqyE4E+je/t1ov1xFAH+rQKUeNw1AY22RE3fUg4LwuAOfpGH2LsN26a/9SN/pdMZ1zAaQH1owO4OfAOuiFDp1lSQZWPqJCPGtUc0qVC2XnO0wkrxHIVlQxSEKgbJPpqzI1MSeFw6LUGgUV8AU9Pk8EUSHoJRJ26/dMQLO9RITvFimpwAY9A7UlwJ4UZHlIOXMeENFjEVx36OJUUKOiCI7X3G7eMW+KwiVlQU7lqjI/RMyhVleFDYuOcFOiIPhFsAHUxSvicSDm4MeDsSAW8deMMO7VHpvBIR096OWc5e0eKRITAxELsziTDg46uS2bqNfG1tBk+FoRit1hSyWT0HkOvXffTYBx4r6gaCQfiFFPZXnCy5gq26he55nnira4x/EQyOMp6SCY7y8CSsXqAhgUO1wlok4J/UrgQTCMdNm0G3gcnU915t4xdZQ+BWndINjQs6G3wOfDuGsq9T6zgaBgubFmTAQtLnRE+2XITPC7f/w1+x2LxAQAn/70oBnS1ox8Adxm8CQVXKYOBLNW0b2a7D4s9v7yoBh8zeInwJWSNcNL8UPhEHAcYqNQVEcrfSBrK5vybM8V51z2kbskMIfOdq0GxArbanPPFKJWdbvSetCu1GiX7fM+I+mvlW23oJOMCXWqvCol92QtKxon7CldJJ4q10clGklah4ZrG1JBV6vNvVCf4fsIPhac9VnBcfFgSTtLHQB0jXSyU86CjoSzpju1B7Jc/LXSqXU1lkXLLB6HwXYaWICNbWtTz+2uh/YcjtENte3cLMeg7YkWpiB26iyBcVJIjW5caasXfrdsgz47+gvjJtjcO/Qvm1Ll6ziK2un0s3ovg8VcDbdRy+eBQjrrvLiX/TpdFzkzWNHoUeqLTLOECNsVUb8RS9B0HLUflqV0voTfSGjExOrdyH/49/+X7XrkYwAsEFYeK5nQH4pfWLpi2zUK3vr4jkyfQgBD5hHgs7yO4Aa5PO6cyfBAcActJCB22m89tM8DPCaNlgxaYbkt+bmYJEY1BuhqDNCjNxyLY+M1TfjU+rOUw6+JsXSweiw+SbDMo3aGEwvSTu7ITO6a7Be2JRFPaIB6U9jEgxoUwg7vp6bAKtuRxHn5ZCX/nJYBqBTXx45IGBuKeQTkPvtGMgBBp60Gysl4UGdi6bovoOb0FhgFYj7oYqNdMg/AOCaV+kBJMVI0wpIMCMauxItkCAHXSp8gYwEFhrqhUAfVZxqPLJvie4wnL/a8UR8E+CRIjgOf5d6ImVjmwXmo9xFLQfOikZhk80djbj7LPhmADhVrGdKxUjGTrSarBPSceo/Uj+hKoXOCrZiJ0aFzYVVWlk3w0+4kldal1chzf1F97SiL8cAAsXfglwGrlTGkJD0ONV4LgniJDpuwxh0oUXCsMB7IIoj02txNAXsxljUP9GAK9ffe+h9/sPm0JA8eK+/UYOzhHR24xWEZmkhqAMn2u1UVWPYnh44MyZN7K5KdrZrQkBgAbMlFixKKwEKuwQQH3LVaO603ryfVa7q9GbUNMwHpXdw/SoyzOmw9NQFp6wUnsmG7SW7Qr7miy7ne3bfP08aCMtHewqIwxGCjoRZUlYgCH8YBYUcYiCEo9K6WPpDxzFkd1GdWlBtOzNqqXVcRBzqYSj1++jAh373U95RQK+pU7KfHuiXu0bxJT5moC9GUSlqaY2GFiWdoxGSswErpscYqUYtDuEYmCs+fpzalisPxUCQ6H8gk+lqYBxa0qYYFL0RsC1VDgTke523o/RyHkaRbDewN2mLhZzKWPK/e7RNTzEFYJ7yOF5k1jAi0lesxI7dbkZHxeRUud7wOzbuMsXpTrgkaV+3s273wOx0aGX2d5A0dBZyPfTAo4iO3lYZ79GsQ4VBLlbYu6wdvST7lmNHL8GUVClRrIam2tqXeUIPYUwb7UQ8UiTplOg58prStqp3UEeDzSquaFVV+k03eV6lRMUDh7IFrfAkhJkFBxg+ghR/97LY0ag2Zfact27cSEipl1Sooz8zuyrvfePfIokAo13j8xfUyoKZymQwmnQLwaXfAbjxUz2OtvJ0/xqMJjwEJEtLQgOCXLaP0imVPlXEoMq/T3rC0NmBS3Z5vGfME9GERM4XaCWlVozI6NKnfYx2Yq581WzXZ2NXAeiwlOy3WSrk+LtLT0Cp2UEpENY5QWuxjHegQhgelQPGgSAh7sJ0pCNLFrXZVip1Vq6cBslvsyDSIvdqSbUFAepr9IWwLAL3/BkUPxXjqohmxqsaHL8N8zu2YWtDrIiN5oMbkoL5kixiZQ3+PHignVI3lFLxKksF1p5+Tv/6L9+S1P1VGcnhVJobvC2vEPO3lOxgVFBBvhoJt1+5o/MXTKOnr61NoK+SSSS2//BGwxFQv804ebK092LR8HDoqT9VqRFqNHR27pikQDjTa++rLlAkQP/FZVgbFAvobiYYtaeF/hx4+bz2y1g0NJJlgb3U9qIxT1CRGcJ0SHXn0K+XUtYTc+N60eoAloQN5t3n3uXIEwUYfQ8mjAwOtOS5V32Q7VkWMLVkVLC5jYw4acmmoDH4HZWQS8VDwY/6GotoeFOpNhyMLtjkLoGmVDCCKtlm+JZnQKWmFlCrG3FMUAfRprfiJCsllefLsUzl7xi34i6gZsjqN0pFyc0s9FBs8hpSaUFWPqgItGXWBNqKsEdKzPcPksV3UuC9nQ30ExG3uyRouDU52kTIFwoine3L4U50PJ+zDSTKG0+rp3re/PRgDT0tehvkcDzBTGld7KMWGi3fHUxdsrjEEJGWCBWL+xlOivG4ZRVru/nhHzv1JQsc2axSP1bDeaGBwiPdQPr5L4yo9mqX2tkyobITDMR0jHbuIKqN+F6/NfOxXl+37vztCko4f7WYIglR4o9ZSY3ZgRgQq55UBfJFCecCYBh+SABKqaYRNoeXND7sIQ7BrehBkp6wjXKkFCkVrCJsrHjYWpfzBZYlcvS3JbNQGl+foUl1PxrpSqHekGuovy/CAEuD2SXPTZuTfxys1qi1JpPvujC5xHspGlggaEVwfQ1MjQT/ZPl/DQamAV2y/GpQeMWIZgtJavSxpOSUlWZZMckRZftyEarWgFCh01vZeC4fVopUqUoko5Yi5x34yBkFjg1HAa1E/gX5Cj3iOFv2GZNu+DA50DNlkFKAUGDW3RVhE+UJLnhXee65Qx4H3GLffFmPps3rOTTNaxDg8tseD7hC6IKCYqz/NyNXvDr2Q3GA5el1Nd6l7W39PSrvOo2raUqzHZCzTklzKPdjhRXRlsfjz3u9fDdLxl28iZE+krCpVixx8rvK8DChVYUMkP3288k1nrlvsHaYa/3nKBKiLoEzApUKHTDh11mXm3bJs3xd59FM2qXSW9tZGXAUcixp+QZkA1ouAG69IrIOyUCSubOuxA8oEfCaH9hQCcugSIC5CmcBO09UdmHhiFyy2h1cmvo8Xs32xNUBNJdM2AImQxgdNUuoVqe+NSDKRko+epZRKJCWdTUuqc1pGI1c14H7VhN0tgkP52YDmibBgjz4+y/BpAM2gBNcyAQ0HhQcIHIe60tDN2m372aqR8tf4sP5ILf59WSkc9UTH4XdRJrBbeaqeJKZM4KF6kD3zLrt6bjoRqmpoaceCEkY1AEaZ8OIeGOLD1l2JRUv2ejLakeHsQ5kd7srZiV3pxj6VrSr1LweMD/E0HeAYw68WLzc6fox+W2XyQJmgdkHQmXEm9w01onnVDY0reSQoCQc2hQ/CUxEE2KU8A9DrcylfjSV0kLgZngB/52ercuPb8/LLpbi8O1+1rXdzkReXIgThPUp3aVZiCzvmBYJw2TRXbXcPbEtonMQDs32Som4PTabWgCXkeHR2E/RDUwH3wCaZrDLmyXs01bbbDanWi9IMk0kbl48/eV/efuNd+dVSTv74vIsJoHStVtPoQaxHthEc6B7jQ08aC/uIEyaSR+NH9rNgU5h06IKOw90jKWZiOWp4FHIZx+NQqbvdpsDneaivEol4yhgAWzZjFHZhIzoDPBz70acrMnVNqaUKDRt1kv2znWOTV/Vft8TDU0aX7q9a5pX4hpgSWs4cQoscFXT73H+VXootBMhADgKF4vGmJEB+G4WCLjaVbYWVBPH9eiMvU7khW3fngdHEibx0+QY0jwGgYxmFw1N4IeZ3Up94GgJlsnvwZ7JCN3+0Lje+e3z7EYEogj+Iwydtqcx+YsVW+vAAwrTNbjd6DfTAYUH5HRXznvA4sGgRL8RnfcxEYgLvRLBNsdKhK1vlB3q+0xK13T+7xoM3DkMyPdSzaK2arCytyekzp54rFDFFV+8VtWJ1aaNTlVa7ptZ7XI/R1kF11LOj/9lSdAqqn6MPW6qMQavvUVaF4hrBfyuF8pjNva1eyhXvYSO0EBUre9IJqUePMw4UocfMm7HqmkQWS/V1SHR8oI0ufoRuHzSeWMLLSis1pcOxllFJjuHZy0rpPZnNfk2WvgLlSsZ44iWKT22pLTGNkZ1CtVSh9n8rhaJGRSYQtu+TD8g8cakHm8TQNhd6vP7XXSbMUykEEQpInYIEAFSJtf9YVN9ZwDwHdwEiDkLIEaaHe/q9w6KcOesGlWyYb4VxK3L7N0SF+eBJS7LnnLLibVA6quweTA5KCC1EYAmUsZJMXFrjHrxFECgPjzkhLuL6iHloriQjxz7krpbST5y01FMxQNb7pfeFlQEoE2Cnp2QqrYEoXe39cxUaayow/XYsD3aNIuVcaq7pOL5IdwEpdiz8Xv2hjCYuGt0bxH9PhQJpFcx2iKKyxsNqUMkOfvrxBzJ5FaMW6qW/t4Ttr5kTtmWGhid0jOlaoVmAVDtywlIQMoYuI1g3w0vKnroi+1IEsVj8We+33w6WRm87GSO9jQLA+ErlfQlHu7815SOG8mvtgscoVafVMybUsMzLgoZwYVyyVyYEzcdT0DziEZYoUEB9rkw9eGViUKmsbzY+0envyHw8K8XFfiWathtP64LKVFgkea/HuaDUrKdw9I3llSL6VDKFT5QJeoClpx0G5eA8TamZsqNYoKDxGCBFzkSRgeI5tixS5F6sfUYFw+315gQVRCPEe+66Vg8dP0aZDvcdFYsm2AMupha4/jzW4ec4ZQKOEvJsKadMt9YiFvsFgTKxJID+t+OU6fcBNKFC4YifUCaG7MKpV56/hnDRMY8y4al4n5Ywkj7IE71/1AhJ9pQ11oJKEmuiWCgTsuXmwgGjDPzD4DygW9Zb1/78LCawz6gyHWosPpm6JpGSHqsdlnqZ/jydF28tA0jElZYO0EQ83CCymWGZy+ucatiAcrXbKr+8ntqQeHxJ4/K/tr+N8lFj8Bu+vwx4LAp+0C+/d4AHLtxZrE1z79ViTfYODmR2zi0uxGPQ6o+wWZ1i+bqMXDza/gF1dE2rrv2JzggeAM0kcV7W21DcRTnJ4FFURtl4mDWTCsi62Tm6JQ3uN9W7uWfGoqA7zbuWOifgJjZECBAO+tPwfM0O21q52g4UAa8QUcvDqlr2GGdHpWLAc74M1NUxFBgiMoMeUGSUm7S+v8+t2j39tJuY41CuO2Px38NDgYX8t3q/OdQOahpLtCU3lTFLjfexlc3RaZszCrd4Z/ZwBxhdPgNQHjojoJBkgzHEPuHE92BGtkei0kA6WFjaYvUfHU5i40r9wNqCkHUYhSlP3y4aSOc3al3J5XMymb5iVO051LjutG7aAwSItVbLH8tQctoynICCLfPGscFxIw5tNPrY1ti67eJs763i3Zxktq9JmBS4a9M5HrhygNCyRRaWJQiCfd9Tt7LnnnnL/n1rD9jp1Qk4XodsHsoE8gv9PD4ZOAJ4H3sAUs45pRKk1lEgaIXvlPDpcI5H4sErE/ATRb3DxzDe2xFL0UnOUmu2l0aZ2qpMcP876xFTpt1d4iP7uEKnWAWZ58+CVm/yvwj4J9qMsNIrlX7RkmtDmLheaCkrXD9Pmb5KmLD8jiisHUpyOGnKtH33wOgcxpXNSRizSv3Q5sMrE0CZ2BMCJWHzGIwM4QPbt2XDLs5m9TQGGePjY6rp9A0T3LH0JTk7/C2ZyV+XZN2FEJVdjY0bTpnmc9+QhaFvyZmhb0inysrfN+TM+Bu9VbQaRmhsHFNZ3Gl/ZsoEqE+ivBR2/d4WgGdEe2XygK35djZAzTIWj0kimrJzhNUIo/TMa37/NRlWtmUeigREMK4gHUphMQhoFhk960DoCR1dyUPRszoYTktZRUkW7XC5LkPzCfn1f70ll/4kYwrC7jC1rgrsyrTkdGz8QkRW7KJ0XlE8PeRvOp2pwsPBjwPfo3YymOjAo7EeirVRAM/JPZEx9FvmAuuK2OvI9GhYuXBT3XdM3b96TlUkb6EYGzwbCvFl6RnbQZeKX5OLE8cLMsq0q/HTF+Gr8FAE5h2jO+5vH1QDhIHXMYBfhPp7c3L5T51QI+yl1ZrkTjsjRysTmMt93eJfSjHIC4/YoWsCw0byJ6W/Y2hQNEKI4CJSOm1Y3cDuRVDmpnqXaqUqqbSeI1JXykY3yYZ5IbrXPVAWrmc8cl3iMRXwNv2bYbm9GdaYpq2vuQeYk3lEjvyWDBR4WaaDHKI0yJrH5402esJDIIgTY0sXpNmsK9vKqrLRW4qqKtz+5X14ZeJJ5h4sN4cuBUEq1J46qMILdg5nrCUo3HVeLD2u1mSPzSGVGIQTcri5JZHT7sJRJihaTmMdr0wAq0dfIAvPsOY1VZggmAzPtzkusVEQdLjTFd7seUOAdQS2PB9joD/NVlOVSK3QKAMRU2VyWTwagZUdPP8c10Yyg995mvnnD7cDSjtkyTB25H2iinjTlNEojh7nyyhTU+kFDZjEAL8LSPwk40MSk4yUtiIWj6BIRqdU32t7Mfv9ixDN9a05Ck6HPCg3NzXuGTUKtlV4pMcMqyJ9ZEJMsYPYaTx2VYV2zGg6y/5P6ZjSPcH82Rw2mlKvq4LKWWmp97Hnfel1l0oFqTS3LLF10Lkv7cih5BOTst+5I4XOI9lVZWI2oIyJWNKOFQm3NW5XBzH2mVTlEyk2StZyRecKrAYDzg9yxL9qXjSc2bHj+B9Aq9cgfKxfX1IPtfKKpNW+NDJlqTaKlpZHse35UCQmiKNwh0HqBdfHQtPuQlGTln0ydlw4ms16nSGNCci68b16KyHdyDMZHZ2S0npN5i7qDaxtyeInezK1MGSpx3J0RQU0ZwpGaoE0d0OVxysxq2HxeHBybpZdX/FE7kZ52jrPjirrdxvqNbL6Q8KBB385JYY6UN8Ibg7DTjuk0lnzhafhxtlY43B/VzKZjHol9ywo2oiC9w+goxSMffMslPKLQDxYb4ekIveUShJvOIHl9aAlfBm4PgQ001hQoVD6qoG573QeBMoApUNx+A7eJ+jQeI9+t3AkIpk8j+9JyeFaR5KpsCSTSkGzcUv7D35vEJ1ETYaz/e2na4U9SQxlZKX4sVTrJT1PVzKteckkRiQdmtIvhFT4Z80YbTXYRGXdjB//MsYkgvhpqOHgCZTR9rAaYp13jb3p2t7Z2ZFcNivV8KaabDKeDsRo0Hi2PCBUofeTxIcH8TMZXWSI10NtNlxtqPyuGVPBomHw3O9qUPVYyDQ03KxdD5QFWMAaRGr7smy1PpXweFma+U2pdrelkyzY9cVao3bdkf/lX/3ZD1AYln373YAI0hldugCoDZE144JIhbIpCGt1WIVKlRgLxABRJ5pMj8iz/SGJJJasDSQSC0smlpNTF0dk5WMV+rkNuxmUCWoH94QOsniNZdvQNwSWwqzbZD9iNFLDQL3hgn2ehXqlFpu884SLkCkJ1Xwequ13IQ2C+phfYoFSYAjoH7NO7nBMKQGKdFSJgmBs3PcwLCRevlghQLURUavZcF7pN0BDrbP1nZVCMj1xRkZS83JQWzaBJyhGQYLLCEgN1w/UHbbU05TUBCX0+4HP8DvzF1dKQr2NPrREVmPGWFziGlBzrtK+KlTs5UoLwgn1GPtK2RNVicuwSK4pq6UPXaB+MCVnp15Xepa2OeGn0WDhp8ha5UPzhGTFsuE5PRD1Ktd7iNHsqJVFjuLxuMYnEUlm1LjpNeYyeYnpNQ4l3TObibWRMwwjJRTCDVsupCfBqHpwrxhbunDIxKZUBpn/mEzJcPyUKTSJM69QKJJf2Uu2GicBaCVjVyqSLyCxflGqU/cQGfOIlHOQoaGEUtnQhKPNet+Rf/Wv/9kP0GRf1cZdYwW4WDwAqWyCeVLndFCjSBR0EWBa8337P+t74Lbj6ai59ZJsSrialETOLZh7+PieXDzHjq9uFWwn1LYiLm6XczAQ7L8AOqrzGX2PDdnVtui98kREtVh6TbQbudhp3/7mvHg5vJ0N8ABoS0IhbKCVzqXUeuK9ECQmfGtjQ9JZtWifo1SA+8Qikn36MmB/uh6j/o2Al5lOX5OhzIR6k5h50vWtZTVOLh4r7ZDKd8JPfFRTIzoyoQKZikpSvU1hA8qk78d7SxPUNsY1gEaZPBBYflxsprMR4TlV7c9VqHY5ItNjl+2pkBtP1uQw/sCUhNXo52Zet2CdwP75sfW/tnqtbjWj1nvExj3ciZv80KCbDKkshdR7qEHmOlAoGAJxNltW96/RnR8DyvYAfss44nmSVcgixg5FKXfcvnxsXgkr4V8Ukfdq3Q2V4Zgsb7+ic1OVfJx4bt9aypAbfsqdbYv3rD1NjRWrkXk9I9Oy13mgRsXNAfE4zoZQgiZfaO7O3qajnds7S11aTfAGLNkeXMEJCBZ9G49BT0Y2b3D7L4BloCcsunZdxs72RkNx+5OHcu11177vEw/UisgQEtuwQBGtZ1MQ4igUjTgLj8J5+JtmWngsSQcGEyUBtCThCYKxmAcrWt2jUNgqbF/i7RHJqVUpsIRhKyqnT00aHUJ4PVilTADNOX3ChOxVsc1ORGdsqcXfBPBOejqZSr+iNM1RWBTqSPpX8Xjn55ZCBuFGTlL5uCmMTots7Lm9MCrFolr7rHo25zHoGHgZOG/V9rXup4EH0VxRujir2qNTGmrF1SA2LXXcbSbl3PhbFpQPom3XTfMuBnFLoq0h2VzfkOGRYaPaXBf3hnVHoTysvqhzRRiAEXS73nZVBlMq5JfVTPWNA/LBe2QQ2dEK8F1iV4CC4RFz6pVYJYxMsaj1g2dxef1UQ1jUAOtgcxkPX8BFvobbl2SrdkvC6RcTTBhm1gju1J7qvbqMbWhvd932Nv+iBtkj0AsibUoG5zgg3OUlHeBQR3JnnFKtr6gQTqyZcHqFAhQH2XaK191Dpas6CEon1au45svl593kWJBMmAyPWgT1kLheB7hvX3k9rINDP8OeGWywwmfWS5/JSPySWb+l3brMj7qJNKFTpUKB+B4T6VPu7MPmHzDQ1IHmUTe0Kn0edgoTMp7/cvTQo1HXc2bcqtegglOg7v1mXol4aeXgplSqRRlS4Rx8VpcppiKq94jX+CL4zzeaJRWk5kuVqvxfJyXzfRdD5lbelL3J92Qh/03zTi8D/ZMeK+X3ZSL1iipkzLKNeCSSQ4MPlSB8IPNG/ckbNYAxs11t1WjDbqDgeCoYCl02JEHG4zd0/j7TsOGqMqyUJdZgWmX1Uv44AOUkU3dv5V357vnmEZkMIr54VRoLd83R+DidvIIHD/kL4qW9fC/Fl/g0FiVSU1ev9O/gscZbp5XfR4ty5/ZNeevVP7bPUOSDp3rgIXkcCbya1DzK4jbUIA0aMcVgO2H+xUIxqHQ+0AXBYBznnVAK3DzelGQGO32CplpWMklPtltyedZlbqAvW/VPdNLmJR0b17iOfQ8+lInYDaXCbiCZEPdYymtGCdinOzhJg8Ays6T7OPB9MnkIfatXdQfQvaAygb5C9bFeuiltpa1gUKF+G1h6XY/Xrmn8E+4lAVQXgp4tutWQ1qQbi9ZhQkbzc5JLjX2uQrHEh6un/hQEyQPvUYLA4+CZaB5g24WXYTL+qiWgmCO3TYMacQ1VPKDbxGm2o5MqJomR49CskqaP21P9B5UqW7gsoVGe8s+2EG5FA/DHHlQm8JuT/AGQAQNBwbKm2V3XC1c9fVtWCkpb9pIS3aWO4T6HiybJ4BspsTbwXUCrC7vWuC73kG2cAhXEGvmnEhJo8oRBAF8HfkmA64DXm9MBZ6DxNDxyk7VcpHMRWIRgbGhN9tVd83k81kjoFWlXlc60OvKs+L6MRC8Iz3gF0BBoHw9wQ/nJUJEEOX6tj4NXpmr9xZW7KFNptyX13oLK5r4akeTRTWHInr4MUCwUiR8Ul5/fBVBGjhVJdiXSyqhB4QFkel2k11X5u52QFB65TKxtrRUtS7wxJLVlHWNagxrqOfsi8BzEI4PKhDAep0wYDhSJxMDnKRNy4dvFMKSujrRh2xP4uBXGQYjAXNFkPYiVnSvyYPVtebDNg9vcA9aCaO7EpBB9ZEY/qEyA62clwXH4yjwU7hN3HMy4WOCv90fv1lD4dSk/a8rq7n3pVBJy7rUpyeTp43M7kkLt2B2IxATbE/NQaIpvrBbFw7B82jI7qhjsVe6LtngMGiwZOCwMW425DnOWYrOrjvNSUBkundoXm8kv7oXVKjUtGcEAYe0RHCaCf3fLi9II7cp87l07D3Drt0gdO+ElG8pD3ULdL/YQe8VJScZKqrgdqTfjkortyeFWUy6dec2OgxcGQe900Fq0zo7jPBSUm22CQbtNAN/3cr8rrAamCkJNqNGoSTSjMdZP5iXz3RWbT51mmdNxMZoc8E7sA1LWUCR/vh/jBCnfUXBPwfe6Kgd0W6hKKUXDELo4CHMZFh46HgTxy+reglyd1GtTQ8ycuV1jd03BBhXEw3YOVmP+o8dxHWuVjaJ6sWZN5scTUt5vyeNETFp6T2fGP5FEom6yxKoFWt/q7X0kxY5znHcCX4lCwXOxGNwkCQOsBq+VP52XSnRTTi+cksWdPWktt+Tqd4YtM7d5b1lpxrS89ibP9flIPc6cCvqYpcXZhosTkVLn+T90X5BOZ7CD+xJ4QBMINlFKXLytnqWjQ0Ha3HPfz9Z1shJq+bpxuTw2YlNFvES6NAj2zTCr3DO5PkHggQLSd8ZGn1wf64N+E1AgrreqsldbVG8MDSU7Ftb7I67wwugEjqX/LKHxFtmDumCl5Tz6oGh+FWi1Wqow9My1pVQ8kE4jrBReyVGMVdkX1ZvxeJ2jCuVx+LQsQ2edVz5OoWAzpL7JBnu4xIDbSxEqh2EcpGAYTQq0FGXjMiVPttglWOS1WVYYsA3DFVMuwgbOQq0Ko8z5fF8hBv/2ymV5Y54tH9Yl8uS6VKfTsnQQkVMjdySbcg0BU8lXbR0XtpM+ToB8orA2F90X48yDisrUVx1DIYTv/fID6URL8kfvfNc0mpjn4U5FLo6nzFul1ILEQ0kp7rZlY3lfXn3bJRe21Kok1RLgvj1dY/9xmi8HLQ6ZwUEh49ikf4PxFJPi/+Z3Jms4cklKHRa9OeUkFe8WNvaEmEe/RObVUjdlp/nZES+FB/XrsTgeNIOexd8EtOEcth9ZHDeZelV2qg8lH5+2R6uwoQlwj5vkwQY0+7K8nk6APkMnhUw2iodf/02C2Kp12JJwzp07GxsTJbtWwD2uexsUHrUkf6E3NzqknpJ/EVx3RX9OofB+VTbw8/jZesz2LAfX5n+uMWjKHnLN+MBi/KJNvDtGlosgbMAg75Y1Rox+YMcq76qxzcWlFlo0L8TegN1QwQws4300+UAhOm7G2v39G3oo199HWnxgMI759Gc/XFElYCP3jJx5bUTGxvttG7bU3WoCWbUedBg3zaVDvbhICr23P7sl9Y2MnH1rVOrZx3oKLArPX33aS1C4JRcsnSaG4ab2m0t64+5hxEwYjxblPZYM7DbYjee8xWjg3pbatuiWzA5H1Oo8tcH0z4hiz4R2iKd/UztxxWUewULi4vHDRzJ7VhU60e8dI0UPNWXymCwSI7+NUGMM6kqnvBfUkZJILCQ8PIDnAzNurAjm3qB81mKln2W1MWBDl1I9JRn1GOm4O8Z2ja3Yjp3O3wlbP1GB/LZeiXqsid6GMp+HeqEpCaXzgNjXt7bBJJijw/ay3Q/j+HkIeiiycokID8Rel9Xt1+SwiuHpymvz91UN8RosEm1LIuSeLczWdqzsZgs8FIF1bTj/xw+m5dxQQ7l/XEYuuqQGwMhRFgGUaTYpC6n8s9UDG6cSVrgt9SrWVFtr91vbgnipQrGTj08YHMHAp+/8eFte+c6LHQp9dPWiP1bqkJVsPGH8FiVhU0hfrQYEeSPhC/LrH30qM282JZvL2Q34WlTf6/CAsF2pdnefF/HwOrjzllStZ429tnfqrITt2Pd80y4gsUDGD0uGorrU/JIdC7qJsrIH+kFtRZKdSTmUBzKcPGNUgv4u4qiwuKUnKub6P7cilB+XdHO/g8HsG/TJlh30UD5sKHXJyczkvBqBO5KJj6vyqE/v1izNTw0NRc9HXpeGegoJNWSnHJFE6q5SQx5NSVq/b/AwUjwy5yuF3srhxxrgq21lufuXAR389WaBxXY21yg59+GpN0LJvop4YGJb/j5uJXdQoQDPB+NpiC1pyE8eZeWVuV9aUggaxzzSVwrr4HlePBkFhjORuCF7uyvSzuzrGKpSxvQzPBwvkFSgrEJXREpjbrw+MTuwhoBw2so4GBMMJ10VEZW5viEUKdXykk06r2h+HM32lo0EAcu8vXUfhHOhDr/6L7e+QJlw2xXT7nxsUoV6XgX/UW+gXKEOgcfTYEl22jfl7J90ZePjqKzf9oIXsgygv8l1o4xj8uzTihxuu92IABwZy0H/1U79tl7/sHmRzXJZlXjKbBZgI0m8g+9YJinCZFOJb3eqMh57xRR9JHFWqtWaTKfekFqzpAPYUf/FZ50yUbtpYujqTalV2HuiLYXtmtSV/dXKTdl6WrDPBH/ImDEGWGzWFQ2NpCU13JS91h1r06p194zzk3X0DcAsQ2EHqUroE8kmopLPPuwp04vsAePyVaHb7sr+f56W0oOuDL3ZfUGZAnbBuq/psAHs+x5hy7B7WaXvI1YcZXxZ3waLYO6dMikF0xHlfYw3r/ssbR/459BzY8pmpnyO1jOUCRCLEXu5vj5a0PBYNTMEjEe9UVDP07U1UPmkKoKOJ8oEA/BAwQgr2u20yYwVg/U3qCP6gLxs1T6zso4ZiIAygUiorfHcJdkrTrjmWITV9luInpJuMyqf/vK+7DwryMrSuuzvHkqtWtfJd82hUKp2PSIf/+SJnP02S9LZ8srl5bn5QRALMZDj9tTxkF7gnqVS8VS+944YgaZV18o0K+m5oiTzXVn8WVipYFqW72/LhfPs7RaWxn5CPvjpTfn6t9+W+58uysx8X6Hp6UMYebQn7tseM9PNKo2i/akffwDOB1BIlIpaE96BLcGqnW21mFOSSqVla3PT+hIJRvPq+VpSMarWbnZlJntNz5mRbpgtgWMyO/aKCv6yjKTnJD0SUSG8LLn4pN7nuKwubcrZmVdteQiFx2iUx10qDVF7wELIere/gyqChgEYj16XzUJWRtPqd6NTaowoYFbtXugxHAR06EWh/HLYK42ph41IrZFWK64K/f8p1f6HRYlPOOHhubR4dwwSCIZPyEC1rWOmRonH9IBqWb3OaEIFl2ZVHqTgLD29c3gRFIHuGNrcgPoyFzvTXxlyc0O7F890JttHYZVCLU2rzqsdH7cybsTReJSYhhaFlbKMTbPblbItVQS3TVrIssPcC9lglJq9+PcraWUjcTXGPKp0zVrt8Pq0F2Fk0RGVGDtPELGo+sNqTsaHNiW0unGrW9AAfVEVPhNPy6vf9EvEjz7fdG1lXbbvqgUOl1WAmvLmty+bpSGdiBZzw7v6NwW34/Bgf0ly6R1Lg9NtHoRZAo1d4LHe42CJxmPXZad5yyzUzTsfaig8KudfOWvv4VFoP/roF7flzW+QpYNaOitJ/ITwQekWD9dlTOdnVD0YhsWnvINgoSHZNb7Pcek3o9a6s7MtzfSy9Xvx5PNyqWRUlId2TVHx12Ptt+6rMib0J2U72DIx/jE/tA2RueNfzgFQPLwOCRiMEOD+arZOiGUd0CONr9q0Q/WVA3q3U79nCkU3vX9SiAeCcRh47tFk8hXbAOY3xaONK3Jh+p56pxkZ+fsvtlhxXJSWLY1zA49WDaK6W5fUWMI+ByU7znsyj9w7S+SZFag3iw8j4aTd4yD4PGyHDCtP1SAJBSixcA633OdAlWHTFFkeXJKZG1mbV2qjtNCRKeSHBxkAFIt5wOskOm/KSEpnR6kiXsnW+6ki4oGz6mx4VlUQ1P42DmdlVz3T5VO3LA0f2t/d7D74YFFyr+xJPJa2/jqsN2lq9t1+oSVJhbJeaUg3UdY4Zl8vLW7aC9gAniXFULQ+urJSWpHT2Tm92X1LZfrX8Yx4MCrdrHtim2NiIRSCwfNg0N3rrvZExo9MDFbokx8tydU/UQ+iMVVXLReWEE+HUPtjcA60CQPh6cPL4LxAzbYYazWV5ikVIzVMr5ZrqE1KoqbCNjpqygHwXk2N31KhURWKpzpZ1MVeVNwg+tfGBqFDeu+ui2OjVJF8SumsChfAmkNXMF4YCGvIDI9aFmoQeBA8yWSAnkHnyQhC438T7P3lkIz+2dHaz0TSZdKOg2MoYaNSPiNZXC9JXr2Dh6eyyACyQExFnAIlhxbCZIIgOcA40orEJv98l+NidFHqYNc4YG4ZHz6DgVteVy87uaRjeHSLvKBsefDd7Yo6kegnNubIEZ9jQaHL9nHU/rYN99euyaVTXM9RWFKCzllcK3TMd48Pwu8pQbq6sZ1WKsCkL5vF5AJQDiaaAi9WhGepptXSr9duqeA3TcB37Akds5Y54QZITDCwKAf1Ilyv23r50nMrAUUgGD2usg5Wd+9KNN2RseRZveGYCR6TS4ZsrVCTeNJtMGkPllaOzQQFPe8glou/UnpwTnarj6VWVK894motJBS6bZ3Mlrr2/BkVcifQcHYKhQw+RV9L9yvloBnzZeCzWEnEkCCYMYRuYwGDrUp0YjeVYr9s9yTaeoZ6u85+GaBcsAmU7otQuifyrHtFrl49usEMHop4m1jJx6KMN8+KoqHUMmONJemEdIw3pmX4tJs3Fp4GH9oHaAU7bFEzcsDLuGU5ETPUeBkSFhh3xgLpJbnkkkFhSxSxygDZZBx5LKrtOa/K4EEdj7jVjGoPBxqzVTs7JoMoMZlnfl8tq8zGNRbT+BvDGARJM7+ubePgtEwPH32Ch0fkn//5P/oBF4YiDMfmTeCOA13enrcXC7uSzCXMjUI14KwIPoLB13HX27Vt2atva8zg2oCISVBWaCG6jheD6lHc4/ykUrEuPpWK98HTkObmePzuV0wGUY4sy/KvQrK8tCzV6JqM5KfkoKqDrR4lEl/TCRqziaeZ0t+b3yeDVCvFOzoqQEWvA479dPUzmR69KOlMWlLxnE0q8ZstM4kzkVu9iQ/Z4NMCxRIYlgmQVICv08kwuFOUB+u76GUDZLqarax62CWjmqwFgxKzcK6isRwTTdocQfF0GGzWPrY9BhEOv+nLF4ExhX0QO/gflqOwGI/ng7GDLPEJiGQ7Gn+kZL17TibzRzen4RiUPvz9oUgYZTJuLFIt3s9IozUq43OJ3oi7/2M8AUaVZRKMFXEXRgNgVGEhxFVWRFXWQlaNUIAiP7Eoc4lnQxFRbK6FWJx2JWIcsn0YJ767uZOW5M6IJEdom+3LNd6fpAgJMowfMRLX0wptmoLSeOBBvYlyCkYDdDohK/72j9YHYUPk//j3/+cPuAACweCEvQwbK8syPttfIUkAh2XBjSMApHuxBqTJU3H2/K6ZByJGwr3bxOlEEC8YP9V/mRzcN4JNnOOvAxfPoGGhGGjXUXE0dkCIR+ZCcuXC25LKJOXeZ4/k2tnXVUAfST42rd/dtmvj3PyOELBzKcoEmBgMBQNWaC6bxa1HN3SAD2U684pa1kc2ibxPYoBMHMfCCDARLkZq2TEwGFwf9IU4IDiJUEkypwi1GQ6NOVmpzLZardCO3p/SDBUO2zgk5JI9HMtZ0IYFyEEgXHTc++dO/bZg+XpRmQbziNVGeEA4qmZv41DGzxYt6PagfsTDGPAKXANGBc/jDGpNSnUNzIuqaKfu25gRmzB+CH5Mx8SXJobj58wDMW6MI5k14h+Mlo+fMNCs2mZVA6/XWmylYG/Z+BAzITswG66d82GsuS5ez6tT6+QOlFUkhE3+ATLFmiqUFsXEoLNdHUqGYzB2pfLm4cfDgxD8OGUiC0qiLew17zhODuCPZDqIjQqLLZk+PW+vY02svqCDBRgs4649dzuSpGlyXC3sm3bDXhEIOnnaH+fFTVtWTwcA6wZlC7parDMxHcfEmgVdOeinltuWCSq2n0lzZ8ioJFuQGQXTAbGNQnQiuWGe/OBh1K9XG+Ha6XDfbn6qr0UsxU1xl2vwATWWayhy3jwrE+aBUkM1g+B6giAu9FtWEQuhbBiP3eKMxgqv6fWS8r2rCvzADACAGkJHsL5cK/US/gYYLegVyowA4Gl8hwDei58vi4nka3qMfizi0dmdUKMY3BGrrZTvml4/8SsNpZ9YupxQAIPIXNKalMyoQa25Fd/sioWi2bf1Wrl+ZOeg8Vhlxnli0t3MJe9heLhv5ouaH8wEo4tf990Rx8F7VuIlT+/I9PL83sKzfnKH+Jb97mmYxrOimJzPM6ONUt94ADbc+SIMx+ZUepymWwzFxXyRd+IzxeWSDM/3kwrs7RAULI/F4iMZTZOpmdHTHD8IBJVYHUAWhlpUXYP+SIiGRDbZ7F+P7TDzOTUWrDiNuQSxn/zqtrz27is22aTnUVQmiSdiYI2I9Wx/c6WPZOQASkPmyCirYix6VSplDXozWdlpubVaDLrHhHqFVqehAqPUJDqmyvNUz3XeJsrDHVttngoPYAIJ2P14ESmtVfUa47Py0fJpVd6QLEzelLP586Yk7v6dLeyEji9JbNdvqnGalYIKDu8TlyG87MNBGj6mgspCSXe24+xqH76OBFzwHZL9H+Zl5HsFFVCNO1X72SGVHZuYt4zObUG9OxYcpsH+hUGkN65I+gx7wN/V8T4jB5ZkoaZ0NB4MjmsQg2OOstIrGrwLYwlqOP2C0EH49q39Jx1pzN40o0QqHc/I8aHqUGzOA/W0hyOEoZUaI6oRA7CvFttMK/ZLozKS3dNriKhh6XeM4FgwoND80JONX3aJnbhZ720+D22WV8dezPRwUVzk4l5EFkbdSs1BIFzEIwg5FondcKBAHusF/U7iA7PmfAZgqVAmUwRVEAZwEJyboBVacaix26Fy+OtvXTZF4lgeKDG9YenwpArBnL1GPNXSc7gJR5joIWzqtbn0P2n7UaUnvtBNYE/zJd9nvPBsxwH6S1sTFhFj5NfjIPb58FuSjnXNozjr+yLoPfPbsx3XbX4cmNjDxlOLY7C8KAleDJoGnTwO3CsWnc/imbk/gFKV1ZnX1xJy5R+4LBmfoVTBnLEtF3QN+sv3URweWsc947FAYvGa1Bbu6B13TXDdcpyjYF49SwoqEQaKhZxB8L4HssTjfvDqbEc2eH8ck/nGoBeWWlKbcQyC6+A1qL8/FwyKz3vjRwINAwsVJSZjzoilGq2o0V+8Ftk/xptzsK+JlVr0+2HWzTsX+eUm7WWfI07aKoVko4hH6isTwZ5bw+SsJIqCIGFJeXynR7kZsnUpxAR8hgsFxHakTYE9QucYIDyAyR5Lz0vt0J0fZfK0ELCdFGD3JmeBuqbg1NK85SQopSm2Vq3IesUtXmN7Z8AEwLMZM/g3Ty4EUEyf5vZA4PCsAG+DMDCJk/E3TJkAwsi4eYoSxFbjU2m0q3rux1az8kCoeYbtcYDmuTjE0XefHUTY2N7gKLpKQTfUs9x+rniTSj09ouGYpC61ZP5Ph+Xxj5ekWHWJCWI5KCb0mSTAbuO+0Tc64hkbvMBY4orFQfWF2zLcdQ3Ig4aD+2I88TweXsABCZJB3N1yvXcwGovLNARw45qxeQuCbgqu7+BA4+8FFyq4NH3O5iEIZBHKx3scj1CEMUR2AfPTFjW8rWlTJlBubtu40ZVDPAk4/pfqNne1pSnZf1p5fnGDqKpC3NqIyttzKIIjIIBJc9lBp1Ae3jICgs1k9OhlUAzVW9Vv8Bzb/vc+Dww01uWzH67L9Ld2ZEipBvEZgM5Rp2lZv1ffa8HRGXhP9+gAD1cmJTuUkuHkjAX+DBRx1GBJYUeFiR12jmvyDAoHglpoLh3xloCxiYTjRhlDKiDQ1uPgFQMqyNMsfIYQQCFp0GWMSQ5AURA2Pus211F6Yl3rbgx5JlYwXiZBYDGqPdZU2YMG+tA3zomyYbmh4w//Y1ku/VPvpd0Du9nigD3aafeigZREC1bbzz0bbA5u/MK8lzqbFl+BWPtr0oy8+BwsKDLeKwh35L6c8BcGj92PyRqTdELRPbh/2EF86RWpJzYlfVoJqiqLT3r4OfKej2t7uLUql6ZcDytGwCsViD29LulLPFGF5NrRJT1guxTuKxQDx06frsP8eBwuVWRo/kWFWiuE5f5WRN49ty77DTJlrHnaf36hgOO/jB493o3K+bHjhKmr3u2m8WBA17p/3M3LwKB+/NMH8rVvI+SkVV1RlPMj+GQKqVFR12JAffEQsAwj1I3L4f6B1BJPbSdU7gOPyZonSgS0z7CxJ0JrO+2oUjyfEH0HOoHrRwk5PulZ4Jef+M8GFc6eDtmLJ/EwKJgT5Gt6/F2lj0fT1scBehJ8+mAQ1J44LskOPufnggZiDNZY4sU1Zh5YYY/Dv5qUia/HJDJUPVL/wsJzHOpDHBNMJ1+X5X0VupX7Er94aPcdvGeSRXizaOsdiSQeqmIerVENfj4IxpixJnbjOFB7utiJpZkX29BUwffb7aScTrv1bvuP6xKa5yHpLrFGun7n0Z60x7Ylu/uqNHO7Eh9X2taOSbmzZQYjvXFdihOfSmc/LaPTC5LpPWSXZB1ejLmmiExCC0MTZsDQwg3LCr3cWTUrLRk6c7x3OpXvyLjG2izROKUK6esNDBh42epJwA40Z8ccd/WAv3KzWHCvTFT6ff3o80BGcnQhIfub1G2SZuWYcM+P8TS+SMykPbemtAl1E3J4cCjDIyPCPtbQLp9xIz5rqhXebPAYlrhOZNj2bB+NuocsMHn+PlEmwPGZcH74nR+WnQTHGWvplYlrQDgQeABdRZmON0RHvTY0BfjvAmgenesoETwfyuwoo8vO0TeHMnklOA54KvbxmEq+IZf/8WnZ7szK6v9z1DoTP7ElV/A4GGeemYQyJdeuyn4ve+vHm1YeDElHh2JQmYLwn+ffZvV1+x1lAjTVMl6AVd60IyHUjAFxI/MU797QuXEbvYycj0nr4aT9DiqLSZm8MCPRTEhW8ynJTvQ6NxITko+fkunU65JbYH9FVcq5y/Jwt6K0rxfvaQxFWBLs+MeYh8cT18yK8wF+XobqVn+iBvHhStwoG1uNcUNOeN60zAdgQqhTQK8ArhU8O4hIvctqSHeD+7WQPD080IGmX4yndbjB43dqDsGGSFqRaK6s9ZpK8TxYYVLbY7MJebi8L/WKy176gNUGNda3xr6/DvD79vaGxDI8L4qMFsvn3T3zUDWEO620CioCiP/IMh20XGxAit4rxiBcncaltGudHZ1gtrNyY50Mj5tQoJDeAA0CAXlxKU1fKQG0leN4ZeGHcWZHYIwlSo1i8iRFlIQfWr2oKZHx9Nc3CI7DcVEafr881ZLZ709Ko9RPRXMt1PAAK689rk87+l8P7esYuDgDRsAYsm0XCaKRZH8OPEgcePgyDHNXbb+YwvaGCuVx3ScqG41HstNkV6xrMpRgnEgAHep9PJXhqyHb/6KpsjF0li74Q7ue8bzGW60n+plHOkqulgWoWdEDuFK+Iwtjh9Lc6tNln4l2O2o5JhDGRX4Z+IstKs0ZxBuzDbk47oSB47HBRknjFT8wCBqWns4KsN28LTc3YpLM3LS61GLhkWxXinrzTcml1y3ARzFj4YTeWsSOB1gWjcUFFHr5Oxly2cAptU5ecSiEfv2d0/LRh4u28QqFO2IJvBx1EVBvVWS19IHGFK7etF9ck1ZmVaqhDfVMBPB6/lDOEir2DF1VctKt7skeLJHvWG+fHz/iKygaIInB4HpgnbF8vs2Gz3k6QxYRQwCO20yE6wZY4yC85Q4CL9RuJcxD+rjLw64Z86RKhmLYU9s1wCYGodud6wvCjzPHITbicUf+mJmhqCz+sGSxVhAIWDI6ZC1AyMuDHViBnnXYKRMgwbQVSBQFdywjDuK+gkkDmIFHWllDENQXj6OF9a6Le1DChBp61xXx2MYZWYzqSWO9ZzkjM+WGxlZRN194+rbGZD6J4u8xEq4psxmWcK6/lz6sxzsJQEItjMB+GXR7nc+5yIy5UKBKLr9aYrN9+/M5SDFne23+xBnBNVRgLPqaXJuq2LN6oJtn85ckm9SDhUKS6LyiwkrHNUroUuR0EzM8cFZoHIMYDMwBE+FvHmsMrXv3j8/Kz3/8iVRb+5IJTxuNbGsshAItbauitKfsXNC8qDqX4JJuamw8d5hUvQvCQ1aNL6lCkS0krV1oq5APJExoeUE42WDFA29NJiguLhsZXNb9eUBZfRr7BYT0Lo+pzUWidSlW46Y0g0DRsN4UyBnLSmvHPnfcZ9nPzjOJQbid5tt2jCDw6PQXIpSk0M+MuZ7Bjo63BwkMDB4IN6FjfYXAy6IEwcxssGshHOsX5QF1H+ApIAjSY4tn1cOw/Zz3JpwveE5Wboc0VvLMirvbbd61hoIgUtEx/RmSciQqB0/6SkW8G8TxWYIB4B7zc32rgYAQm6Dk7555cdBdjBKyASLuYeOUIOqyY5aKgYduIqzUlxiAnLroVOiMJTboamALJxfgQ2HcwHHjpGt9XAR4n81DsEYUXol1qE1958/elsc/q1sW7LC2agv9wPzYm5JKqXJWPpRq/LHUwzu2g2kQdB9wfRJiU5F9G3SyalA9vAlFVbo+PAqtVfWYQ3bfeMy6KrAHcQy78ngMxkXHMQXOB9x7fcWlSE1mi9fxGoPtWOlkWRLdox3WLLVgvMgIUiogzU2NxSMolACvRBYWAadjIQj2iQrNrppHAd5zuZJCn675th3mAwQVkLkZDuzGSukCUPrg3uhi8IwD5MOvSyZ61It6wCJYEgNIINELyYP6iM+2q4tWl8MzB+Hvl8bZaEQNecQdG1ZC8srTd8IV0GzSlxiRSHxVanWnnBjbtMotY+RhCwx7v78UhactSY0dnfCHG/MyneuYgUbjBycVIIzEPoOgthRMbx5FR637A6N9TCqNj3Qf04TKPuVRHWQ8EIvRWEfjU9n0ZrH/OcJOLEc3RFPvkxau1OlDef8/LUm9pEperMrkxKx5JvZw6Korz8QnetYsGBcQ7+wZTQh3ebDbqE7opAkCjb40uLKXtl9SAlgoSayA8jov0A/eMQabGneViq/JcKptWSFiM845pRyehzG8DNTZ8K6AYJ69MNzOvaM6xhkpqpX1dRg8A9eg0ZP9/Wj9TT2fxgHiLH2zlZNuJ6uehOzlvFKUmn2XNDaG4OjSG5SCBmAMQV+hH/3FquTeKZnXRSlROJSHzF4QsUjaCr3Fwo4kMhhkxN4ZCZJNa+X7Eom4v1lTRqzMygWuAWNBHMOcZsPKYGLKWNTIUjCHunJdQfBZvkPaH5rMv+2ORkPqNeNRt1VdEBhIt8tSUsfXPQwP0EIHq+Jv5JpShmUxVdCz6qX22Yk2P6XeKmz3B5Vk3Lz8h7HCQQ07DrH0izn3N0435ReL7nU6Hr46uJ46H7QDBo8VlC6L07DNJ10w6hIEXP+UKh9LpKEp9OdhgRqdLX2nLYX6llz4bli69ahMnY/Lbv2ebdiBF8RyMc007b6IkMV4LKm2MbItsTAiHePpXJcvOtPUireiCZhBDoKsJb2Ik7HXZGp4wxIMZDDzsVNqAa/aZLv7ecuSJhiMoABThMbyYxG9krIa2X8Cj+OBVxtLXH0uIJdP3Zawxgf1pvMO4ciO/r0lsdiBCtqhfi6rx75iXoafQu2ooDq419YOnVFthQvW6U6Gy18PBgblCQIvXGmkJFNfsPiTpeYwCHoZwXD0+vOaEPEf8BliD3aYysacp0LAvdf2Mgu9xuu6R88w2w2L87litgpIxFGmvidmjKFz1Cu5vkTIhRV+5yqXYe6PZ8ZqqMx6UZXpiRmsWCQhhUVnwLx3Jo1OvTby7/7Nv/0B2jeo8UG0CjGJ5Z1LfbAd1YtX1xpTIVYPFVPB9Pz0qwKDRiICocCKcLO07zNF1ICgLt7zMchYFISQDekBtSooGZmdwzrUZNaE9vy563LvxwV55doNE3CsuxUENZawrYHVEvtg3CMUjtlkUX9ijQ+1KDrlmTosIhlJ+5xaRcYQSghtwVPyXF8sF96YQJvOdE9x9Qu9Pes6ptgeUA2sOJkj6hsYiGR0RC3wmP29eFCSRohVwkn7m/uiVOCB8uFtXPyD2DlqE+15giDwdMQGwflj8/yNQlSyvSdNBJHR13Y0vqk9GJZmVg1DfkavfdwsNKAzhPPjSXwyhUQU29oNT7A5j2ug9ufjXC74ZxxcjEyMzlh6+OME4x71Dfppd31QQ37w4HhKHhTA34+2c3IqR4zZtbHDaPIZ5oOt4Oj4IFm1V1VPqLIMQ3FeaMbkjwwyQBkr9aw9YwpPxWYyLCxt11RZc87A+PtHdsKsNh3k84OolxzdwHqRhp9BkfQrqV4LzVcNBNVbBoQTPmxZNb1RrP9gmwmLv6BjdAQQl9EDR1YOsGFhu+K8T6HzRC69MyFPd943YfQg+cBEWrw0AARzLHpRJ2vdKu8MMBaW5lC/GSOWyQsuFhMxJh0NgoJgne46ZPe3O/r7Pcs4+iwWOzPRxYCxYKIBzbx4ItdV4AzeUGbTBA6axzO9/GQOwnfRHwffaEwcSvxBat2D+xjObMm9TScsQZCzQVjn/qEa1ZvTUi+qIPdqg3hPnSSLl3wdDsQjYamN6n320t8eO2V3P4DtCXggBALru2cwcCQTPNqdvpJhcHyvp4f3XMwXtPjimJtL77EqvW76slJIGmGp0bGYtaG0nTGHSjLGlF8whkGkE86gWwyoSke5J3dKDV/zqNHhOGFaiiorETlc6gf4CARtOh6RuLuZfLIrVyZftHS/CaA61AhYp48H8SBVva0xkhdA9qbzvzPpxc5a70ZZbFfXAUfJ3aNm2N6L/QXwUn43Urd55TW1JknJD7lCbq1RlOHRIdl8P91LnODqXYoVK5bpBcYe5lX0Shh4T02wcnRe1PFA+i9VeTKanBurycrUneZt/c0pGHUXD/bTIO4YTjs+b9a118nMpoyUExgH4jbunfHhSRsIACjVwzZpBO2ciyUTrBamuzwIDBJdC76G44HhxDsGKSGvcQwPDBep4CtTTbm9dlQp1ysPdRxm1bpPyoV/OCMrv9qVatVl2ohZWC/G3JA1RDlAJByWoeFpu48ghlPub8b3wHZodUbdJ0pQdl9jBPVm8F7czrMAD4ghpeYEiHEXt+clG1c63npoxwnGp8kQT3XZskQZ4x+KPZOCsiHmF7lH7nwbGqg1NL6KuGZjygEwiN2yu/bDZ3WjesH6beRf/ov/9QfpaQ3i2ATysWr+qBt0/qMSDEduFSMS1/H/9VLMnlLwZcGkU9QMrrTldxbYuYtzvJ6Moa/tQHWwcKxlIXWNi/Zdzbhq4ijcsrOCzsqRDSLGgg4CBhnL76y/0kS1XjxystZV9w0lGWvI2sYz2b+VkdrwA2lHypYE4bh+Fx5AOwueA4pSaPc3QAHUbhD0g/ai/jvhPJV+1wRe7wb0W33YP4MH2a1rHHFeaXNCcmlnMfGUKC6beDq4dqmhyFlLwpD4QImxyNXush6/J6h6/ygU3yWg59qZdLw3y0Q4J8fy14LVhrp6zs91QRURfBY6kuCgKEyaGoVj/idzbfnVYlJODzsjmtDYgY04PUbP5+TZzacSn+yYp6QEwvgS6Pf7HvU61HNVVpUiDfUV1FcooPZ4ReaZe2LuXBIq36P5DonQmPoaxuyoYiKjeHTmn9gHWSAcyMa71hnCfQD/r0/DY6yoG8F+vBHmM+Fw/EgcF40QYrA9XdG8IJQ+m2grXQ1JLbahVDCh71X03CUb23AUItvD0PmoHD5wlpWJImAF5fqeaeLXzzTlx4+jsnTIYyvtrQD0Bnpt+x5Yv8EubFKPKAXAGjGY3kLa5HfD+v+20ShSz4PwBWZukgGEWiHMpPJZd8OgQAsprsKbQTySklQyK6HDaeGpfunhmMycmZDhd59JrdyW9Z/nZfOJHqviBpIkCwLsPaS3tkFQUUfRSPejRMBTZ8YO+Axgf1Ld+/XepnZsqEkSA6C8vsmWLoKtptvRx2O7fs8UC0BrGSNKCnQw4O1ZfOiUbNqMFfAZtXBnUh7txGU44tq4nLKpQsRd14jRNn2Jzm8aef31gncXuPeu3Nrc0XjUdVgHUV85WotCqCgCeyCErTZPkHQecRCUOnxXgsvUOcqH4HrU26qQ4jYu9Z4VcL8wFIBxo0gdbs/JVNaNL+Pp79VvWQdQOu7TssU8GDwAQiCPUrVvPDA+fl4ziZZs155ILKWhxOqkZZw5PmMTjmf7AanhyApNh1gkZG6Ndp/zMx/LTJ72nN6bzxHSOKTfiu/hW3WOA4VJFIRWfgaGlOlSoSAHtZrkI+45UB5wYc7hQYxAahor7baWumeunJWn8Hl7SFvv+yyKA4mU85RMHApJ7DU6MSRjf7Qu0+cycuemUq6nNQtsB1txaKkhdT+hk8S1DkdZwhGzOgRezD1cmwxgxDyEV3wPvoMhWSlEZGHqll6jexojG9J4YBm5Zs7hlzXg5TqdsMyk3jCqB7h2/zv0hMl2/ZgfKcW5q8rHbjz983fCW1Ioj0sy5ownCkNRF6AArjugZpTNJwE4FvTcISTXp8Zlo5DX++x3zBPbJUNHO+gHwbXt1talE3lRrlZK6tF1zIL1sOOwUd7tJX/YfPLQ5AaDhyHznQrMhdvh1SkTx3QdLySpTluIwH3Diujz80tikpGjsWJL38Pw8ZNN9WMpZ6hdKx3vjSWVVqoSV+JrvfFzMhammzu4fHtogc0BdYKK/ZgqlnFKR21n5+CyskynqVw0VpwucED7/3EgkxNs0QDELkweFgQrdXuDfQfycmF4UkaTbCTignWq5lwsu+D4NUvAW1EsGgOMkOEhUWBumIwfFpo1RQ1V0LVDjU3irqrNdfN5Mn0IEbYcmvLOO9+Us+fOyad/sW29fRx7rFcSoD7Bsg+fJiYzZzv56H1kwjPmsaAeeDesq/fCRxGSxd2oKTttUJ6ro7yMAx0IeGXOAafnflGobtNZYRQWOuiF3sMXIREWzu3YRU6V5Q2ZTF43y31t7ugSfTKOHtYqFPjbLyNxqeg+Qt2cxRMeUPd26Pg592BOx9OjUsi++MCzeDhmRhB6B/xuroPdB9m4M4TcJ/OLckEH+d1ttMIuVm5Mdiol+9cdM6RzcsbCh9EoBo8FgY5tYOCQK1bnIsNkZFF+0vqsNG+2Y5atxAsiTyanvaI1MSrerdo6lPi4UtnibI89iPz/MNVZnMrSUQwAAAAASUVORK5CYII=</Image>
      </Frame>
      <LayersContent>&lt;?xml version="1.0" encoding="utf-16"?&gt;&lt;SerializedLayerManager xmlns:xsi="http://www.w3.org/2001/XMLSchema-instance" xmlns:xsd="http://www.w3.org/2001/XMLSchema" PlayFromIsNull="true" PlayFromTicks="0" PlayToIsNull="true" PlayToTicks="0" DataScale="NaN" DimnScale="NaN" xmlns="http://microsoft.data.visualization.geo3d/1.0"&gt;&lt;LayerDefinitions&gt;&lt;LayerDefinition Name="Capa 1" Guid="94e1326d-2b75-48b0-b2cd-6b1d87aa2aa4" Rev="1" RevGuid="cbe1d53e-65b0-46e9-acc1-209b286cce69" Visible="true" InstOnly="false"&gt;&lt;GeoVis Visible="true" LayerColorSet="false" RegionShadingModeSet="false" RegionShadingMode="Global" TTTemplate="Basic" VisualType="PointMarkerChart" Nulls="false" Zeros="true" Negatives="true" HeatMapBlendMode="Add" VisualShape="InvertedPyramid" LayerShapeSet="false" LayerShape="InvertedPyramid" HiddenMeasure="false"&gt;&lt;LockedViewScales&gt;&lt;LockedViewScale&gt;NaN&lt;/LockedViewScale&gt;&lt;LockedViewScale&gt;NaN&lt;/LockedViewScale&gt;&lt;LockedViewScale&gt;NaN&lt;/LockedViewScale&gt;&lt;LockedViewScale&gt;NaN&lt;/LockedViewScale&gt;&lt;/LockedViewScales&gt;&lt;LayerColor&gt;&lt;R&gt;0&lt;/R&gt;&lt;G&gt;0&lt;/G&gt;&lt;B&gt;0&lt;/B&gt;&lt;A&gt;0&lt;/A&gt;&lt;/LayerColor&gt;&lt;ColorIndices /&gt;&lt;GeoFieldWellDefinition TimeChunk="None" Accumulate="false" Decay="None" DecayTimeIsNull="true" DecayTimeTicks="0" VMTimeAccumulate="false" VMTimePersist="false" UserNotMapBy="true" SelTimeStg="None" ChoosingGeoFields="false"&gt;&lt;Measures /&gt;&lt;MeasureAFs /&gt;&lt;ColorAF&gt;None&lt;/ColorAF&gt;&lt;ChosenFields /&gt;&lt;ChunkBy&gt;None&lt;/ChunkBy&gt;&lt;ChosenGeoMappings /&gt;&lt;Filter&gt;&lt;FCs /&gt;&lt;/Filter&gt;&lt;/GeoFieldWellDefinition&gt;&lt;Properties /&gt;&lt;ChartVisualizations /&gt;&lt;OpacityFactors&gt;&lt;OpacityFactor&gt;1&lt;/OpacityFactor&gt;&lt;OpacityFactor&gt;1&lt;/OpacityFactor&gt;&lt;OpacityFactor&gt;1&lt;/OpacityFactor&gt;&lt;OpacityFactor&gt;1&lt;/OpacityFactor&gt;&lt;/OpacityFactors&gt;&lt;DataScales&gt;&lt;DataScale&gt;1&lt;/DataScale&gt;&lt;DataScale&gt;1&lt;/DataScale&gt;&lt;DataScale&gt;1&lt;/DataScale&gt;&lt;DataScale&gt;0&lt;/DataScale&gt;&lt;/DataScales&gt;&lt;DimnScales&gt;&lt;DimnScale&gt;1&lt;/DimnScale&gt;&lt;DimnScale&gt;1&lt;/DimnScale&gt;&lt;DimnScale&gt;1&lt;/DimnScale&gt;&lt;DimnScale&gt;1&lt;/DimnScale&gt;&lt;/DimnScales&gt;&lt;/GeoVis&gt;&lt;/LayerDefinition&gt;&lt;/LayerDefinitions&gt;&lt;Decorators /&gt;&lt;/SerializedLayerManager&gt;</LayersContent>
    </Scene>
  </Scenes>
</Tour>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2023-11-02T08:46:53Z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