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 7\Desktop\ONE PUEBLA\CATALOGOS\"/>
    </mc:Choice>
  </mc:AlternateContent>
  <bookViews>
    <workbookView xWindow="-15" yWindow="285" windowWidth="10245" windowHeight="6675" tabRatio="791"/>
  </bookViews>
  <sheets>
    <sheet name="ONE PUEBLA" sheetId="3" r:id="rId1"/>
  </sheets>
  <definedNames>
    <definedName name="_xlnm.Print_Titles" localSheetId="0">'ONE PUEBLA'!$1:$11</definedName>
  </definedNames>
  <calcPr calcId="152511"/>
</workbook>
</file>

<file path=xl/calcChain.xml><?xml version="1.0" encoding="utf-8"?>
<calcChain xmlns="http://schemas.openxmlformats.org/spreadsheetml/2006/main">
  <c r="F123" i="3" l="1"/>
  <c r="F145" i="3"/>
  <c r="F144" i="3"/>
  <c r="F143" i="3"/>
  <c r="F142" i="3"/>
  <c r="F115" i="3"/>
  <c r="F140" i="3"/>
  <c r="F139" i="3"/>
  <c r="F114" i="3"/>
  <c r="F105" i="3" l="1"/>
  <c r="F104" i="3"/>
  <c r="F106" i="3"/>
  <c r="F84" i="3"/>
  <c r="F67" i="3" l="1"/>
  <c r="F69" i="3" l="1"/>
  <c r="F70" i="3"/>
  <c r="F71" i="3"/>
  <c r="F72" i="3"/>
  <c r="F63" i="3" l="1"/>
  <c r="F62" i="3"/>
  <c r="F30" i="3" l="1"/>
  <c r="F31" i="3"/>
  <c r="F40" i="3" l="1"/>
  <c r="F18" i="3" l="1"/>
  <c r="F16" i="3"/>
  <c r="F147" i="3" l="1"/>
  <c r="F146" i="3"/>
  <c r="F141" i="3"/>
  <c r="F138" i="3"/>
  <c r="F137" i="3"/>
  <c r="F135" i="3"/>
  <c r="F134" i="3"/>
  <c r="F133" i="3"/>
  <c r="F131" i="3"/>
  <c r="F130" i="3"/>
  <c r="F129" i="3"/>
  <c r="F128" i="3"/>
  <c r="F127" i="3"/>
  <c r="F126" i="3"/>
  <c r="F125" i="3"/>
  <c r="F124" i="3"/>
  <c r="F122" i="3"/>
  <c r="F120" i="3"/>
  <c r="F119" i="3"/>
  <c r="F118" i="3"/>
  <c r="F117" i="3"/>
  <c r="F116" i="3"/>
  <c r="F113" i="3"/>
  <c r="F112" i="3"/>
  <c r="F111" i="3"/>
  <c r="F110" i="3"/>
  <c r="F109" i="3"/>
  <c r="F108" i="3"/>
  <c r="F107" i="3"/>
  <c r="F102" i="3"/>
  <c r="F101" i="3"/>
  <c r="F100" i="3"/>
  <c r="F99" i="3"/>
  <c r="F98" i="3"/>
  <c r="F97" i="3"/>
  <c r="F96" i="3"/>
  <c r="F94" i="3"/>
  <c r="F93" i="3"/>
  <c r="F92" i="3"/>
  <c r="F91" i="3"/>
  <c r="F90" i="3"/>
  <c r="F89" i="3"/>
  <c r="F88" i="3"/>
  <c r="F87" i="3"/>
  <c r="F86" i="3"/>
  <c r="F85" i="3"/>
  <c r="F83" i="3"/>
  <c r="F82" i="3"/>
  <c r="F81" i="3"/>
  <c r="F80" i="3"/>
  <c r="F79" i="3"/>
  <c r="F77" i="3"/>
  <c r="F76" i="3"/>
  <c r="F75" i="3"/>
  <c r="F73" i="3"/>
  <c r="F68" i="3"/>
  <c r="F66" i="3"/>
  <c r="F65" i="3"/>
  <c r="F64" i="3"/>
  <c r="F61" i="3"/>
  <c r="F60" i="3"/>
  <c r="F59" i="3"/>
  <c r="F58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39" i="3"/>
  <c r="F38" i="3"/>
  <c r="F37" i="3"/>
  <c r="F36" i="3"/>
  <c r="F35" i="3"/>
  <c r="F34" i="3"/>
  <c r="F33" i="3"/>
  <c r="F32" i="3"/>
  <c r="F29" i="3"/>
  <c r="F28" i="3"/>
  <c r="F27" i="3"/>
  <c r="F26" i="3"/>
  <c r="F25" i="3"/>
  <c r="F24" i="3"/>
  <c r="F23" i="3"/>
  <c r="F22" i="3"/>
  <c r="F21" i="3"/>
  <c r="F20" i="3"/>
  <c r="F17" i="3"/>
  <c r="F15" i="3"/>
  <c r="F121" i="3" l="1"/>
  <c r="F14" i="3"/>
  <c r="F57" i="3"/>
  <c r="F74" i="3"/>
  <c r="F132" i="3"/>
  <c r="F78" i="3"/>
  <c r="F95" i="3"/>
  <c r="F136" i="3"/>
  <c r="F103" i="3"/>
  <c r="F19" i="3"/>
  <c r="F13" i="3" l="1"/>
  <c r="F149" i="3" s="1"/>
</calcChain>
</file>

<file path=xl/sharedStrings.xml><?xml version="1.0" encoding="utf-8"?>
<sst xmlns="http://schemas.openxmlformats.org/spreadsheetml/2006/main" count="412" uniqueCount="285">
  <si>
    <t>M2</t>
  </si>
  <si>
    <t>PZA</t>
  </si>
  <si>
    <t>FACHADAS</t>
  </si>
  <si>
    <t>LOTE</t>
  </si>
  <si>
    <t>ML</t>
  </si>
  <si>
    <t>CONCEPTO</t>
  </si>
  <si>
    <t>UNIDAD</t>
  </si>
  <si>
    <t>CANTIDAD</t>
  </si>
  <si>
    <t>P.U</t>
  </si>
  <si>
    <t>IMPORTE</t>
  </si>
  <si>
    <t>CLAVE</t>
  </si>
  <si>
    <t>Proyecto:</t>
  </si>
  <si>
    <t>No. Modulos:</t>
  </si>
  <si>
    <t>CATALOGO BASE</t>
  </si>
  <si>
    <t>Actualización:</t>
  </si>
  <si>
    <t>Contrato a Precio Alzado</t>
  </si>
  <si>
    <t>Empresa:</t>
  </si>
  <si>
    <t>Dirección:</t>
  </si>
  <si>
    <t>Pza.</t>
  </si>
  <si>
    <t>A</t>
  </si>
  <si>
    <t>JOR</t>
  </si>
  <si>
    <t>M3</t>
  </si>
  <si>
    <t xml:space="preserve"> AV. 15 DE MAYO No. 4,502, COL. CENTRO ATOYAC, SAN JERONIMO CALERA,PUEBLA</t>
  </si>
  <si>
    <t>HOTEL ONE Serdan Puebla</t>
  </si>
  <si>
    <t>A01</t>
  </si>
  <si>
    <t>A02</t>
  </si>
  <si>
    <t>A08</t>
  </si>
  <si>
    <t>A09</t>
  </si>
  <si>
    <t>A0A</t>
  </si>
  <si>
    <t>A0B</t>
  </si>
  <si>
    <t>A0C</t>
  </si>
  <si>
    <t>AZOTEA</t>
  </si>
  <si>
    <t>ALBAÑILERIAS</t>
  </si>
  <si>
    <t>CISTERNA</t>
  </si>
  <si>
    <t>ALB-CIS-001</t>
  </si>
  <si>
    <t>ALB-CIS-002</t>
  </si>
  <si>
    <t>ALB-CIS-003</t>
  </si>
  <si>
    <t>ALB-CIS-004</t>
  </si>
  <si>
    <t>ALB-PB-01</t>
  </si>
  <si>
    <t>Muro de block hueco f*m=40kg/cm2 de 15x20x40 cm. de 15 cm. de espesor. Asentado con mortero cemento arena 1:3 con juntas de 1.5 cm. acabado común, incluye: 1 varilla TEC 60 @2 hiladas, nivelación, curado, mano de obra, herramientas, cortes, desperdicios, acarreos, andamios, amarres, equipo, traslapes, elevaciones, misceláneos, materiales menores, y limpieza del área de trabajo.</t>
  </si>
  <si>
    <t>ALB-PB-02</t>
  </si>
  <si>
    <t>Anclaje químico de 2 varillas del # 4 a elemento de concreto existente, con empotramiento mínimo de 3 1/2" de profundidad, perforado con broca TE-CX 1/2" x 6", limpiando el agujero con cepillo y aire para eliminar material suelto, aplicación de adhesivo HILRE-500  a 2/3 desde el fondo, incluye: trazos y nivelaciones, limpieza del área, mano de obra, herramienta, equipo hilti, acarreos, limpieza del área de trabajo. No incluye varilla.</t>
  </si>
  <si>
    <t>ALB-PB-03</t>
  </si>
  <si>
    <t>Anclaje químico de 3 varilla del # 4 a elemento de concreto existente, con empotramiento mínimo de 3 1/2" de profundidad, perforado con broca TE-CX 1/2" x 6", limpiando el agujero con cepillo y aire para eliminar material suelto, aplicación de adhesivo HILRE-500  a 2/3 desde el fondo, incluye: trazos y nivelaciones, limpieza del area, mano de obra, herramienta, equipo hilti, acarreos, limpieza del área de trabajo. No incluye varilla.</t>
  </si>
  <si>
    <t>ALB-PB-04</t>
  </si>
  <si>
    <t>Castillo KI ahogado en 2 huecos de block, reforzado con 2 varillas del #4 (una en cada hueco),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</si>
  <si>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ALB-PB-05</t>
  </si>
  <si>
    <t>Castillo KL ahogado en 3 huecos de block, reforzado con 3 varillas del #4 (una en cada hueco), 2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</si>
  <si>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ALB-PB-06</t>
  </si>
  <si>
    <t>Castillo KT ahogado en 4 huecos de block, reforzado con 4 varillas del #4 (una en cada hueco), 2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</si>
  <si>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ALB-PB-07</t>
  </si>
  <si>
    <t>Castillo KX ahogado en 5 huecos de block, reforzado con 5 varillas del #4 (una en cada hueco), 2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</si>
  <si>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ALB-PB-08</t>
  </si>
  <si>
    <t>Anclaje químico de 4 varilla del # 4 a elemento de concreto existente, con empotramiento mínimo de 3 1/2" de profundidad, perforado con broca TE-CX 1/2" x 6", limpiando el agujero con cepillo y aire para eliminar material suelto, aplicación de adhesivo HILRE-500  a 2/3 desde el fondo, incluye: trazos y nivelaciones, limpieza del area, mano de obra, herramienta, equipo hilti, acarreos, limpieza del área de trabajo. No incluye varilla.</t>
  </si>
  <si>
    <t>ALB-PB-09</t>
  </si>
  <si>
    <t>Anclaje químico de 5 varilla del # 3 a elemento de concreto existente, con empotramiento mínimo de 3 1/2" de profundidad, perforado con broca TE-CX 1/2" x 6", limpiando el agujero con cepillo y aire para eliminar material suelto, aplicación de adhesivo HILRE-500  a 2/3 desde el fondo, incluye: trazos y nivelaciones, limpieza del area, mano de obra, herramienta, equipo hilti, acarreos, limpieza del área de trabajo. No incluye varilla.</t>
  </si>
  <si>
    <t>ALB-PB-10</t>
  </si>
  <si>
    <t>Dala de Intermedia 12x20 cm. de concreto f'c= 200 kg/cm2, armado con 3 varillas del No. 3 (3/8") y estribos del No. 2 a cada 20 cm. acabado común, a 3.0 m de altura máx. y a cualquier nivel, incluye: cellotex, cimbra, descimbra, colado, vibrado y curado, nivelaciones, plomeado, acarreos horizontales y verticales, desperdicios, andamio, materiales de consumo menor, herramienta, equipo y limpieza del área de trabajo.</t>
  </si>
  <si>
    <t>ALB-PB-11</t>
  </si>
  <si>
    <t>Dala de cerramiento  12x20 cm. de concreto f'c= 200 kg/cm2, armado con 3 varillas del No. 3 (3/8") y estribos del No. 2 a cada 20 cm. acabado común, a 3.0 m de altura máx. y a cualquier nivel, incluye: cellotex, cimbra, descimbra, colado, vibrado y curado, nivelaciones, plomeado, acarreos horizontales y verticales, desperdicios, andamio, materiales de consumo menor, herramienta, equipo y limpieza del área de trabajo.</t>
  </si>
  <si>
    <t>ALB-PB-12</t>
  </si>
  <si>
    <t>Aplanado fino en muros con mortero cemento-cal-arena 1:1:6, de 2.5 cm. de espesor a plomo y regla a cualquier altura y nivel listo para recibir pasta, incluye: dosificación de agua, mezcla manual de materiales, acarreos horizontales y verticales, desperdicios, andamios, herramienta, equipo y limpieza del área de trabajo</t>
  </si>
  <si>
    <t>ALB-PB-13</t>
  </si>
  <si>
    <t>Repellado en muros a plomo y regla con mortero - cemento arena 1:3. incluye: dosificación de agua, mezcla manual de materiales, acarreos horizontales y verticales, desperdicios, andamios, herramienta, equipo y limpieza del área de trabajo.</t>
  </si>
  <si>
    <t>ALB-PB-14</t>
  </si>
  <si>
    <t>Emboquillados de mezcla en marcos de puertas y ventanas acabado fino con mortero de cemento y arena proporción 1:4 de 2.5 cm. de espesor promedio, hasta una altura de 3.00 incluye: humedecimiento, fabricación del mortero, andamios, maestreado, plomeado, perfilado, curado, desperdicio, materiales, mano de obra, herramienta, equipo</t>
  </si>
  <si>
    <t>ALB-PB-15</t>
  </si>
  <si>
    <t>Impermeabilización en charolas de baños consistente en 1 capa de hidroprimer, 1 capa de Vaportite 550 o similar, 1 membrana de festerflex y 2a. capa de vaportite 550. incluye: materiales, mano de obra, herramienta, así como todo lo necesario para su correcta ejecución.</t>
  </si>
  <si>
    <t>ALB-PB-16</t>
  </si>
  <si>
    <t>Recibir pasos de coladeras de 2" hasta 4"con concreto hecho en obra 150 kg/cm2. incluye: cimbra, descimbra, perfilado, desperdicio, materiales, mano de obra, herramienta, equipo y todo lo necesario para su correcta ejecución.</t>
  </si>
  <si>
    <t>PZA.</t>
  </si>
  <si>
    <t>ALB-PB-17</t>
  </si>
  <si>
    <t>ALB-PB-18</t>
  </si>
  <si>
    <t>Meseta Baño Vestidores Colaboradores M. 0.60 x 2.30 x 0.08 m. hecha de concreto, f'c=200 kg/cm2 , acabado pulido, armada con varilla del # 3  a cada 15 cm. en ambos sentidos. Con huecos para 2 ovalines incluye : cimbrado, colado, descimbrado, materiales, mano de obra, equipo, herramienta y todo lo necesario para su correcta ejecución.</t>
  </si>
  <si>
    <t>ALB-PB-19</t>
  </si>
  <si>
    <t>ALB-PB-20</t>
  </si>
  <si>
    <t>Bases de concreto para casilleros de sanitarios empleados con sección de 0.60 x 2.30 m. Con espesor. De 10 cm. armada con malla electro soldada 6-6/10-10 con concreto de f'c= 200 kg/cm2, incluye: cimbrado y descimbrado, acabado común, madera de pino en fronteras, materiales, mano de obra, herramienta, equipo y todo lo necesario para su correcta ejecución.</t>
  </si>
  <si>
    <t>ALB-PB-21</t>
  </si>
  <si>
    <t>Ranuras y resanes para recibir instalaciones eléctricas e hidráulicas en pisos y muros de tabique, con una sección promedio. de 5 x 10 cm. resanado con mortero cemento arena 1:4 incluye: materiales, herramienta y mano de obra.</t>
  </si>
  <si>
    <t>ALB-PB-22</t>
  </si>
  <si>
    <t>Forjado  de  jardinera ahogada con una sección de 0.75 m. de ancho x 0.65 m. de Profundidad a base de 2 muretes de tabique de 14 cm. de espesor uno de 1.42 m. de altura y otro de 0.66 m. de alto aplanado fino por las caras exteriores con mortero cemento arena 1:4, con  castillos de concreto armado tipo K de 15x15 cm. sobre cada murete, una cadena de remate de 15 x 15 cm. en cada murete, y una losa fondo de 1.15 m. de ancho x 0.10 m. de espesor con concreto f'c=200 kg/cm2 y armada con una parrilla  de varilla    de    3/8"  a  cada  25 cm. en ambos sentidos, incluye impermeabilización en el interior de la jardinera, a base de 2 capas de vaportite 550 y una membrana de festerflex, emboquillado de aristas, suministro de materiales, mano de obra, equipo y herramienta.</t>
  </si>
  <si>
    <t>ALB-PB-23</t>
  </si>
  <si>
    <t>Forjado de escalones de 30 cm. de huella, 18 cm.de peralte con padecería de tabique asentado con mortero cemento arena 1:4, incluye: suministro de materiales, mano de obra, equipo, herramienta y todo lo necesario para su correcta ejecución.</t>
  </si>
  <si>
    <t>ALB-PB-24</t>
  </si>
  <si>
    <t>Base para equipo hidroneumático de 4.8 x 1.3 x 0.20 m.</t>
  </si>
  <si>
    <t>ALB-PB-25</t>
  </si>
  <si>
    <t>Base para suavizador de 6.5 x 1.7 x 0.20 m.</t>
  </si>
  <si>
    <t>ALB-PB-26</t>
  </si>
  <si>
    <t>Base para equipos trasbase de 3.3 x 1.1 x 0.20 m.</t>
  </si>
  <si>
    <t>ALB-PB-27</t>
  </si>
  <si>
    <t>Base para calentador de agua de 3.5 x 2 x .20 m.</t>
  </si>
  <si>
    <t>ALB-PB-28</t>
  </si>
  <si>
    <t>Base para tanque de agua caliente de 5.7 x 2.2 x 0.20 m.</t>
  </si>
  <si>
    <t>ALB-PB-29</t>
  </si>
  <si>
    <t>Base para bomba contra incendio diesel de 2.5 x 1.3 x 0.30 m.</t>
  </si>
  <si>
    <t>ALB-PB-30</t>
  </si>
  <si>
    <t>Base para planta emergencia de 1.5 x 2.5 x 0.25 m.</t>
  </si>
  <si>
    <t>ALB-PB-31</t>
  </si>
  <si>
    <t>Registros eléctricos para alta tensión de concreto armado de 1.5 x 1.5 x 1.5 m. incluye tapa metálica.</t>
  </si>
  <si>
    <t>ALB-PB-32</t>
  </si>
  <si>
    <t>Base para transformador eléctrico de concreto armado de 1.80 x 1.80 x 1.50 m. incluye trinchera y tapa metálica</t>
  </si>
  <si>
    <t>ALB-PB-33</t>
  </si>
  <si>
    <t>Base para bomba agua helada de 1 x 2 x .3</t>
  </si>
  <si>
    <t>Dala de Intermedia 50X25 cm. de concreto f'c= 200 kg/cm2, armado con 4 varillas del No. 4 y estribos del No. 3 a cada 20 cm. acabado común, a 3.0 m de altura máx. y a cualquier nivel, incluye: cellotex, cimbra, descimbra, colado, vibrado y curado, nivelaciones, plomeado, acarreos horizontales y verticales, desperdicios, andamio, materiales de consumo menor, herramienta, equipo y limpieza del área de trabajo.</t>
  </si>
  <si>
    <t>Dala de Intermedia 65X25 cm. de concreto f'c= 200 kg/cm2, armado con 4 varillas del No. 4 y estribos del No. 3 a cada 20 cm. acabado común, a 3.0 m de altura máx. y a cualquier nivel, incluye: cellotex, cimbra, descimbra, colado, vibrado y curado, nivelaciones, plomeado, acarreos horizontales y verticales, desperdicios, andamio, materiales de consumo menor, herramienta, equipo y limpieza del área de trabajo.</t>
  </si>
  <si>
    <t>A03</t>
  </si>
  <si>
    <t>ALB-001</t>
  </si>
  <si>
    <t>ALB-002</t>
  </si>
  <si>
    <t>ALB-003</t>
  </si>
  <si>
    <t>Anclaje químico de 3 varillas del # 4 a elemento de concreto existente, con empotramiento mínimo de 3 1/2" de profundidad, perforado con broca TE-CX 1/2" x 6", limpiando el agujero con cepillo y aire para eliminar material suelto, aplicación de adhesivo HILRE-500  a 2/3 desde el fondo, incluye: trazos y nivelaciones, limpieza del área, mano de obra, herramienta, equipo hilti, acarreos, limpieza del área de trabajo. No incluye varilla.</t>
  </si>
  <si>
    <t>ALB-004</t>
  </si>
  <si>
    <t>ALB-005</t>
  </si>
  <si>
    <t>Dala intermedia de 12 x 20 cm. con concreto F c= 200 Kg/cm2, acabado común, con 4 varillas del # 3, estribos del #2 @ 15 cm. incluye: armado, cimbrado,colado descimbrado, material, mano de obra, acarreos a 20 m., andamios, equipo y herramienta.</t>
  </si>
  <si>
    <t>ALB-006</t>
  </si>
  <si>
    <t>Dala de cerramiento de 12 x 20 cm. sobre muro de Tabique de 14 cm de espesor, con concretoF c= 200 Kg/cm2, acabado común, con 4 varillas del # 3, estribos del #2 @ 20 cm. incluye: armado, cimbrado,colado descimbrado, material, mano de obra, acarreos a 20 m. andamios, equipo y herramienta.</t>
  </si>
  <si>
    <t>ALB-007</t>
  </si>
  <si>
    <t>ALB-008</t>
  </si>
  <si>
    <t>Aplanado de mezcla en muro interiores y/o elementos de concreto para recibir pasta o pintura acabado fino con mortero de cemento arena proporción 1:3  de 2 cm. de espesor promedio, incluye: humedecimiento, fabricación del mortero, andamios, maestreado, plomeado, perfilado, curado, desperdicio, materiales, mano de obra, herramienta, equipo y todo lo necesario para su correcta ejecución.</t>
  </si>
  <si>
    <t>ALB-009</t>
  </si>
  <si>
    <t>Emboquillados de mezcla en marcos de puertas y ventanas acabado fino con mortero de cemento y arena proporción 1:3 de 2.5 cm. de espesor promedio, hasta una altura de 3.00 incluye: humedecimiento, fabricación del mortero, andamios, maestreado, plomeado, perfilado, curado, desperdicio, materiales, mano de obra, herramienta, equipo y todo lo necesario para su correcta ejecución.</t>
  </si>
  <si>
    <t>ALB-010</t>
  </si>
  <si>
    <t>Firme de nivelacion de concreto simple de 5 cm de espesor acabado comun para alcanzar nivel de proyecto, con concreto de f c= 200 kg/cm2, incluye: vaciado, materiales, mano de obra, herramienta, equipo y todo lo necesario para su correcta ejecución.</t>
  </si>
  <si>
    <t>ALB-011</t>
  </si>
  <si>
    <t>Impermeabilización en charolas de baños consistente en 1 capa de hidroprimer, 1 capa de Vaportite 550 o similar, 1 membrana de festerflex y 2a. capa de vaportite 550. incluye: materiales, mano de obra, herramienta.</t>
  </si>
  <si>
    <t>ALB-012</t>
  </si>
  <si>
    <t>Sardinel de  concreto f'c= 200 kg/cm2 armado con 4 varillas del # 3., y estribos del # 2,  a cada 20 cm., acabado pulido, de 10 x 10 cm.  en regadera de baños habitaciones y vestidores empleados,  picado de superficie, incluye cimbra aparente material, mano de obra, equipo, herramienta.</t>
  </si>
  <si>
    <t>ALB-013</t>
  </si>
  <si>
    <t>Recibir coladeras con mortero de cemento arena proporción 1:3, incluye: humedecimiento, fabricación del mortero, perfilado, desperdicio, materiales, mano de obra, herramienta y equipo.</t>
  </si>
  <si>
    <t>A05</t>
  </si>
  <si>
    <t>ALB-014</t>
  </si>
  <si>
    <t>Aplanado fino en muros con mezcla cemento-arena 1:4 con impermeabilizante integral, de 2.5 cm. de espesor a plomo y regla a cualquier altura y nivel  sobre fachada , listo para recibir pasta, incluye: dosificacion de agua, mezcla manual de materiales, acarreos horizontales y verticales, desperdicios, andamios, herramienta, equipo y limpieza del area de trabajo</t>
  </si>
  <si>
    <t>ALB-015</t>
  </si>
  <si>
    <t>Entrecalle de 1.5cm x 13mm @ 3m a cualquier altura y nivel  sobre fachada, incluye: Perfiles, andamios, mano de obra, herramienta, equipo y limpieza del area de trabajo</t>
  </si>
  <si>
    <t>ALB-016</t>
  </si>
  <si>
    <t>Suministro y colocación de metal desplegado serie 700 E6-22 a cualquier altura y nivel  en fachadas, incluye: Perfiles, andamios, mano de obra, herramienta, equipo y limpieza del area de trabajo</t>
  </si>
  <si>
    <t>A06</t>
  </si>
  <si>
    <t>AZO-02</t>
  </si>
  <si>
    <t>Entortado en azotea para dar pendientes al 2% con mortero de cemento-arena 1:5, de 4 cm. de espesor promedio, incluye nivelaciones, tendido, curado, desperdicios, acarreos horizontales y verticales, herramienta, equipo y limpieza del área de trabajo.</t>
  </si>
  <si>
    <t>AZO-03</t>
  </si>
  <si>
    <t>Chaflán en azotea en forma triangular de 10x10cm. con mortero de cemento-arena 1:4 acabado liso para recibir impermeabilizante, incluye: perímetros de bases de equipos, ductos de aire acondicionado y similares, dosificación de agua, curado, desperdicio, acarreos horizontales y verticales, herramienta, equipo y limpieza de área de trabajo</t>
  </si>
  <si>
    <t>AZO-04</t>
  </si>
  <si>
    <t>Impermeabilizante tipo Al-Koat PG-40 T SBS o similar, laminado de 4 mm de espesor, en azoteas con alma de poliéster no tejido tavira stound-huund-res de 180 gr/m2 con acabado con la superficie en arena adherido por termo fusión. incluye: materiales, mano de obra, herramienta, así como todo lo necesario para su correcta ejecución.</t>
  </si>
  <si>
    <t>AZO-05</t>
  </si>
  <si>
    <t>Pretil y/o muro de block hueco f*m=40kg/cm2 de 15x20x40 cm. de 15 cm. de espesor. Asentado con mortero cemento arena 1:3 con juntas de 1.5 cm. acabado común, incluye: 1 varilla TEC 60 @2 hiladas, nivelación, curado, mano de obra, herramientas, cortes, desperdicios, acarreos, andamios, amarres, equipo, traslapes, elevaciones, misceláneos, materiales menores, y limpieza del área de trabajo.</t>
  </si>
  <si>
    <t>AZO-06</t>
  </si>
  <si>
    <t>AZO-07</t>
  </si>
  <si>
    <t>AZO-08</t>
  </si>
  <si>
    <t>AZO-09</t>
  </si>
  <si>
    <t>Dala de cerramiento de 12x20 cm con repison de concreto f'c= 200 kg/cm2, armado con 4 varillas del No. 3 (3/8") y estribos del No. 2 a cada 20 cm, acabado comun, a1.2 m de altura  sobre nivel de piso terminado, incluye: cellotex, cimbra, descimbra, colado, vibrado y curado, nivelaciones, plomeado, acarreos horizontales y verticales, desperdicios, andamio, materiales de consumo menor, herramienta, equipo y limpieza del area de trabajo.</t>
  </si>
  <si>
    <t>AZO-10</t>
  </si>
  <si>
    <t>AZO-11</t>
  </si>
  <si>
    <t>Aplanado fino en pretiles con mezcla cemento-arena 1:4 con impermeabilizante integral, de 2.5 cm. de espesor a plomo y regla a cualquier altura y nivel  sobre fachada , listo para recibir pasta, incluye: dosificación de agua, mezcla manual de materiales, acarreos horizontales y verticales, desperdicios, andamios, herramienta, equipo y limpieza del área de trabajo</t>
  </si>
  <si>
    <t>AZO-12</t>
  </si>
  <si>
    <t>Prolongación de ducto de instalaciones de 0.40 x 1.22 m. x 0.50 m. de altura a base de muro de tabique de barro rojo recocido de 14 cm. de espesor y 0.50 m. de altura, acabado común, asentado con mortero cemento-arena proporción 1:4 incluye: castillos de 15x15 cm. cadena de remate de 15 x 10 cm. y aplanado por ambas caras con mortero cemento arena 1:4 de 2 cm. de espesor., suministro de materiales, mano de obra, herramienta, equipo y todo lo necesario para su correcta ejecución.</t>
  </si>
  <si>
    <t>AZO-13</t>
  </si>
  <si>
    <t>Recibir coladeras Mca Helvex Modelo 446 con mortero de cemento arena proporción 1:4, incluye: humedecimiento, fabricación del mortero, perfilado, desperdicio, materiales, mano de obra, herramienta, equipo y todo lo necesario para su correcta ejecución</t>
  </si>
  <si>
    <t>AZO-14</t>
  </si>
  <si>
    <t>Base para recibir antenas de T.V a base de concreto de 12 cm. de espesor y acero de refuerzo del # 3 @ 20 cm.  de concreto de 1.5 x 1.2 m. Incluye: material, herramienta, equipo y mano de obra.</t>
  </si>
  <si>
    <t>AZO-15</t>
  </si>
  <si>
    <t>Base para recibir chillers de aire acondicionado de 5.10 x 0.40 x 0.40 m hecha de concreto f c=200kg/cm2. con acabado pulido integral reforzado con doble parrilla de varilla del #3@20cm. en ambos sentidos, incluye: cimbra perimetral, descimbrado, colado, curado, habilitados, cortes, ajustes, desperdicios, acarreos, herramienta, equipo y limpieza del área de trabajo</t>
  </si>
  <si>
    <t>AZO-16</t>
  </si>
  <si>
    <t>Base para recibir ventiladores de inyección de aire acondicionado de 1.00 x 1.00 x 0.2 m hecha con concreto f'c=200kg/cm2 con acabado pulido integral, reforzado con doble parrilla de varilla del #3@20 en ambos sentidos, incluye: cimbra perimetral, descimbrado, colado, curado, habilitados, cortes, ajustes, desperdicios, acarreos, herramienta, equipo y limpieza del área de trabajo</t>
  </si>
  <si>
    <t>CUBO DE ELEVADORES</t>
  </si>
  <si>
    <t>ALB-EL-01</t>
  </si>
  <si>
    <t>Muro de block hueco ligero de 15x20x40 cm., de 15 cm de esp. Asentado con mortero cemento arena 1:4 con juntas de 1 cm. acabado comun, incluye: escalerilla metalica @2 hiladas, nivelacion, castillos ahogados con 1 varilla de 3/8" @ 1.00 m. curado, mano de obra, herramientas, cortes, desperdicios, acarreos, andamios, armado de acreo, amarres, ganchos, anclajes, maquinaria y equipo, traslapes, elevaciones, miscelaneos, materiales menores, y limpieza del area de trabajo.</t>
  </si>
  <si>
    <t>ALB-EL-02</t>
  </si>
  <si>
    <t>ALB-EL-11</t>
  </si>
  <si>
    <t>Dala intermedia de 15x20 cm. sobre muro de Tabique de 15 cm de espesor, con concreto F C= 200 KG/CM2, acabado común, con 4 varillas del # 4, estribos del #2 @ 20 cm. incluye: armado, cimbrado,colado descimbrado, material, mano de obra, acarreos a 20 mts., andamios, equipo, herramienta.</t>
  </si>
  <si>
    <t>ALB-EL-12</t>
  </si>
  <si>
    <t>Dala de cerramiento de 15x20 cm. sobre muro de Tabique de 15 cm de espesor, con concreto F C= 200 KG/CM2, acabado común, con 4 varillas del # 4, estribos del #2 @ 20 cm. incluye: armado, cimbrado,colado descimbrado, material, mano de obra, acarreos a 20 mts., andamios, equipo, herramienta.</t>
  </si>
  <si>
    <t>ALB-EL-14</t>
  </si>
  <si>
    <t>Aplanado fino en muros con mezcla cemento-arena 1:3 con impermeabilizante integral, de 2.5 cm. de espesor a plomo y regla a cualquier altura y nivel  sobre fachada , incluye: dosificacion de agua, mezcla manual de materiales, acarreos horizontales y verticales, desperdicios, andamios, herramienta, equipo y limpieza del area de trabajo</t>
  </si>
  <si>
    <t>ALB-EL-15</t>
  </si>
  <si>
    <t>Emboquillados de mezcla en marcos de puertas y ventanas acabado fino con mortero de cemento y arena proporción 1:4 de 2.5 cms de espesor promedio, hasta una altura de 3.00 incluye: humedecimiento, fabricación del mortero, andamios, maestreado, plomeado, perfilado, curado, desperdicio, materiales, mano de obra, herramienta, equipo</t>
  </si>
  <si>
    <t>ALB-EL-16</t>
  </si>
  <si>
    <t>Repellado en muros a plomo y regla con mortero - cemento arena 1:3, incluye: dosificacion de agua, mezcla manual de materiales, acarreos horizontales y verticales, desperdicios, andamios, herramienta, equipo y limpieza del area de trabajo.</t>
  </si>
  <si>
    <t>MOTOR LOBBY</t>
  </si>
  <si>
    <t>ALB-ML-01</t>
  </si>
  <si>
    <t>Muro de block hueco ligero de 12x20x40 cm, de 40 cm de esp. Asentado con mortero cemento arena 1:4 con juntas de 1 cm, acabado comun, incluye: escalerilla metalica @2 hiladas, nivelacion, castillos ahogados con 1 varilla de 3/8" @ 1.00 mts., curado, mano de obra, herramientas, cortes, desperdicios, acarreos, andamios, armado de acreo, amarres, ganchos, anclajes, maquinaria y equipo, traslapes, elevaciones, miscelaneos, materiales menores, y limpieza del area de trabajo.</t>
  </si>
  <si>
    <t>ALB-ML-02</t>
  </si>
  <si>
    <t>Anclaje quimico de 1 varilla del # 3 a elemento de concreto existente, con empotramiento minimo de 3 1/2" de profundidad, perforado con broca TE-CX 1/2" x 6", limpiando el agujero con cepillo y aire para eliminar material suelto, aplicación de adhesivo HILRE-500  a 2/3 desde el fondo, incluye: trazos y nivelaciones, limpieza del area,mano de obra, herramienta, equipo hilti, acarreos, limpieza del area de trabajo. No incluye varilla.</t>
  </si>
  <si>
    <t>ALB-ML-03</t>
  </si>
  <si>
    <t>Castillo de 40 x15 cm de concreto f'c= 200 kg/cm2, armado con 6 varillas de #3(3/8") y estribos del #2 a cada 20 cm, acabado comun, hasta 3.50 m. de altura max. A cualquier nivel, incluye: cimbra, descimbra, colado, vibrado y curado, nivelaciones, plomeado, acarreos, desperdicios, materiales de consumo menor, herramienta, equipo y limpieza del area de trabajo</t>
  </si>
  <si>
    <t>ML.</t>
  </si>
  <si>
    <t>ALB-ML-04</t>
  </si>
  <si>
    <t>Anclaje quimico de 6 varilla del # 3 a elemento de concreto existente, con empotramiento minimo de 3 1/2" de profundidad, perforado con broca TE-CX 1/2" x 6", limpiando el agujero con cepillo y aire para eliminar material suelto, aplicación de adhesivo HILRE-500  a 2/3 desde el fondo, incluye: trazos y nivelaciones, limpieza del area,mano de obra, herramienta, equipo hilti, acarreos, limpieza del area de trabajo. No incluye varilla.</t>
  </si>
  <si>
    <t>ALB-ML-05</t>
  </si>
  <si>
    <t>Meseta de concreto armado de 10x40 cm.</t>
  </si>
  <si>
    <t>ALB-ML-06</t>
  </si>
  <si>
    <t>Aplanado fino en muros con mortero cemento-cal-arena 1:1:6 con impermeabilizante integral, de 2.5 cm. de espesor a plomo y regla a cualquier altura y nivel  sobre fachada , listo para recibir pasta, incluye: dosificacion de agua, mezcla manual de materiales, acarreos horizontales y verticales, desperdicios, andamios, herramienta, equipo y limpieza del area de trabajo</t>
  </si>
  <si>
    <t>ALB-ML-07</t>
  </si>
  <si>
    <t>Fabricacion de guarnicion de concreto sec, 15x 20 cm de concreto fc = 150 kg/cm 2 utilizando cimbra metalica y desmoldante, incluye: anclaje de acero del # 3 @ 70 cm. Mano de obra,herramientas y equipo.</t>
  </si>
  <si>
    <t>ALB-ML-08</t>
  </si>
  <si>
    <t>Banqueta de concreto de 8 cm de espesor, S.M.O a base concreto hecho en obra, fc:150 kg/cm2  incluye: mano de obra,herramienta y equipo menor.</t>
  </si>
  <si>
    <t>ALB-ML-09</t>
  </si>
  <si>
    <t>ALB-ML-10</t>
  </si>
  <si>
    <t>Suministro y elaboracion de Losa de Concreto hidraulico premezclado  p.u.o.t. (para area de vialidades) de f'c=250 kg/cm2 premezclado de 15 cms.de espesor, incluye: junta de dilatación de cemento asfáltico, para junta con varilla lisa de 1"   de 45 cms. de longitud a cada 30 cms. Para unión con losa. incluye concreto f'c= 250 kg/cms, varilla de 3/8, materiales, mano de obra, equipo, todo lo necesario para su ejecución.</t>
  </si>
  <si>
    <t>ALB-ML-11</t>
  </si>
  <si>
    <t>Relleno con material de banco y compactado a 90 % de p.v en rampa de motor lobby de acuerdo a trazo de proyecto, incluye, materiales mano de obra,herramientas equipo menor,agua,señalamientos y lo necesario para su ejecucion.</t>
  </si>
  <si>
    <t>ALB-ML-12</t>
  </si>
  <si>
    <t>ALB-ML-13</t>
  </si>
  <si>
    <t>Suministro y colocacion de topes de Estacionamiento (Park It) Marca: GNR, Medidas largo 1.83cm, ancho 15.24, alto 10.16cm, Incluye: Suministro de los materiales, anclas de instalacion, anlas para tope en asfalto o concreto, herramienta, equipo y mano de obra.</t>
  </si>
  <si>
    <t>OBRA EXTERIOR</t>
  </si>
  <si>
    <t>ALB-OE-01</t>
  </si>
  <si>
    <t>ALB-OE-02</t>
  </si>
  <si>
    <t>ALB-OE-03</t>
  </si>
  <si>
    <t>Castillo K1 de 12x12 cm. de concreto f'c= 200 kg/cm2, armado con 4 varillas de #3(3/8") y estribos del #2 a cada 20 cm, acabado comun, hasta 3.50 m. de altura max. A cualquier nivel, incluye: cimbra, descimbra, colado, vibrado y curado, nivelaciones, plomeado, acarreos, desperdicios, materiales de consumo menor, herramienta, equipo y limpieza del area de trabajo</t>
  </si>
  <si>
    <t>ALB-OE-04</t>
  </si>
  <si>
    <t>Anclaje quimico de 4 varilla del # 3 a elemento de concreto existente, con empotramiento minimo de 3 1/2" de profundidad, perforado con broca TE-CX 1/2" x 6", limpiando el agujero con cepillo y aire para eliminar material suelto, aplicación de adhesivo HILRE-500  a 2/3 desde el fondo, incluye: trazos y nivelaciones, limpieza del area,mano de obra, herramienta, equipo hilti, acarreos, limpieza del area de trabajo. No incluye varilla..</t>
  </si>
  <si>
    <t>ALB-OE-05</t>
  </si>
  <si>
    <t>ALB-OE-06</t>
  </si>
  <si>
    <t>ALB-OE-07</t>
  </si>
  <si>
    <t>Aplanado fino en muros de fachada con mortero cemento-cal-arena 1:1:6 con impermeabilizante integral, de 2.5 cm. de espesor a plomo y regla a cualquier altura y nivel  sobre fachada , listo para recibir pasta, incluye: dosificacion de agua, mezcla manual de materiales, acarreos horizontales y verticales, desperdicios, andamios, herramienta, equipo y limpieza del area de trabajo</t>
  </si>
  <si>
    <t>ALB-OE-08</t>
  </si>
  <si>
    <t>ALB-OE-09</t>
  </si>
  <si>
    <t>Suministro y colocacion de tezontle de 3/8 a 1/2  como material de relleno en zona de banquetas, y en firmes de bodegas, de zona de estacionamiento incluye acarreos, y renivelacion para recibir concreto, incluye: mano de obra, herraminetas y equipo menor.</t>
  </si>
  <si>
    <t>LIMPIEZAS</t>
  </si>
  <si>
    <t>LIM-01</t>
  </si>
  <si>
    <t>LIMPIEZA PROCESO DE OBRA</t>
  </si>
  <si>
    <t>LIM-02</t>
  </si>
  <si>
    <t>LIMPIEZA ENTREGA DE OBRA</t>
  </si>
  <si>
    <t>LIM-03</t>
  </si>
  <si>
    <t>CARGA Y ACARREO DE MATERIALES SOBRANTES DE OBRA,BASURA,ESCOMBRO,DESPERDICIOS DE INGENIERIAS</t>
  </si>
  <si>
    <t>JARDINERIA</t>
  </si>
  <si>
    <t>JAR-LOT-01</t>
  </si>
  <si>
    <t>Suministro y colocacion de tezonlte de rojo en medida de 3/4 a 1/8 como cama y filtro de humedad en zona de jardin en planta baja, en 10 cm de 15 cm de espesor promedio, incluye: acarreos, nivelacion, y entrega de superfircie a jardinero.</t>
  </si>
  <si>
    <t>JAR-LOT-02</t>
  </si>
  <si>
    <t>Suministro y colocacion de tierra negra en jardineras, y en jardin de planta baja, incluye: acarreos y limpieza de area.</t>
  </si>
  <si>
    <t>JAR-LOT-03</t>
  </si>
  <si>
    <t>JAR-LOT-04</t>
  </si>
  <si>
    <t>Suministro y colocacion de pasto verde en rollo, de 7 cm de espesor, s.m.o  incluye; praparcion de superficie,colocacion de fertilizante previo a su instlacion, y nivelacion de superficie previa a su colocacion.</t>
  </si>
  <si>
    <t>JAR-LOT-05</t>
  </si>
  <si>
    <t>Lote de plantas colocadas en diferentes macetas y macetones en lobby de acceso a elevadores y distribuidas en planta baja, S.M.O incluye: trasplante, colocacion de piedra Marmoleada sobre Maceteros</t>
  </si>
  <si>
    <t>OBRA CIVIL</t>
  </si>
  <si>
    <t>Subtotal</t>
  </si>
  <si>
    <t>Suministro y aplicación de impermeabilizante en muros y losa fondo de cisterna. Incluye: limpieza y preparación de la superficie, trazo, preparación y aplicación de xipex de sika  acuerdo a instrucciones del fabricante,  desperdicios, acarreos a 20 m. y todo lo necesario</t>
  </si>
  <si>
    <t>Suministro y colocacion de pasos de hasta 6" de diametro para instalaciones de contraincendios, hidraulicas, pluviales, electricas, etc, incluye: suministro de materiales, trazo, mano de obra, fijacion,  todo lo necesario para su correcta ejecucion</t>
  </si>
  <si>
    <t>Construcción de paso escotilla en losa de concreto para cisterna con dimensiones de 1.8m x 2.00m. incluye: preparaciones necesarias, refuerzos a base de varillas del N  3, cimbra y descimbra del perímetro, resanes necesarios, cortes, desperdicios, mano de obra, mat</t>
  </si>
  <si>
    <t>Construccion de paso en muros de concreto de hasta 0.90 x0.90 para alimentadores principales, incluye: suministro de materiales, amno d eobra, equipo y herramienta.</t>
  </si>
  <si>
    <t>Meseta en Baños Públicos H. y M. 0.60 x 1.95 x 0.08 m. hecha de concreto, f'c=200 kg/cm2 de 10 cm. de espesor, acabado pulido, armada con varilla del # 3,  @ 15 cm. en ambos sentidos. Con huecos para 3 ovalines incluye : cimbrado, colado, descimbrado, materiales, mano de obra, equipo, herramienta y todo lo necesario para su correcta ejecución.</t>
  </si>
  <si>
    <t>ALB-PB-34</t>
  </si>
  <si>
    <t>ALB-PB-35</t>
  </si>
  <si>
    <t>ALB-PB-36</t>
  </si>
  <si>
    <t>Total:</t>
  </si>
  <si>
    <t>Castillo K1 ahogado en 2 huecos de block, reforzado con 2 varillas del #4 (una en cada hueco),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</si>
  <si>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Dala de deslante 12x20 cm. de concreto f'c= 200 kg/cm2, armado con 3 varillas del No. 3 (3/8") y estribos del No. 2 a cada 20 cm. acabado común, a 3.0 m de altura máx. y a cualquier nivel, incluye: cellotex, cimbra, descimbra, colado, vibrado y curado, nivelaciones, plomeado, acarreos horizontales y verticales, desperdicios, andamio, materiales de consumo menor, herramienta, equipo y limpieza del área de trabajo.</t>
  </si>
  <si>
    <t>ALB-PB-37</t>
  </si>
  <si>
    <t>Firme de  de concreto simple de 10 cm. de espesor acabado común para alcanzar nivel de proyecto, con concreto de f c= 200 kg/cm2, incluye: vaciado, materiales, mano de obra, herramienta, equipo y todo lo necesario para su correcta ejecución.</t>
  </si>
  <si>
    <t>Yeso  en columnas de pasillos con  yeso-cemento  6:1 e=2.5 cm  y h=2.40 m a plomo y regla, acabado con llana de madera, incluye: material, mano de obra y lo necesario para su ejecución</t>
  </si>
  <si>
    <t>Yeso  en muros interiores con  yeso-cemento  6:1 e=2.5 cm  y h=2.40 m a plomo y regla, acabado con llana de madera, incluye: material, mano de obra y lo necesario para su ejecución</t>
  </si>
  <si>
    <t>FACH-01</t>
  </si>
  <si>
    <t>FACH-02</t>
  </si>
  <si>
    <t>FACH-03</t>
  </si>
  <si>
    <t>AZO-01</t>
  </si>
  <si>
    <t>Castillo K1 ahogado en 3 huecos de block, reforzado con 2 varillas del #4 (una en cada hueco), 1 grapas con varilla del #3 @ hilada,  junteo a base de mortero 1:3, colado @2 hiladas con mortero 1:3 o concreto de F'c= 200 kg/cm2, incluye:  nivelación, maestreados con bancos de nivel, vaciado, tendido, vibrado, materiales, mano de obra, herramienta, equipo</t>
  </si>
  <si>
    <t>Dala de desplante de 12x20 cm con repison de concreto f'c= 200 kg/cm2, armado con 4 varillas del No. 3 (3/8") y estribos del No. 2 a cada 20 cm, acabado comun, a1.2 m de altura  sobre nivel de piso terminado, incluye: cellotex, cimbra, descimbra, colado, vibrado y curado, nivelaciones, plomeado, acarreos horizontales y verticales, desperdicios, andamio, materiales de consumo menor, herramienta, equipo y limpieza del area de trabajo.</t>
  </si>
  <si>
    <t>Zm-01 Fabricacion de zapatan de 1.50 x 1.50 mtsx 0.20, armada con vars#4@25 en ambos sentidos lecho superior y vars#4@20 en ambos sentidos lecho inferior concreto hecho en obra f´c=250 kg/cm2, incluye: suministro de materiales, mano de obra, equipo y herramienta</t>
  </si>
  <si>
    <t>Columna Cm-1  de 30 x60 cm de concreto f'c= 200 kg/cm2, armado con 6 varillas de # y estribos del #3 a cada 15 cm, acabado comun, hasta 3.50 m. de altura max. A cualquier nivel, incluye: cimbra, descimbra, colado, vibrado y curado, nivelaciones, plomeado, acarreos, desperdicios, materiales de consumo menor, herramienta, equipo y limpieza del area de trabajo</t>
  </si>
  <si>
    <t>Guarnicion de concreto f'c = 200 kg/cm2 , de 20 x 40 cms. de seccion, incluye: cimbrado, descimbrado, mano de obra , p.u.o.t.</t>
  </si>
  <si>
    <t>ALB-ML-14</t>
  </si>
  <si>
    <t>ALB-ML-15</t>
  </si>
  <si>
    <t>ALB-ML-16</t>
  </si>
  <si>
    <t>JAR-LOT-06</t>
  </si>
  <si>
    <t>JAR-LOT-07</t>
  </si>
  <si>
    <t>Suministro y colocacion de arbol pata de vaca de minimo 4 mts de altura, s.m.o aprobadas por supervicion. Incluye: acarreos ,preparacion de superficie .</t>
  </si>
  <si>
    <t>Rampa de concreto armado acabado estampado en motor lobby con concreto f'c=200kg/cm2 de  12 cms de espesor, incluye: habilitado y armado de acero de refuerzo con una parrilla de parilla de # 3 (3/8") @ 20 cm, materiales, cortes, desperdicios, traslapes, amarres, cimbrado, colado, descimbrado, mano de obra, equipo, herramienta y todo lo necesario para su correcta ejecucion.</t>
  </si>
  <si>
    <t>ALB-ML-17</t>
  </si>
  <si>
    <t>Suministro y colocacion de planta de ornato (Formio), s.m.o aprobadas por supervicion. Incluye: acarreos ,preparacion de superficie .</t>
  </si>
  <si>
    <t>Suministro y colocacion de planta de ornato,(Dientes) de 80 cms de alto s.m.o aprobadas por supervicion. Incluye: acarreos ,preparacion de superficie .</t>
  </si>
  <si>
    <t>JAR-LOT-08</t>
  </si>
  <si>
    <t>JAR-LOT-09</t>
  </si>
  <si>
    <t>JAR-LOT-10</t>
  </si>
  <si>
    <t>JAR-LOT-11</t>
  </si>
  <si>
    <t>Suministro y colocacion de planta de ornato,(Cinta) de 30 cms de alto s.m.o aprobadas por supervicion. Incluye: acarreos ,preparacion de superficie .</t>
  </si>
  <si>
    <t>Suministro y colocacion de planta de ornato,(Duranta Golden) de 60 cms de alto s.m.o aprobadas por supervicion. Incluye: acarreos ,preparacion de superficie .</t>
  </si>
  <si>
    <t>Suministro y colocacion de piedra bola blanca de rio de hasta 2" s.m.o aprobadas por supervicion. Incluye: acarreos ,preparacion de superficie .</t>
  </si>
  <si>
    <t>Suministro y colocacion de Ficus Benjamina de 2.00 mts de alto s.m.o aprobadas por supervicion. Incluye: acarreos ,preparacion de superficie .</t>
  </si>
  <si>
    <t>Zapata de colindancia de 80 x 0.50 x 0.15, armada con 8 vars#4 y estribos #3@15, concreto hecho en obra F´c=200 kg/cm2, incluye: excavacion , cimbra, descimbra, relleno, retiro del material sobrante fuera de la obra</t>
  </si>
  <si>
    <t>Dala de cerramiento  12x20 cm  con gotero  de concreto f'c= 200 kg/cm2, armado con 4 varillas del No. 3 (3/8") y estribos del No. 2 a cada 20 cm, acabado comun, a 3.0 m de altura max. y a cualquier nivel, incluye: , cimbra, descimbra, colado, vibrado y curado, nivelaciones, plomeado, acarreos horizontales y verticales, desperdicios, andamio, materiales de consumo menor, herramienta, equipo y limpieza del area de trabajo.</t>
  </si>
  <si>
    <t>ALB-OE-11</t>
  </si>
  <si>
    <t>Firme de concreto de 12 cms de espesor acabado pulido con junta a cada 2 m.</t>
  </si>
  <si>
    <t>Suministro de piso ceramico Mca LAMOSA Mod Crema Maya, incluye: suministro de materiales, mano de obra, trazo, nivelacion , junteado, cortes, desperdicios, limpieza de la zona de trabajo.</t>
  </si>
  <si>
    <t>Fabricación de rampas de acceso a discapacitados, incluye: sumnistro d emateriales, mano de obra, equipo y herramienta, logo de discapacitados según norma, trazo, liempieza.</t>
  </si>
  <si>
    <t xml:space="preserve">NIVEL 1 AL 7 </t>
  </si>
  <si>
    <t xml:space="preserve">PLANTA BAJA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</si>
</sst>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#,##0.00;[Red]\(#,##0.00\)"/>
    <numFmt numFmtId="166" formatCode="[$-80A]d&quot; de &quot;mmmm&quot; de &quot;yy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sz val="11"/>
      <name val="Century Gothic"/>
      <family val="2"/>
    </font>
    <font>
      <sz val="9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10"/>
      <color indexed="62"/>
      <name val="Tahoma"/>
      <family val="2"/>
    </font>
    <font>
      <b/>
      <sz val="17"/>
      <name val="Tahoma"/>
      <family val="2"/>
    </font>
    <font>
      <b/>
      <sz val="22"/>
      <name val="Century Gothic"/>
      <family val="2"/>
    </font>
    <font>
      <b/>
      <sz val="12"/>
      <color indexed="62"/>
      <name val="Century Gothic"/>
      <family val="2"/>
    </font>
    <font>
      <sz val="12"/>
      <name val="Tahoma"/>
      <family val="2"/>
    </font>
    <font>
      <sz val="11"/>
      <color theme="0"/>
      <name val="Century Gothic"/>
      <family val="2"/>
    </font>
    <font>
      <b/>
      <sz val="11"/>
      <color theme="0"/>
      <name val="Century Gothic"/>
      <family val="2"/>
    </font>
    <font>
      <b/>
      <i/>
      <sz val="11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lightGray">
        <fgColor theme="4" tint="-0.24994659260841701"/>
        <bgColor theme="0" tint="-4.9989318521683403E-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3">
    <xf numFmtId="0" fontId="0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165" fontId="2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2" applyBorder="1"/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8" fillId="0" borderId="0" xfId="2" applyFont="1" applyBorder="1"/>
    <xf numFmtId="0" fontId="9" fillId="0" borderId="0" xfId="2" applyFont="1" applyBorder="1"/>
    <xf numFmtId="0" fontId="9" fillId="0" borderId="0" xfId="2" applyFont="1" applyBorder="1" applyProtection="1">
      <protection hidden="1"/>
    </xf>
    <xf numFmtId="0" fontId="10" fillId="0" borderId="0" xfId="2" applyFont="1" applyBorder="1" applyAlignment="1" applyProtection="1">
      <alignment horizontal="right"/>
      <protection hidden="1"/>
    </xf>
    <xf numFmtId="0" fontId="8" fillId="0" borderId="0" xfId="2" applyFont="1" applyBorder="1" applyProtection="1">
      <protection hidden="1"/>
    </xf>
    <xf numFmtId="0" fontId="4" fillId="2" borderId="3" xfId="0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 wrapText="1"/>
    </xf>
    <xf numFmtId="4" fontId="4" fillId="2" borderId="3" xfId="0" applyNumberFormat="1" applyFont="1" applyFill="1" applyBorder="1" applyAlignment="1">
      <alignment horizontal="center" vertical="center"/>
    </xf>
    <xf numFmtId="0" fontId="12" fillId="0" borderId="0" xfId="2" applyFont="1" applyBorder="1" applyAlignment="1" applyProtection="1">
      <protection hidden="1"/>
    </xf>
    <xf numFmtId="0" fontId="12" fillId="0" borderId="0" xfId="2" applyFont="1" applyBorder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right"/>
      <protection hidden="1"/>
    </xf>
    <xf numFmtId="0" fontId="14" fillId="0" borderId="0" xfId="2" applyFont="1" applyBorder="1" applyAlignment="1" applyProtection="1">
      <alignment horizontal="left" indent="1"/>
      <protection locked="0" hidden="1"/>
    </xf>
    <xf numFmtId="0" fontId="6" fillId="0" borderId="0" xfId="2" applyFont="1" applyBorder="1" applyAlignment="1">
      <alignment horizontal="right"/>
    </xf>
    <xf numFmtId="0" fontId="15" fillId="0" borderId="0" xfId="2" applyFont="1" applyBorder="1"/>
    <xf numFmtId="0" fontId="16" fillId="3" borderId="0" xfId="2" applyFont="1" applyFill="1" applyBorder="1"/>
    <xf numFmtId="0" fontId="16" fillId="3" borderId="0" xfId="0" applyFont="1" applyFill="1" applyBorder="1"/>
    <xf numFmtId="164" fontId="17" fillId="3" borderId="0" xfId="1" applyNumberFormat="1" applyFont="1" applyFill="1" applyBorder="1" applyAlignment="1">
      <alignment vertical="top"/>
    </xf>
    <xf numFmtId="0" fontId="17" fillId="3" borderId="0" xfId="1" applyFont="1" applyFill="1" applyBorder="1" applyAlignment="1">
      <alignment horizontal="justify" vertical="top"/>
    </xf>
    <xf numFmtId="0" fontId="7" fillId="4" borderId="0" xfId="0" applyFont="1" applyFill="1" applyBorder="1"/>
    <xf numFmtId="0" fontId="7" fillId="4" borderId="0" xfId="2" applyFont="1" applyFill="1" applyBorder="1"/>
    <xf numFmtId="0" fontId="18" fillId="4" borderId="0" xfId="1" applyFont="1" applyFill="1" applyBorder="1" applyAlignment="1">
      <alignment horizontal="right" vertical="top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 applyProtection="1">
      <alignment horizontal="right"/>
      <protection hidden="1"/>
    </xf>
    <xf numFmtId="0" fontId="3" fillId="0" borderId="0" xfId="2" applyBorder="1" applyAlignment="1">
      <alignment horizontal="right"/>
    </xf>
    <xf numFmtId="0" fontId="12" fillId="0" borderId="0" xfId="2" applyFont="1" applyBorder="1" applyAlignment="1" applyProtection="1">
      <alignment horizontal="right"/>
      <protection hidden="1"/>
    </xf>
    <xf numFmtId="0" fontId="16" fillId="3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4" fontId="8" fillId="0" borderId="0" xfId="11" applyFont="1" applyBorder="1"/>
    <xf numFmtId="44" fontId="8" fillId="0" borderId="0" xfId="11" applyFont="1" applyBorder="1" applyProtection="1">
      <protection hidden="1"/>
    </xf>
    <xf numFmtId="44" fontId="3" fillId="0" borderId="0" xfId="11" applyFont="1" applyBorder="1"/>
    <xf numFmtId="44" fontId="11" fillId="0" borderId="0" xfId="11" applyFont="1" applyBorder="1" applyAlignment="1" applyProtection="1">
      <protection locked="0" hidden="1"/>
    </xf>
    <xf numFmtId="44" fontId="12" fillId="0" borderId="0" xfId="11" applyFont="1" applyBorder="1" applyAlignment="1" applyProtection="1">
      <protection hidden="1"/>
    </xf>
    <xf numFmtId="44" fontId="4" fillId="2" borderId="3" xfId="11" applyFont="1" applyFill="1" applyBorder="1" applyAlignment="1">
      <alignment horizontal="center" vertical="center"/>
    </xf>
    <xf numFmtId="44" fontId="16" fillId="3" borderId="0" xfId="11" applyFont="1" applyFill="1" applyBorder="1"/>
    <xf numFmtId="44" fontId="7" fillId="0" borderId="0" xfId="11" applyFont="1" applyBorder="1"/>
    <xf numFmtId="44" fontId="7" fillId="4" borderId="0" xfId="11" applyFont="1" applyFill="1" applyBorder="1"/>
    <xf numFmtId="166" fontId="6" fillId="0" borderId="0" xfId="11" applyNumberFormat="1" applyFont="1" applyBorder="1"/>
    <xf numFmtId="0" fontId="0" fillId="0" borderId="0" xfId="0" applyNumberFormat="1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center" vertical="center"/>
    </xf>
    <xf numFmtId="43" fontId="0" fillId="0" borderId="0" xfId="0" applyNumberFormat="1" applyFont="1" applyFill="1" applyBorder="1" applyAlignment="1">
      <alignment horizontal="right" vertical="center"/>
    </xf>
    <xf numFmtId="44" fontId="0" fillId="0" borderId="0" xfId="0" applyNumberFormat="1" applyFont="1" applyFill="1" applyBorder="1" applyAlignment="1">
      <alignment horizontal="right" vertical="center"/>
    </xf>
    <xf numFmtId="0" fontId="7" fillId="0" borderId="5" xfId="0" applyNumberFormat="1" applyFont="1" applyFill="1" applyBorder="1" applyAlignment="1">
      <alignment vertical="center"/>
    </xf>
    <xf numFmtId="0" fontId="7" fillId="0" borderId="5" xfId="0" applyNumberFormat="1" applyFont="1" applyFill="1" applyBorder="1" applyAlignment="1">
      <alignment horizontal="left" vertical="center"/>
    </xf>
    <xf numFmtId="0" fontId="7" fillId="0" borderId="5" xfId="0" applyNumberFormat="1" applyFont="1" applyFill="1" applyBorder="1" applyAlignment="1">
      <alignment horizontal="center" vertical="center"/>
    </xf>
    <xf numFmtId="43" fontId="7" fillId="0" borderId="5" xfId="0" applyNumberFormat="1" applyFont="1" applyFill="1" applyBorder="1" applyAlignment="1">
      <alignment horizontal="right" vertical="center"/>
    </xf>
    <xf numFmtId="44" fontId="7" fillId="0" borderId="5" xfId="0" applyNumberFormat="1" applyFont="1" applyFill="1" applyBorder="1" applyAlignment="1">
      <alignment horizontal="right" vertical="center"/>
    </xf>
    <xf numFmtId="0" fontId="4" fillId="5" borderId="5" xfId="0" applyNumberFormat="1" applyFont="1" applyFill="1" applyBorder="1" applyAlignment="1">
      <alignment vertical="center"/>
    </xf>
    <xf numFmtId="0" fontId="4" fillId="5" borderId="5" xfId="0" applyNumberFormat="1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center" vertical="center"/>
    </xf>
    <xf numFmtId="43" fontId="7" fillId="5" borderId="5" xfId="0" applyNumberFormat="1" applyFont="1" applyFill="1" applyBorder="1" applyAlignment="1">
      <alignment vertical="center"/>
    </xf>
    <xf numFmtId="44" fontId="7" fillId="5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vertical="center"/>
    </xf>
    <xf numFmtId="0" fontId="4" fillId="6" borderId="5" xfId="0" applyNumberFormat="1" applyFont="1" applyFill="1" applyBorder="1" applyAlignment="1">
      <alignment horizontal="left" vertical="center"/>
    </xf>
    <xf numFmtId="0" fontId="7" fillId="6" borderId="5" xfId="0" applyFont="1" applyFill="1" applyBorder="1" applyAlignment="1">
      <alignment horizontal="center" vertical="center"/>
    </xf>
    <xf numFmtId="43" fontId="7" fillId="6" borderId="5" xfId="0" applyNumberFormat="1" applyFont="1" applyFill="1" applyBorder="1" applyAlignment="1">
      <alignment vertical="center"/>
    </xf>
    <xf numFmtId="44" fontId="7" fillId="6" borderId="5" xfId="0" applyNumberFormat="1" applyFont="1" applyFill="1" applyBorder="1" applyAlignment="1">
      <alignment vertical="center"/>
    </xf>
    <xf numFmtId="0" fontId="13" fillId="0" borderId="1" xfId="2" applyFont="1" applyBorder="1" applyAlignment="1" applyProtection="1">
      <alignment horizontal="center" vertical="center"/>
      <protection hidden="1"/>
    </xf>
    <xf numFmtId="0" fontId="13" fillId="0" borderId="4" xfId="2" applyFont="1" applyBorder="1" applyAlignment="1" applyProtection="1">
      <alignment horizontal="center" vertical="center"/>
      <protection hidden="1"/>
    </xf>
    <xf numFmtId="0" fontId="13" fillId="0" borderId="2" xfId="2" applyFont="1" applyBorder="1" applyAlignment="1" applyProtection="1">
      <alignment horizontal="center" vertical="center"/>
      <protection hidden="1"/>
    </xf>
  </cellXfs>
  <cellStyles count="13">
    <cellStyle name="Comma 2" xfId="9"/>
    <cellStyle name="Currency 2" xfId="8"/>
    <cellStyle name="Millares 2" xfId="1"/>
    <cellStyle name="Millares 3" xfId="3"/>
    <cellStyle name="Moneda" xfId="11" builtinId="4"/>
    <cellStyle name="Moneda 2" xfId="4"/>
    <cellStyle name="Moneda 4" xfId="12"/>
    <cellStyle name="Normal" xfId="0" builtinId="0"/>
    <cellStyle name="Normal 2" xfId="2"/>
    <cellStyle name="Normal 3" xfId="5"/>
    <cellStyle name="Percent 2" xfId="10"/>
    <cellStyle name="Porcentaje 2" xfId="6"/>
    <cellStyle name="ROJONEGATIVO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123825</xdr:rowOff>
    </xdr:from>
    <xdr:to>
      <xdr:col>6</xdr:col>
      <xdr:colOff>0</xdr:colOff>
      <xdr:row>7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0" y="323850"/>
          <a:ext cx="71437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0"/>
  <sheetViews>
    <sheetView tabSelected="1" view="pageBreakPreview" zoomScale="85" zoomScaleNormal="70" zoomScaleSheetLayoutView="85" workbookViewId="0">
      <selection activeCell="B22" sqref="B22"/>
    </sheetView>
  </sheetViews>
  <sheetFormatPr baseColWidth="10" defaultColWidth="9.140625" defaultRowHeight="16.5" outlineLevelRow="2" x14ac:dyDescent="0.3"/>
  <cols>
    <col min="1" max="1" width="13" style="2" customWidth="1"/>
    <col min="2" max="2" width="76.28515625" style="2" customWidth="1"/>
    <col min="3" max="3" width="9.140625" style="2"/>
    <col min="4" max="4" width="12.7109375" style="2" customWidth="1"/>
    <col min="5" max="5" width="18" style="30" customWidth="1"/>
    <col min="6" max="6" width="20.28515625" style="38" customWidth="1"/>
    <col min="7" max="16384" width="9.140625" style="2"/>
  </cols>
  <sheetData>
    <row r="1" spans="1:8" s="1" customFormat="1" ht="12.75" x14ac:dyDescent="0.2">
      <c r="A1" s="4"/>
      <c r="B1" s="4"/>
      <c r="C1" s="4"/>
      <c r="D1" s="4"/>
      <c r="E1" s="25"/>
      <c r="F1" s="31"/>
    </row>
    <row r="2" spans="1:8" s="1" customFormat="1" ht="15" x14ac:dyDescent="0.2">
      <c r="A2" s="14" t="s">
        <v>11</v>
      </c>
      <c r="B2" s="15" t="s">
        <v>23</v>
      </c>
      <c r="C2" s="8"/>
      <c r="D2" s="8"/>
      <c r="E2" s="26"/>
      <c r="F2" s="32"/>
    </row>
    <row r="3" spans="1:8" s="1" customFormat="1" ht="15" x14ac:dyDescent="0.2">
      <c r="A3" s="14" t="s">
        <v>17</v>
      </c>
      <c r="B3" s="15" t="s">
        <v>22</v>
      </c>
      <c r="C3" s="6"/>
      <c r="E3" s="27"/>
      <c r="F3" s="33"/>
    </row>
    <row r="4" spans="1:8" s="1" customFormat="1" ht="15" x14ac:dyDescent="0.2">
      <c r="A4" s="14" t="s">
        <v>12</v>
      </c>
      <c r="B4" s="15">
        <v>126</v>
      </c>
      <c r="C4" s="6"/>
      <c r="E4" s="27"/>
      <c r="F4" s="33"/>
    </row>
    <row r="5" spans="1:8" s="1" customFormat="1" ht="15" x14ac:dyDescent="0.2">
      <c r="A5" s="14"/>
      <c r="B5" s="15"/>
      <c r="C5" s="6"/>
      <c r="E5" s="27"/>
      <c r="F5" s="33"/>
    </row>
    <row r="6" spans="1:8" s="1" customFormat="1" ht="15" x14ac:dyDescent="0.2">
      <c r="A6" s="14" t="s">
        <v>16</v>
      </c>
      <c r="B6" s="5"/>
      <c r="C6" s="6"/>
      <c r="E6" s="27"/>
      <c r="F6" s="33"/>
    </row>
    <row r="7" spans="1:8" s="1" customFormat="1" ht="15.75" x14ac:dyDescent="0.25">
      <c r="B7" s="17" t="s">
        <v>15</v>
      </c>
      <c r="C7" s="6"/>
      <c r="E7" s="16" t="s">
        <v>14</v>
      </c>
      <c r="F7" s="40"/>
    </row>
    <row r="8" spans="1:8" s="1" customFormat="1" ht="15.75" thickBot="1" x14ac:dyDescent="0.25">
      <c r="A8" s="4"/>
      <c r="C8" s="8"/>
      <c r="D8" s="6"/>
      <c r="E8" s="7"/>
      <c r="F8" s="34"/>
    </row>
    <row r="9" spans="1:8" s="1" customFormat="1" ht="35.25" customHeight="1" thickBot="1" x14ac:dyDescent="0.25">
      <c r="A9" s="61" t="s">
        <v>13</v>
      </c>
      <c r="B9" s="62"/>
      <c r="C9" s="62"/>
      <c r="D9" s="62"/>
      <c r="E9" s="62"/>
      <c r="F9" s="63"/>
    </row>
    <row r="10" spans="1:8" s="1" customFormat="1" ht="6" customHeight="1" x14ac:dyDescent="0.3">
      <c r="A10" s="4"/>
      <c r="C10" s="12"/>
      <c r="D10" s="12"/>
      <c r="E10" s="28"/>
      <c r="F10" s="35"/>
      <c r="G10" s="13"/>
      <c r="H10" s="13"/>
    </row>
    <row r="11" spans="1:8" s="3" customFormat="1" ht="27" customHeight="1" x14ac:dyDescent="0.2">
      <c r="A11" s="9" t="s">
        <v>10</v>
      </c>
      <c r="B11" s="10" t="s">
        <v>5</v>
      </c>
      <c r="C11" s="11" t="s">
        <v>6</v>
      </c>
      <c r="D11" s="11" t="s">
        <v>7</v>
      </c>
      <c r="E11" s="11" t="s">
        <v>8</v>
      </c>
      <c r="F11" s="36" t="s">
        <v>9</v>
      </c>
    </row>
    <row r="12" spans="1:8" x14ac:dyDescent="0.3">
      <c r="A12" s="20"/>
      <c r="B12" s="21" t="s">
        <v>233</v>
      </c>
      <c r="C12" s="19"/>
      <c r="D12" s="18"/>
      <c r="E12" s="29"/>
      <c r="F12" s="37"/>
    </row>
    <row r="13" spans="1:8" x14ac:dyDescent="0.3">
      <c r="A13" s="51" t="s">
        <v>19</v>
      </c>
      <c r="B13" s="52" t="s">
        <v>32</v>
      </c>
      <c r="C13" s="53"/>
      <c r="D13" s="54"/>
      <c r="E13" s="55" t="s">
        <v>234</v>
      </c>
      <c r="F13" s="55">
        <f>SUM(F14,F19,F57,F74,F78,F95,F103,F121,F132,F136)</f>
        <v>0</v>
      </c>
    </row>
    <row r="14" spans="1:8" outlineLevel="1" x14ac:dyDescent="0.3">
      <c r="A14" s="56" t="s">
        <v>24</v>
      </c>
      <c r="B14" s="57" t="s">
        <v>33</v>
      </c>
      <c r="C14" s="58"/>
      <c r="D14" s="59"/>
      <c r="E14" s="60"/>
      <c r="F14" s="60">
        <f>SUM(F15:F18)</f>
        <v>0</v>
      </c>
    </row>
    <row r="15" spans="1:8" outlineLevel="2" x14ac:dyDescent="0.3">
      <c r="A15" s="46" t="s">
        <v>34</v>
      </c>
      <c r="B15" s="47" t="s">
        <v>235</v>
      </c>
      <c r="C15" s="48" t="s">
        <v>0</v>
      </c>
      <c r="D15" s="49">
        <v>593.91999999999996</v>
      </c>
      <c r="E15" s="50"/>
      <c r="F15" s="50">
        <f t="shared" ref="F15:F43" si="0">D15*E15</f>
        <v>0</v>
      </c>
    </row>
    <row r="16" spans="1:8" outlineLevel="2" x14ac:dyDescent="0.3">
      <c r="A16" s="46" t="s">
        <v>35</v>
      </c>
      <c r="B16" s="47" t="s">
        <v>236</v>
      </c>
      <c r="C16" s="48" t="s">
        <v>1</v>
      </c>
      <c r="D16" s="49">
        <v>16</v>
      </c>
      <c r="E16" s="50"/>
      <c r="F16" s="50">
        <f t="shared" si="0"/>
        <v>0</v>
      </c>
    </row>
    <row r="17" spans="1:6" outlineLevel="2" x14ac:dyDescent="0.3">
      <c r="A17" s="46" t="s">
        <v>36</v>
      </c>
      <c r="B17" s="47" t="s">
        <v>237</v>
      </c>
      <c r="C17" s="48" t="s">
        <v>1</v>
      </c>
      <c r="D17" s="49">
        <v>1</v>
      </c>
      <c r="E17" s="50"/>
      <c r="F17" s="50">
        <f t="shared" si="0"/>
        <v>0</v>
      </c>
    </row>
    <row r="18" spans="1:6" outlineLevel="2" x14ac:dyDescent="0.3">
      <c r="A18" s="46" t="s">
        <v>37</v>
      </c>
      <c r="B18" s="47" t="s">
        <v>238</v>
      </c>
      <c r="C18" s="48" t="s">
        <v>1</v>
      </c>
      <c r="D18" s="49">
        <v>1</v>
      </c>
      <c r="E18" s="50"/>
      <c r="F18" s="50">
        <f t="shared" ref="F18" si="1">D18*E18</f>
        <v>0</v>
      </c>
    </row>
    <row r="19" spans="1:6" outlineLevel="1" x14ac:dyDescent="0.3">
      <c r="A19" s="56" t="s">
        <v>25</v>
      </c>
      <c r="B19" s="57" t="s">
        <v>284</v>
      </c>
      <c r="C19" s="58"/>
      <c r="D19" s="59"/>
      <c r="E19" s="60"/>
      <c r="F19" s="60">
        <f>SUM(F20:F56)</f>
        <v>0</v>
      </c>
    </row>
    <row r="20" spans="1:6" outlineLevel="2" x14ac:dyDescent="0.3">
      <c r="A20" s="46" t="s">
        <v>38</v>
      </c>
      <c r="B20" s="47" t="s">
        <v>39</v>
      </c>
      <c r="C20" s="48" t="s">
        <v>0</v>
      </c>
      <c r="D20" s="49">
        <v>801.82</v>
      </c>
      <c r="E20" s="50"/>
      <c r="F20" s="50">
        <f t="shared" si="0"/>
        <v>0</v>
      </c>
    </row>
    <row r="21" spans="1:6" outlineLevel="2" x14ac:dyDescent="0.3">
      <c r="A21" s="46" t="s">
        <v>40</v>
      </c>
      <c r="B21" s="47" t="s">
        <v>41</v>
      </c>
      <c r="C21" s="48" t="s">
        <v>1</v>
      </c>
      <c r="D21" s="49">
        <v>62</v>
      </c>
      <c r="E21" s="50"/>
      <c r="F21" s="50">
        <f t="shared" si="0"/>
        <v>0</v>
      </c>
    </row>
    <row r="22" spans="1:6" outlineLevel="2" x14ac:dyDescent="0.3">
      <c r="A22" s="46" t="s">
        <v>42</v>
      </c>
      <c r="B22" s="47" t="s">
        <v>43</v>
      </c>
      <c r="C22" s="48" t="s">
        <v>1</v>
      </c>
      <c r="D22" s="49">
        <v>30</v>
      </c>
      <c r="E22" s="50"/>
      <c r="F22" s="50">
        <f t="shared" si="0"/>
        <v>0</v>
      </c>
    </row>
    <row r="23" spans="1:6" outlineLevel="2" x14ac:dyDescent="0.3">
      <c r="A23" s="46" t="s">
        <v>44</v>
      </c>
      <c r="B23" s="47" t="s">
        <v>244</v>
      </c>
      <c r="C23" s="48" t="s">
        <v>4</v>
      </c>
      <c r="D23" s="49">
        <v>218</v>
      </c>
      <c r="E23" s="50"/>
      <c r="F23" s="50">
        <f t="shared" si="0"/>
        <v>0</v>
      </c>
    </row>
    <row r="24" spans="1:6" outlineLevel="2" x14ac:dyDescent="0.3">
      <c r="A24" s="46" t="s">
        <v>46</v>
      </c>
      <c r="B24" s="47" t="s">
        <v>47</v>
      </c>
      <c r="C24" s="48" t="s">
        <v>4</v>
      </c>
      <c r="D24" s="49">
        <v>144</v>
      </c>
      <c r="E24" s="50"/>
      <c r="F24" s="50">
        <f t="shared" si="0"/>
        <v>0</v>
      </c>
    </row>
    <row r="25" spans="1:6" outlineLevel="2" x14ac:dyDescent="0.3">
      <c r="A25" s="46" t="s">
        <v>48</v>
      </c>
      <c r="B25" s="47" t="s">
        <v>49</v>
      </c>
      <c r="C25" s="48" t="s">
        <v>4</v>
      </c>
      <c r="D25" s="49">
        <v>88.4</v>
      </c>
      <c r="E25" s="50"/>
      <c r="F25" s="50">
        <f t="shared" si="0"/>
        <v>0</v>
      </c>
    </row>
    <row r="26" spans="1:6" outlineLevel="2" x14ac:dyDescent="0.3">
      <c r="A26" s="46" t="s">
        <v>50</v>
      </c>
      <c r="B26" s="47" t="s">
        <v>51</v>
      </c>
      <c r="C26" s="48" t="s">
        <v>4</v>
      </c>
      <c r="D26" s="49">
        <v>4</v>
      </c>
      <c r="E26" s="50"/>
      <c r="F26" s="50">
        <f t="shared" si="0"/>
        <v>0</v>
      </c>
    </row>
    <row r="27" spans="1:6" outlineLevel="2" x14ac:dyDescent="0.3">
      <c r="A27" s="46" t="s">
        <v>52</v>
      </c>
      <c r="B27" s="47" t="s">
        <v>53</v>
      </c>
      <c r="C27" s="48" t="s">
        <v>1</v>
      </c>
      <c r="D27" s="49">
        <v>23</v>
      </c>
      <c r="E27" s="50"/>
      <c r="F27" s="50">
        <f t="shared" si="0"/>
        <v>0</v>
      </c>
    </row>
    <row r="28" spans="1:6" outlineLevel="2" x14ac:dyDescent="0.3">
      <c r="A28" s="46" t="s">
        <v>54</v>
      </c>
      <c r="B28" s="47" t="s">
        <v>55</v>
      </c>
      <c r="C28" s="48" t="s">
        <v>1</v>
      </c>
      <c r="D28" s="49">
        <v>1</v>
      </c>
      <c r="E28" s="50"/>
      <c r="F28" s="50">
        <f t="shared" si="0"/>
        <v>0</v>
      </c>
    </row>
    <row r="29" spans="1:6" outlineLevel="2" x14ac:dyDescent="0.3">
      <c r="A29" s="46" t="s">
        <v>56</v>
      </c>
      <c r="B29" s="47" t="s">
        <v>245</v>
      </c>
      <c r="C29" s="48" t="s">
        <v>4</v>
      </c>
      <c r="D29" s="49">
        <v>190</v>
      </c>
      <c r="E29" s="50"/>
      <c r="F29" s="50">
        <f t="shared" si="0"/>
        <v>0</v>
      </c>
    </row>
    <row r="30" spans="1:6" outlineLevel="2" x14ac:dyDescent="0.3">
      <c r="A30" s="46" t="s">
        <v>58</v>
      </c>
      <c r="B30" s="47" t="s">
        <v>57</v>
      </c>
      <c r="C30" s="48" t="s">
        <v>4</v>
      </c>
      <c r="D30" s="49">
        <v>222.73</v>
      </c>
      <c r="E30" s="50"/>
      <c r="F30" s="50">
        <f t="shared" ref="F30:F31" si="2">D30*E30</f>
        <v>0</v>
      </c>
    </row>
    <row r="31" spans="1:6" outlineLevel="2" x14ac:dyDescent="0.3">
      <c r="A31" s="46" t="s">
        <v>60</v>
      </c>
      <c r="B31" s="47" t="s">
        <v>59</v>
      </c>
      <c r="C31" s="48" t="s">
        <v>4</v>
      </c>
      <c r="D31" s="49">
        <v>222.73</v>
      </c>
      <c r="E31" s="50"/>
      <c r="F31" s="50">
        <f t="shared" si="2"/>
        <v>0</v>
      </c>
    </row>
    <row r="32" spans="1:6" outlineLevel="2" x14ac:dyDescent="0.3">
      <c r="A32" s="46" t="s">
        <v>62</v>
      </c>
      <c r="B32" s="47" t="s">
        <v>61</v>
      </c>
      <c r="C32" s="48" t="s">
        <v>0</v>
      </c>
      <c r="D32" s="49">
        <v>1655.02</v>
      </c>
      <c r="E32" s="50"/>
      <c r="F32" s="50">
        <f t="shared" si="0"/>
        <v>0</v>
      </c>
    </row>
    <row r="33" spans="1:6" outlineLevel="2" x14ac:dyDescent="0.3">
      <c r="A33" s="46" t="s">
        <v>64</v>
      </c>
      <c r="B33" s="47" t="s">
        <v>63</v>
      </c>
      <c r="C33" s="48" t="s">
        <v>0</v>
      </c>
      <c r="D33" s="49">
        <v>1550.6759999999999</v>
      </c>
      <c r="E33" s="50"/>
      <c r="F33" s="50">
        <f t="shared" si="0"/>
        <v>0</v>
      </c>
    </row>
    <row r="34" spans="1:6" outlineLevel="2" x14ac:dyDescent="0.3">
      <c r="A34" s="46" t="s">
        <v>66</v>
      </c>
      <c r="B34" s="47" t="s">
        <v>65</v>
      </c>
      <c r="C34" s="48" t="s">
        <v>4</v>
      </c>
      <c r="D34" s="49">
        <v>173.5</v>
      </c>
      <c r="E34" s="50"/>
      <c r="F34" s="50">
        <f t="shared" si="0"/>
        <v>0</v>
      </c>
    </row>
    <row r="35" spans="1:6" outlineLevel="2" x14ac:dyDescent="0.3">
      <c r="A35" s="46" t="s">
        <v>68</v>
      </c>
      <c r="B35" s="47" t="s">
        <v>67</v>
      </c>
      <c r="C35" s="48" t="s">
        <v>0</v>
      </c>
      <c r="D35" s="49">
        <v>17.3</v>
      </c>
      <c r="E35" s="50"/>
      <c r="F35" s="50">
        <f t="shared" si="0"/>
        <v>0</v>
      </c>
    </row>
    <row r="36" spans="1:6" outlineLevel="2" x14ac:dyDescent="0.3">
      <c r="A36" s="46" t="s">
        <v>71</v>
      </c>
      <c r="B36" s="47" t="s">
        <v>69</v>
      </c>
      <c r="C36" s="48" t="s">
        <v>70</v>
      </c>
      <c r="D36" s="49">
        <v>5</v>
      </c>
      <c r="E36" s="50"/>
      <c r="F36" s="50">
        <f t="shared" si="0"/>
        <v>0</v>
      </c>
    </row>
    <row r="37" spans="1:6" outlineLevel="2" x14ac:dyDescent="0.3">
      <c r="A37" s="46" t="s">
        <v>72</v>
      </c>
      <c r="B37" s="47" t="s">
        <v>247</v>
      </c>
      <c r="C37" s="48" t="s">
        <v>0</v>
      </c>
      <c r="D37" s="49">
        <v>412.40499999999997</v>
      </c>
      <c r="E37" s="50"/>
      <c r="F37" s="50">
        <f t="shared" si="0"/>
        <v>0</v>
      </c>
    </row>
    <row r="38" spans="1:6" outlineLevel="2" x14ac:dyDescent="0.3">
      <c r="A38" s="46" t="s">
        <v>74</v>
      </c>
      <c r="B38" s="47" t="s">
        <v>73</v>
      </c>
      <c r="C38" s="48" t="s">
        <v>1</v>
      </c>
      <c r="D38" s="49">
        <v>2</v>
      </c>
      <c r="E38" s="50"/>
      <c r="F38" s="50">
        <f t="shared" si="0"/>
        <v>0</v>
      </c>
    </row>
    <row r="39" spans="1:6" outlineLevel="2" x14ac:dyDescent="0.3">
      <c r="A39" s="46" t="s">
        <v>75</v>
      </c>
      <c r="B39" s="47" t="s">
        <v>239</v>
      </c>
      <c r="C39" s="48" t="s">
        <v>1</v>
      </c>
      <c r="D39" s="49">
        <v>2</v>
      </c>
      <c r="E39" s="50"/>
      <c r="F39" s="50">
        <f t="shared" si="0"/>
        <v>0</v>
      </c>
    </row>
    <row r="40" spans="1:6" outlineLevel="2" x14ac:dyDescent="0.3">
      <c r="A40" s="46" t="s">
        <v>77</v>
      </c>
      <c r="B40" s="47" t="s">
        <v>125</v>
      </c>
      <c r="C40" s="48" t="s">
        <v>4</v>
      </c>
      <c r="D40" s="49">
        <v>3.8</v>
      </c>
      <c r="E40" s="50"/>
      <c r="F40" s="50">
        <f t="shared" si="0"/>
        <v>0</v>
      </c>
    </row>
    <row r="41" spans="1:6" outlineLevel="2" x14ac:dyDescent="0.3">
      <c r="A41" s="46" t="s">
        <v>79</v>
      </c>
      <c r="B41" s="47" t="s">
        <v>76</v>
      </c>
      <c r="C41" s="48" t="s">
        <v>1</v>
      </c>
      <c r="D41" s="49">
        <v>1</v>
      </c>
      <c r="E41" s="50"/>
      <c r="F41" s="50">
        <f t="shared" si="0"/>
        <v>0</v>
      </c>
    </row>
    <row r="42" spans="1:6" outlineLevel="2" x14ac:dyDescent="0.3">
      <c r="A42" s="46" t="s">
        <v>81</v>
      </c>
      <c r="B42" s="47" t="s">
        <v>78</v>
      </c>
      <c r="C42" s="48" t="s">
        <v>4</v>
      </c>
      <c r="D42" s="49">
        <v>715</v>
      </c>
      <c r="E42" s="50"/>
      <c r="F42" s="50">
        <f t="shared" si="0"/>
        <v>0</v>
      </c>
    </row>
    <row r="43" spans="1:6" outlineLevel="2" x14ac:dyDescent="0.3">
      <c r="A43" s="46" t="s">
        <v>83</v>
      </c>
      <c r="B43" s="47" t="s">
        <v>80</v>
      </c>
      <c r="C43" s="48" t="s">
        <v>4</v>
      </c>
      <c r="D43" s="49">
        <v>27.69</v>
      </c>
      <c r="E43" s="50"/>
      <c r="F43" s="50">
        <f t="shared" si="0"/>
        <v>0</v>
      </c>
    </row>
    <row r="44" spans="1:6" outlineLevel="2" x14ac:dyDescent="0.3">
      <c r="A44" s="46" t="s">
        <v>85</v>
      </c>
      <c r="B44" s="47" t="s">
        <v>82</v>
      </c>
      <c r="C44" s="48" t="s">
        <v>4</v>
      </c>
      <c r="D44" s="49">
        <v>11.16</v>
      </c>
      <c r="E44" s="50"/>
      <c r="F44" s="50">
        <f t="shared" ref="F44:F99" si="3">D44*E44</f>
        <v>0</v>
      </c>
    </row>
    <row r="45" spans="1:6" outlineLevel="2" x14ac:dyDescent="0.3">
      <c r="A45" s="46" t="s">
        <v>87</v>
      </c>
      <c r="B45" s="47" t="s">
        <v>84</v>
      </c>
      <c r="C45" s="48" t="s">
        <v>18</v>
      </c>
      <c r="D45" s="49">
        <v>1</v>
      </c>
      <c r="E45" s="50"/>
      <c r="F45" s="50">
        <f t="shared" si="3"/>
        <v>0</v>
      </c>
    </row>
    <row r="46" spans="1:6" outlineLevel="2" x14ac:dyDescent="0.3">
      <c r="A46" s="46" t="s">
        <v>89</v>
      </c>
      <c r="B46" s="47" t="s">
        <v>86</v>
      </c>
      <c r="C46" s="48" t="s">
        <v>18</v>
      </c>
      <c r="D46" s="49">
        <v>1</v>
      </c>
      <c r="E46" s="50"/>
      <c r="F46" s="50">
        <f t="shared" si="3"/>
        <v>0</v>
      </c>
    </row>
    <row r="47" spans="1:6" outlineLevel="2" x14ac:dyDescent="0.3">
      <c r="A47" s="46" t="s">
        <v>91</v>
      </c>
      <c r="B47" s="47" t="s">
        <v>88</v>
      </c>
      <c r="C47" s="48" t="s">
        <v>18</v>
      </c>
      <c r="D47" s="49">
        <v>1</v>
      </c>
      <c r="E47" s="50"/>
      <c r="F47" s="50">
        <f t="shared" si="3"/>
        <v>0</v>
      </c>
    </row>
    <row r="48" spans="1:6" outlineLevel="2" x14ac:dyDescent="0.3">
      <c r="A48" s="46" t="s">
        <v>93</v>
      </c>
      <c r="B48" s="47" t="s">
        <v>90</v>
      </c>
      <c r="C48" s="48" t="s">
        <v>18</v>
      </c>
      <c r="D48" s="49">
        <v>2</v>
      </c>
      <c r="E48" s="50"/>
      <c r="F48" s="50">
        <f t="shared" si="3"/>
        <v>0</v>
      </c>
    </row>
    <row r="49" spans="1:6" outlineLevel="2" x14ac:dyDescent="0.3">
      <c r="A49" s="46" t="s">
        <v>95</v>
      </c>
      <c r="B49" s="47" t="s">
        <v>92</v>
      </c>
      <c r="C49" s="48" t="s">
        <v>18</v>
      </c>
      <c r="D49" s="49">
        <v>3</v>
      </c>
      <c r="E49" s="50"/>
      <c r="F49" s="50">
        <f t="shared" si="3"/>
        <v>0</v>
      </c>
    </row>
    <row r="50" spans="1:6" outlineLevel="2" x14ac:dyDescent="0.3">
      <c r="A50" s="46" t="s">
        <v>97</v>
      </c>
      <c r="B50" s="47" t="s">
        <v>94</v>
      </c>
      <c r="C50" s="48" t="s">
        <v>18</v>
      </c>
      <c r="D50" s="49">
        <v>1</v>
      </c>
      <c r="E50" s="50"/>
      <c r="F50" s="50">
        <f t="shared" si="3"/>
        <v>0</v>
      </c>
    </row>
    <row r="51" spans="1:6" outlineLevel="2" x14ac:dyDescent="0.3">
      <c r="A51" s="46" t="s">
        <v>99</v>
      </c>
      <c r="B51" s="47" t="s">
        <v>96</v>
      </c>
      <c r="C51" s="48" t="s">
        <v>18</v>
      </c>
      <c r="D51" s="49">
        <v>1</v>
      </c>
      <c r="E51" s="50"/>
      <c r="F51" s="50">
        <f t="shared" si="3"/>
        <v>0</v>
      </c>
    </row>
    <row r="52" spans="1:6" outlineLevel="2" x14ac:dyDescent="0.3">
      <c r="A52" s="46" t="s">
        <v>101</v>
      </c>
      <c r="B52" s="47" t="s">
        <v>98</v>
      </c>
      <c r="C52" s="48" t="s">
        <v>18</v>
      </c>
      <c r="D52" s="49">
        <v>2</v>
      </c>
      <c r="E52" s="50"/>
      <c r="F52" s="50">
        <f t="shared" si="3"/>
        <v>0</v>
      </c>
    </row>
    <row r="53" spans="1:6" outlineLevel="2" x14ac:dyDescent="0.3">
      <c r="A53" s="46" t="s">
        <v>240</v>
      </c>
      <c r="B53" s="47" t="s">
        <v>100</v>
      </c>
      <c r="C53" s="48" t="s">
        <v>18</v>
      </c>
      <c r="D53" s="49">
        <v>1</v>
      </c>
      <c r="E53" s="50"/>
      <c r="F53" s="50">
        <f t="shared" si="3"/>
        <v>0</v>
      </c>
    </row>
    <row r="54" spans="1:6" outlineLevel="2" x14ac:dyDescent="0.3">
      <c r="A54" s="46" t="s">
        <v>241</v>
      </c>
      <c r="B54" s="47" t="s">
        <v>102</v>
      </c>
      <c r="C54" s="48" t="s">
        <v>18</v>
      </c>
      <c r="D54" s="49">
        <v>1</v>
      </c>
      <c r="E54" s="50"/>
      <c r="F54" s="50">
        <f t="shared" si="3"/>
        <v>0</v>
      </c>
    </row>
    <row r="55" spans="1:6" outlineLevel="2" x14ac:dyDescent="0.3">
      <c r="A55" s="46" t="s">
        <v>242</v>
      </c>
      <c r="B55" s="47" t="s">
        <v>103</v>
      </c>
      <c r="C55" s="48" t="s">
        <v>4</v>
      </c>
      <c r="D55" s="49">
        <v>28.65</v>
      </c>
      <c r="E55" s="50"/>
      <c r="F55" s="50">
        <f t="shared" si="3"/>
        <v>0</v>
      </c>
    </row>
    <row r="56" spans="1:6" outlineLevel="2" x14ac:dyDescent="0.3">
      <c r="A56" s="46" t="s">
        <v>246</v>
      </c>
      <c r="B56" s="47" t="s">
        <v>104</v>
      </c>
      <c r="C56" s="48" t="s">
        <v>4</v>
      </c>
      <c r="D56" s="49">
        <v>58.9</v>
      </c>
      <c r="E56" s="50"/>
      <c r="F56" s="50">
        <f t="shared" si="3"/>
        <v>0</v>
      </c>
    </row>
    <row r="57" spans="1:6" outlineLevel="1" x14ac:dyDescent="0.3">
      <c r="A57" s="56" t="s">
        <v>105</v>
      </c>
      <c r="B57" s="57" t="s">
        <v>283</v>
      </c>
      <c r="C57" s="58"/>
      <c r="D57" s="59"/>
      <c r="E57" s="60"/>
      <c r="F57" s="60">
        <f>SUM(F58:F73)</f>
        <v>0</v>
      </c>
    </row>
    <row r="58" spans="1:6" outlineLevel="2" x14ac:dyDescent="0.3">
      <c r="A58" s="46" t="s">
        <v>106</v>
      </c>
      <c r="B58" s="47" t="s">
        <v>39</v>
      </c>
      <c r="C58" s="48" t="s">
        <v>0</v>
      </c>
      <c r="D58" s="49">
        <v>1595.16</v>
      </c>
      <c r="E58" s="50"/>
      <c r="F58" s="50">
        <f t="shared" si="3"/>
        <v>0</v>
      </c>
    </row>
    <row r="59" spans="1:6" outlineLevel="2" x14ac:dyDescent="0.3">
      <c r="A59" s="46" t="s">
        <v>107</v>
      </c>
      <c r="B59" s="47" t="s">
        <v>41</v>
      </c>
      <c r="C59" s="48" t="s">
        <v>1</v>
      </c>
      <c r="D59" s="49">
        <v>308</v>
      </c>
      <c r="E59" s="50"/>
      <c r="F59" s="50">
        <f t="shared" si="3"/>
        <v>0</v>
      </c>
    </row>
    <row r="60" spans="1:6" outlineLevel="2" x14ac:dyDescent="0.3">
      <c r="A60" s="46" t="s">
        <v>108</v>
      </c>
      <c r="B60" s="47" t="s">
        <v>109</v>
      </c>
      <c r="C60" s="48" t="s">
        <v>1</v>
      </c>
      <c r="D60" s="49">
        <v>119</v>
      </c>
      <c r="E60" s="50"/>
      <c r="F60" s="50">
        <f t="shared" si="3"/>
        <v>0</v>
      </c>
    </row>
    <row r="61" spans="1:6" outlineLevel="2" x14ac:dyDescent="0.3">
      <c r="A61" s="46" t="s">
        <v>110</v>
      </c>
      <c r="B61" s="47" t="s">
        <v>45</v>
      </c>
      <c r="C61" s="48" t="s">
        <v>4</v>
      </c>
      <c r="D61" s="49">
        <v>1014.3</v>
      </c>
      <c r="E61" s="50"/>
      <c r="F61" s="50">
        <f t="shared" si="3"/>
        <v>0</v>
      </c>
    </row>
    <row r="62" spans="1:6" outlineLevel="2" x14ac:dyDescent="0.3">
      <c r="A62" s="46" t="s">
        <v>111</v>
      </c>
      <c r="B62" s="47" t="s">
        <v>47</v>
      </c>
      <c r="C62" s="48" t="s">
        <v>4</v>
      </c>
      <c r="D62" s="49">
        <v>308.7</v>
      </c>
      <c r="E62" s="50"/>
      <c r="F62" s="50">
        <f t="shared" ref="F62:F63" si="4">D62*E62</f>
        <v>0</v>
      </c>
    </row>
    <row r="63" spans="1:6" outlineLevel="2" x14ac:dyDescent="0.3">
      <c r="A63" s="46" t="s">
        <v>113</v>
      </c>
      <c r="B63" s="47" t="s">
        <v>245</v>
      </c>
      <c r="C63" s="48" t="s">
        <v>4</v>
      </c>
      <c r="D63" s="49">
        <v>531.72</v>
      </c>
      <c r="E63" s="50"/>
      <c r="F63" s="50">
        <f t="shared" si="4"/>
        <v>0</v>
      </c>
    </row>
    <row r="64" spans="1:6" outlineLevel="2" x14ac:dyDescent="0.3">
      <c r="A64" s="46" t="s">
        <v>115</v>
      </c>
      <c r="B64" s="47" t="s">
        <v>112</v>
      </c>
      <c r="C64" s="48" t="s">
        <v>4</v>
      </c>
      <c r="D64" s="49">
        <v>584.89</v>
      </c>
      <c r="E64" s="50"/>
      <c r="F64" s="50">
        <f t="shared" si="3"/>
        <v>0</v>
      </c>
    </row>
    <row r="65" spans="1:6" outlineLevel="2" x14ac:dyDescent="0.3">
      <c r="A65" s="46" t="s">
        <v>116</v>
      </c>
      <c r="B65" s="47" t="s">
        <v>114</v>
      </c>
      <c r="C65" s="48" t="s">
        <v>4</v>
      </c>
      <c r="D65" s="49">
        <v>531.72</v>
      </c>
      <c r="E65" s="50"/>
      <c r="F65" s="50">
        <f t="shared" si="3"/>
        <v>0</v>
      </c>
    </row>
    <row r="66" spans="1:6" outlineLevel="2" x14ac:dyDescent="0.3">
      <c r="A66" s="46" t="s">
        <v>118</v>
      </c>
      <c r="B66" s="47" t="s">
        <v>117</v>
      </c>
      <c r="C66" s="48" t="s">
        <v>0</v>
      </c>
      <c r="D66" s="49">
        <v>1595.16</v>
      </c>
      <c r="E66" s="50"/>
      <c r="F66" s="50">
        <f t="shared" si="3"/>
        <v>0</v>
      </c>
    </row>
    <row r="67" spans="1:6" outlineLevel="2" x14ac:dyDescent="0.3">
      <c r="A67" s="46" t="s">
        <v>120</v>
      </c>
      <c r="B67" s="47" t="s">
        <v>249</v>
      </c>
      <c r="C67" s="48" t="s">
        <v>0</v>
      </c>
      <c r="D67" s="49">
        <v>1595.16</v>
      </c>
      <c r="E67" s="50"/>
      <c r="F67" s="50">
        <f t="shared" si="3"/>
        <v>0</v>
      </c>
    </row>
    <row r="68" spans="1:6" outlineLevel="2" x14ac:dyDescent="0.3">
      <c r="A68" s="46" t="s">
        <v>122</v>
      </c>
      <c r="B68" s="47" t="s">
        <v>248</v>
      </c>
      <c r="C68" s="48" t="s">
        <v>4</v>
      </c>
      <c r="D68" s="49">
        <v>1008</v>
      </c>
      <c r="E68" s="50"/>
      <c r="F68" s="50">
        <f t="shared" si="3"/>
        <v>0</v>
      </c>
    </row>
    <row r="69" spans="1:6" outlineLevel="2" x14ac:dyDescent="0.3">
      <c r="A69" s="46" t="s">
        <v>124</v>
      </c>
      <c r="B69" s="47" t="s">
        <v>119</v>
      </c>
      <c r="C69" s="48" t="s">
        <v>4</v>
      </c>
      <c r="D69" s="49">
        <v>888.86</v>
      </c>
      <c r="E69" s="50"/>
      <c r="F69" s="50">
        <f t="shared" ref="F69:F72" si="5">D69*E69</f>
        <v>0</v>
      </c>
    </row>
    <row r="70" spans="1:6" outlineLevel="2" x14ac:dyDescent="0.3">
      <c r="A70" s="46" t="s">
        <v>126</v>
      </c>
      <c r="B70" s="47" t="s">
        <v>121</v>
      </c>
      <c r="C70" s="48" t="s">
        <v>0</v>
      </c>
      <c r="D70" s="49">
        <v>117.12</v>
      </c>
      <c r="E70" s="50"/>
      <c r="F70" s="50">
        <f t="shared" si="5"/>
        <v>0</v>
      </c>
    </row>
    <row r="71" spans="1:6" outlineLevel="2" x14ac:dyDescent="0.3">
      <c r="A71" s="46" t="s">
        <v>129</v>
      </c>
      <c r="B71" s="47" t="s">
        <v>123</v>
      </c>
      <c r="C71" s="48" t="s">
        <v>0</v>
      </c>
      <c r="D71" s="49">
        <v>525.58000000000004</v>
      </c>
      <c r="E71" s="50"/>
      <c r="F71" s="50">
        <f t="shared" si="5"/>
        <v>0</v>
      </c>
    </row>
    <row r="72" spans="1:6" outlineLevel="2" x14ac:dyDescent="0.3">
      <c r="A72" s="46" t="s">
        <v>131</v>
      </c>
      <c r="B72" s="47" t="s">
        <v>125</v>
      </c>
      <c r="C72" s="48" t="s">
        <v>4</v>
      </c>
      <c r="D72" s="49">
        <v>85.23</v>
      </c>
      <c r="E72" s="50"/>
      <c r="F72" s="50">
        <f t="shared" si="5"/>
        <v>0</v>
      </c>
    </row>
    <row r="73" spans="1:6" outlineLevel="2" x14ac:dyDescent="0.3">
      <c r="A73" s="46" t="s">
        <v>133</v>
      </c>
      <c r="B73" s="47" t="s">
        <v>127</v>
      </c>
      <c r="C73" s="48" t="s">
        <v>1</v>
      </c>
      <c r="D73" s="49">
        <v>126</v>
      </c>
      <c r="E73" s="50"/>
      <c r="F73" s="50">
        <f t="shared" si="3"/>
        <v>0</v>
      </c>
    </row>
    <row r="74" spans="1:6" outlineLevel="1" x14ac:dyDescent="0.3">
      <c r="A74" s="56" t="s">
        <v>128</v>
      </c>
      <c r="B74" s="57" t="s">
        <v>2</v>
      </c>
      <c r="C74" s="58"/>
      <c r="D74" s="59"/>
      <c r="E74" s="60"/>
      <c r="F74" s="60">
        <f>SUM(F75:F77)</f>
        <v>0</v>
      </c>
    </row>
    <row r="75" spans="1:6" outlineLevel="2" x14ac:dyDescent="0.3">
      <c r="A75" s="46" t="s">
        <v>250</v>
      </c>
      <c r="B75" s="47" t="s">
        <v>130</v>
      </c>
      <c r="C75" s="48" t="s">
        <v>0</v>
      </c>
      <c r="D75" s="49">
        <v>2606.91</v>
      </c>
      <c r="E75" s="50"/>
      <c r="F75" s="50">
        <f t="shared" si="3"/>
        <v>0</v>
      </c>
    </row>
    <row r="76" spans="1:6" outlineLevel="2" x14ac:dyDescent="0.3">
      <c r="A76" s="46" t="s">
        <v>251</v>
      </c>
      <c r="B76" s="47" t="s">
        <v>132</v>
      </c>
      <c r="C76" s="48" t="s">
        <v>4</v>
      </c>
      <c r="D76" s="49">
        <v>1121.0999999999999</v>
      </c>
      <c r="E76" s="50"/>
      <c r="F76" s="50">
        <f t="shared" si="3"/>
        <v>0</v>
      </c>
    </row>
    <row r="77" spans="1:6" outlineLevel="2" x14ac:dyDescent="0.3">
      <c r="A77" s="46" t="s">
        <v>252</v>
      </c>
      <c r="B77" s="47" t="s">
        <v>134</v>
      </c>
      <c r="C77" s="48" t="s">
        <v>4</v>
      </c>
      <c r="D77" s="49">
        <v>735</v>
      </c>
      <c r="E77" s="50"/>
      <c r="F77" s="50">
        <f t="shared" si="3"/>
        <v>0</v>
      </c>
    </row>
    <row r="78" spans="1:6" outlineLevel="1" x14ac:dyDescent="0.3">
      <c r="A78" s="56" t="s">
        <v>135</v>
      </c>
      <c r="B78" s="57" t="s">
        <v>31</v>
      </c>
      <c r="C78" s="58"/>
      <c r="D78" s="59"/>
      <c r="E78" s="60"/>
      <c r="F78" s="60">
        <f>SUM(F79:F94)</f>
        <v>0</v>
      </c>
    </row>
    <row r="79" spans="1:6" outlineLevel="2" x14ac:dyDescent="0.3">
      <c r="A79" s="46" t="s">
        <v>253</v>
      </c>
      <c r="B79" s="47" t="s">
        <v>137</v>
      </c>
      <c r="C79" s="48" t="s">
        <v>0</v>
      </c>
      <c r="D79" s="49">
        <v>345.07</v>
      </c>
      <c r="E79" s="50"/>
      <c r="F79" s="50">
        <f t="shared" si="3"/>
        <v>0</v>
      </c>
    </row>
    <row r="80" spans="1:6" outlineLevel="2" x14ac:dyDescent="0.3">
      <c r="A80" s="46" t="s">
        <v>136</v>
      </c>
      <c r="B80" s="47" t="s">
        <v>139</v>
      </c>
      <c r="C80" s="48" t="s">
        <v>4</v>
      </c>
      <c r="D80" s="49">
        <v>116</v>
      </c>
      <c r="E80" s="50"/>
      <c r="F80" s="50">
        <f t="shared" si="3"/>
        <v>0</v>
      </c>
    </row>
    <row r="81" spans="1:6" outlineLevel="2" x14ac:dyDescent="0.3">
      <c r="A81" s="46" t="s">
        <v>138</v>
      </c>
      <c r="B81" s="47" t="s">
        <v>141</v>
      </c>
      <c r="C81" s="48" t="s">
        <v>0</v>
      </c>
      <c r="D81" s="49">
        <v>345.07</v>
      </c>
      <c r="E81" s="50"/>
      <c r="F81" s="50">
        <f t="shared" si="3"/>
        <v>0</v>
      </c>
    </row>
    <row r="82" spans="1:6" outlineLevel="2" x14ac:dyDescent="0.3">
      <c r="A82" s="46" t="s">
        <v>140</v>
      </c>
      <c r="B82" s="47" t="s">
        <v>143</v>
      </c>
      <c r="C82" s="48" t="s">
        <v>0</v>
      </c>
      <c r="D82" s="49">
        <v>204.37</v>
      </c>
      <c r="E82" s="50"/>
      <c r="F82" s="50">
        <f t="shared" si="3"/>
        <v>0</v>
      </c>
    </row>
    <row r="83" spans="1:6" outlineLevel="2" x14ac:dyDescent="0.3">
      <c r="A83" s="46" t="s">
        <v>142</v>
      </c>
      <c r="B83" s="47" t="s">
        <v>41</v>
      </c>
      <c r="C83" s="48" t="s">
        <v>1</v>
      </c>
      <c r="D83" s="49">
        <v>84</v>
      </c>
      <c r="E83" s="50"/>
      <c r="F83" s="50">
        <f t="shared" si="3"/>
        <v>0</v>
      </c>
    </row>
    <row r="84" spans="1:6" outlineLevel="2" x14ac:dyDescent="0.3">
      <c r="A84" s="46" t="s">
        <v>144</v>
      </c>
      <c r="B84" s="47" t="s">
        <v>254</v>
      </c>
      <c r="C84" s="48" t="s">
        <v>4</v>
      </c>
      <c r="D84" s="49">
        <v>79.5</v>
      </c>
      <c r="E84" s="50"/>
      <c r="F84" s="50">
        <f t="shared" ref="F84" si="6">D84*E84</f>
        <v>0</v>
      </c>
    </row>
    <row r="85" spans="1:6" outlineLevel="2" x14ac:dyDescent="0.3">
      <c r="A85" s="46" t="s">
        <v>145</v>
      </c>
      <c r="B85" s="47" t="s">
        <v>47</v>
      </c>
      <c r="C85" s="48" t="s">
        <v>4</v>
      </c>
      <c r="D85" s="49">
        <v>32</v>
      </c>
      <c r="E85" s="50"/>
      <c r="F85" s="50">
        <f t="shared" si="3"/>
        <v>0</v>
      </c>
    </row>
    <row r="86" spans="1:6" outlineLevel="2" x14ac:dyDescent="0.3">
      <c r="A86" s="46" t="s">
        <v>146</v>
      </c>
      <c r="B86" s="47" t="s">
        <v>109</v>
      </c>
      <c r="C86" s="48" t="s">
        <v>1</v>
      </c>
      <c r="D86" s="49">
        <v>44</v>
      </c>
      <c r="E86" s="50"/>
      <c r="F86" s="50">
        <f t="shared" si="3"/>
        <v>0</v>
      </c>
    </row>
    <row r="87" spans="1:6" outlineLevel="2" x14ac:dyDescent="0.3">
      <c r="A87" s="46" t="s">
        <v>147</v>
      </c>
      <c r="B87" s="47" t="s">
        <v>255</v>
      </c>
      <c r="C87" s="48" t="s">
        <v>4</v>
      </c>
      <c r="D87" s="49">
        <v>90.66</v>
      </c>
      <c r="E87" s="50"/>
      <c r="F87" s="50">
        <f t="shared" si="3"/>
        <v>0</v>
      </c>
    </row>
    <row r="88" spans="1:6" outlineLevel="2" x14ac:dyDescent="0.3">
      <c r="A88" s="46" t="s">
        <v>149</v>
      </c>
      <c r="B88" s="47" t="s">
        <v>148</v>
      </c>
      <c r="C88" s="48" t="s">
        <v>4</v>
      </c>
      <c r="D88" s="49">
        <v>105.36</v>
      </c>
      <c r="E88" s="50"/>
      <c r="F88" s="50">
        <f t="shared" si="3"/>
        <v>0</v>
      </c>
    </row>
    <row r="89" spans="1:6" outlineLevel="2" x14ac:dyDescent="0.3">
      <c r="A89" s="46" t="s">
        <v>150</v>
      </c>
      <c r="B89" s="47" t="s">
        <v>151</v>
      </c>
      <c r="C89" s="48" t="s">
        <v>0</v>
      </c>
      <c r="D89" s="49">
        <v>263.33999999999997</v>
      </c>
      <c r="E89" s="50"/>
      <c r="F89" s="50">
        <f t="shared" si="3"/>
        <v>0</v>
      </c>
    </row>
    <row r="90" spans="1:6" outlineLevel="2" x14ac:dyDescent="0.3">
      <c r="A90" s="46" t="s">
        <v>152</v>
      </c>
      <c r="B90" s="47" t="s">
        <v>153</v>
      </c>
      <c r="C90" s="48" t="s">
        <v>1</v>
      </c>
      <c r="D90" s="49">
        <v>9</v>
      </c>
      <c r="E90" s="50"/>
      <c r="F90" s="50">
        <f t="shared" si="3"/>
        <v>0</v>
      </c>
    </row>
    <row r="91" spans="1:6" outlineLevel="2" x14ac:dyDescent="0.3">
      <c r="A91" s="46" t="s">
        <v>154</v>
      </c>
      <c r="B91" s="47" t="s">
        <v>155</v>
      </c>
      <c r="C91" s="48" t="s">
        <v>18</v>
      </c>
      <c r="D91" s="49">
        <v>9</v>
      </c>
      <c r="E91" s="50"/>
      <c r="F91" s="50">
        <f t="shared" si="3"/>
        <v>0</v>
      </c>
    </row>
    <row r="92" spans="1:6" outlineLevel="2" x14ac:dyDescent="0.3">
      <c r="A92" s="46" t="s">
        <v>156</v>
      </c>
      <c r="B92" s="47" t="s">
        <v>157</v>
      </c>
      <c r="C92" s="48" t="s">
        <v>18</v>
      </c>
      <c r="D92" s="49">
        <v>2</v>
      </c>
      <c r="E92" s="50"/>
      <c r="F92" s="50">
        <f t="shared" si="3"/>
        <v>0</v>
      </c>
    </row>
    <row r="93" spans="1:6" outlineLevel="2" x14ac:dyDescent="0.3">
      <c r="A93" s="46" t="s">
        <v>158</v>
      </c>
      <c r="B93" s="47" t="s">
        <v>159</v>
      </c>
      <c r="C93" s="48" t="s">
        <v>18</v>
      </c>
      <c r="D93" s="49">
        <v>1</v>
      </c>
      <c r="E93" s="50"/>
      <c r="F93" s="50">
        <f t="shared" si="3"/>
        <v>0</v>
      </c>
    </row>
    <row r="94" spans="1:6" outlineLevel="2" x14ac:dyDescent="0.3">
      <c r="A94" s="46" t="s">
        <v>160</v>
      </c>
      <c r="B94" s="47" t="s">
        <v>161</v>
      </c>
      <c r="C94" s="48" t="s">
        <v>18</v>
      </c>
      <c r="D94" s="49">
        <v>5</v>
      </c>
      <c r="E94" s="50"/>
      <c r="F94" s="50">
        <f t="shared" si="3"/>
        <v>0</v>
      </c>
    </row>
    <row r="95" spans="1:6" outlineLevel="1" x14ac:dyDescent="0.3">
      <c r="A95" s="56" t="s">
        <v>26</v>
      </c>
      <c r="B95" s="57" t="s">
        <v>162</v>
      </c>
      <c r="C95" s="58"/>
      <c r="D95" s="59"/>
      <c r="E95" s="60"/>
      <c r="F95" s="60">
        <f>SUM(F96:F102)</f>
        <v>0</v>
      </c>
    </row>
    <row r="96" spans="1:6" outlineLevel="2" x14ac:dyDescent="0.3">
      <c r="A96" s="46" t="s">
        <v>163</v>
      </c>
      <c r="B96" s="47" t="s">
        <v>164</v>
      </c>
      <c r="C96" s="48" t="s">
        <v>0</v>
      </c>
      <c r="D96" s="49">
        <v>49.35</v>
      </c>
      <c r="E96" s="50"/>
      <c r="F96" s="50">
        <f t="shared" si="3"/>
        <v>0</v>
      </c>
    </row>
    <row r="97" spans="1:6" outlineLevel="2" x14ac:dyDescent="0.3">
      <c r="A97" s="46" t="s">
        <v>165</v>
      </c>
      <c r="B97" s="47" t="s">
        <v>109</v>
      </c>
      <c r="C97" s="48" t="s">
        <v>70</v>
      </c>
      <c r="D97" s="49">
        <v>14</v>
      </c>
      <c r="E97" s="50"/>
      <c r="F97" s="50">
        <f t="shared" si="3"/>
        <v>0</v>
      </c>
    </row>
    <row r="98" spans="1:6" outlineLevel="2" x14ac:dyDescent="0.3">
      <c r="A98" s="46" t="s">
        <v>166</v>
      </c>
      <c r="B98" s="47" t="s">
        <v>167</v>
      </c>
      <c r="C98" s="48" t="s">
        <v>4</v>
      </c>
      <c r="D98" s="49">
        <v>14.1</v>
      </c>
      <c r="E98" s="50"/>
      <c r="F98" s="50">
        <f t="shared" si="3"/>
        <v>0</v>
      </c>
    </row>
    <row r="99" spans="1:6" outlineLevel="2" x14ac:dyDescent="0.3">
      <c r="A99" s="46" t="s">
        <v>168</v>
      </c>
      <c r="B99" s="47" t="s">
        <v>169</v>
      </c>
      <c r="C99" s="48" t="s">
        <v>4</v>
      </c>
      <c r="D99" s="49">
        <v>14.1</v>
      </c>
      <c r="E99" s="50"/>
      <c r="F99" s="50">
        <f t="shared" si="3"/>
        <v>0</v>
      </c>
    </row>
    <row r="100" spans="1:6" outlineLevel="2" x14ac:dyDescent="0.3">
      <c r="A100" s="46" t="s">
        <v>170</v>
      </c>
      <c r="B100" s="47" t="s">
        <v>171</v>
      </c>
      <c r="C100" s="48" t="s">
        <v>0</v>
      </c>
      <c r="D100" s="49">
        <v>49.35</v>
      </c>
      <c r="E100" s="50"/>
      <c r="F100" s="50">
        <f t="shared" ref="F100:F147" si="7">D100*E100</f>
        <v>0</v>
      </c>
    </row>
    <row r="101" spans="1:6" outlineLevel="2" x14ac:dyDescent="0.3">
      <c r="A101" s="46" t="s">
        <v>172</v>
      </c>
      <c r="B101" s="47" t="s">
        <v>173</v>
      </c>
      <c r="C101" s="48" t="s">
        <v>4</v>
      </c>
      <c r="D101" s="49">
        <v>10.4</v>
      </c>
      <c r="E101" s="50"/>
      <c r="F101" s="50">
        <f t="shared" si="7"/>
        <v>0</v>
      </c>
    </row>
    <row r="102" spans="1:6" outlineLevel="2" x14ac:dyDescent="0.3">
      <c r="A102" s="46" t="s">
        <v>174</v>
      </c>
      <c r="B102" s="47" t="s">
        <v>175</v>
      </c>
      <c r="C102" s="48" t="s">
        <v>0</v>
      </c>
      <c r="D102" s="49">
        <v>14.1</v>
      </c>
      <c r="E102" s="50"/>
      <c r="F102" s="50">
        <f t="shared" si="7"/>
        <v>0</v>
      </c>
    </row>
    <row r="103" spans="1:6" outlineLevel="1" x14ac:dyDescent="0.3">
      <c r="A103" s="56" t="s">
        <v>27</v>
      </c>
      <c r="B103" s="57" t="s">
        <v>176</v>
      </c>
      <c r="C103" s="58"/>
      <c r="D103" s="59"/>
      <c r="E103" s="60"/>
      <c r="F103" s="60">
        <f>SUM(F106:F120)</f>
        <v>0</v>
      </c>
    </row>
    <row r="104" spans="1:6" outlineLevel="2" x14ac:dyDescent="0.3">
      <c r="A104" s="46" t="s">
        <v>177</v>
      </c>
      <c r="B104" s="47" t="s">
        <v>256</v>
      </c>
      <c r="C104" s="48" t="s">
        <v>1</v>
      </c>
      <c r="D104" s="49">
        <v>2</v>
      </c>
      <c r="E104" s="50"/>
      <c r="F104" s="50">
        <f t="shared" si="7"/>
        <v>0</v>
      </c>
    </row>
    <row r="105" spans="1:6" outlineLevel="2" x14ac:dyDescent="0.3">
      <c r="A105" s="46" t="s">
        <v>179</v>
      </c>
      <c r="B105" s="47" t="s">
        <v>257</v>
      </c>
      <c r="C105" s="48" t="s">
        <v>4</v>
      </c>
      <c r="D105" s="49">
        <v>12</v>
      </c>
      <c r="E105" s="50"/>
      <c r="F105" s="50">
        <f t="shared" ref="F105" si="8">D105*E105</f>
        <v>0</v>
      </c>
    </row>
    <row r="106" spans="1:6" outlineLevel="2" x14ac:dyDescent="0.3">
      <c r="A106" s="46" t="s">
        <v>181</v>
      </c>
      <c r="B106" s="47" t="s">
        <v>178</v>
      </c>
      <c r="C106" s="48" t="s">
        <v>0</v>
      </c>
      <c r="D106" s="49">
        <v>13.77</v>
      </c>
      <c r="E106" s="50"/>
      <c r="F106" s="50">
        <f t="shared" si="7"/>
        <v>0</v>
      </c>
    </row>
    <row r="107" spans="1:6" outlineLevel="2" x14ac:dyDescent="0.3">
      <c r="A107" s="46" t="s">
        <v>184</v>
      </c>
      <c r="B107" s="47" t="s">
        <v>180</v>
      </c>
      <c r="C107" s="48" t="s">
        <v>70</v>
      </c>
      <c r="D107" s="49">
        <v>12</v>
      </c>
      <c r="E107" s="50"/>
      <c r="F107" s="50">
        <f t="shared" si="7"/>
        <v>0</v>
      </c>
    </row>
    <row r="108" spans="1:6" outlineLevel="2" x14ac:dyDescent="0.3">
      <c r="A108" s="46" t="s">
        <v>186</v>
      </c>
      <c r="B108" s="47" t="s">
        <v>182</v>
      </c>
      <c r="C108" s="48" t="s">
        <v>183</v>
      </c>
      <c r="D108" s="49">
        <v>7</v>
      </c>
      <c r="E108" s="50"/>
      <c r="F108" s="50">
        <f t="shared" si="7"/>
        <v>0</v>
      </c>
    </row>
    <row r="109" spans="1:6" outlineLevel="2" x14ac:dyDescent="0.3">
      <c r="A109" s="46" t="s">
        <v>188</v>
      </c>
      <c r="B109" s="47" t="s">
        <v>185</v>
      </c>
      <c r="C109" s="48" t="s">
        <v>70</v>
      </c>
      <c r="D109" s="49">
        <v>7</v>
      </c>
      <c r="E109" s="50"/>
      <c r="F109" s="50">
        <f t="shared" si="7"/>
        <v>0</v>
      </c>
    </row>
    <row r="110" spans="1:6" outlineLevel="2" x14ac:dyDescent="0.3">
      <c r="A110" s="46" t="s">
        <v>190</v>
      </c>
      <c r="B110" s="47" t="s">
        <v>187</v>
      </c>
      <c r="C110" s="48" t="s">
        <v>183</v>
      </c>
      <c r="D110" s="49">
        <v>7</v>
      </c>
      <c r="E110" s="50"/>
      <c r="F110" s="50">
        <f t="shared" si="7"/>
        <v>0</v>
      </c>
    </row>
    <row r="111" spans="1:6" outlineLevel="2" x14ac:dyDescent="0.3">
      <c r="A111" s="46" t="s">
        <v>192</v>
      </c>
      <c r="B111" s="47" t="s">
        <v>189</v>
      </c>
      <c r="C111" s="48" t="s">
        <v>0</v>
      </c>
      <c r="D111" s="49">
        <v>31.8</v>
      </c>
      <c r="E111" s="50"/>
      <c r="F111" s="50">
        <f t="shared" si="7"/>
        <v>0</v>
      </c>
    </row>
    <row r="112" spans="1:6" outlineLevel="2" x14ac:dyDescent="0.3">
      <c r="A112" s="46" t="s">
        <v>194</v>
      </c>
      <c r="B112" s="47" t="s">
        <v>191</v>
      </c>
      <c r="C112" s="48" t="s">
        <v>4</v>
      </c>
      <c r="D112" s="49">
        <v>48.1</v>
      </c>
      <c r="E112" s="50"/>
      <c r="F112" s="50">
        <f t="shared" si="7"/>
        <v>0</v>
      </c>
    </row>
    <row r="113" spans="1:6" outlineLevel="2" x14ac:dyDescent="0.3">
      <c r="A113" s="46" t="s">
        <v>195</v>
      </c>
      <c r="B113" s="47" t="s">
        <v>193</v>
      </c>
      <c r="C113" s="48" t="s">
        <v>0</v>
      </c>
      <c r="D113" s="49">
        <v>20.25</v>
      </c>
      <c r="E113" s="50"/>
      <c r="F113" s="50">
        <f t="shared" si="7"/>
        <v>0</v>
      </c>
    </row>
    <row r="114" spans="1:6" outlineLevel="2" x14ac:dyDescent="0.3">
      <c r="A114" s="46" t="s">
        <v>197</v>
      </c>
      <c r="B114" s="47" t="s">
        <v>258</v>
      </c>
      <c r="C114" s="48" t="s">
        <v>4</v>
      </c>
      <c r="D114" s="49">
        <v>246</v>
      </c>
      <c r="E114" s="50"/>
      <c r="F114" s="50">
        <f t="shared" si="7"/>
        <v>0</v>
      </c>
    </row>
    <row r="115" spans="1:6" outlineLevel="2" x14ac:dyDescent="0.3">
      <c r="A115" s="46" t="s">
        <v>199</v>
      </c>
      <c r="B115" s="47" t="s">
        <v>281</v>
      </c>
      <c r="C115" s="48" t="s">
        <v>0</v>
      </c>
      <c r="D115" s="49">
        <v>133.58000000000001</v>
      </c>
      <c r="E115" s="50"/>
      <c r="F115" s="50">
        <f t="shared" si="7"/>
        <v>0</v>
      </c>
    </row>
    <row r="116" spans="1:6" outlineLevel="2" x14ac:dyDescent="0.3">
      <c r="A116" s="46" t="s">
        <v>200</v>
      </c>
      <c r="B116" s="47" t="s">
        <v>265</v>
      </c>
      <c r="C116" s="48" t="s">
        <v>0</v>
      </c>
      <c r="D116" s="49">
        <v>208.56</v>
      </c>
      <c r="E116" s="50"/>
      <c r="F116" s="50">
        <f t="shared" si="7"/>
        <v>0</v>
      </c>
    </row>
    <row r="117" spans="1:6" outlineLevel="2" x14ac:dyDescent="0.3">
      <c r="A117" s="46" t="s">
        <v>259</v>
      </c>
      <c r="B117" s="47" t="s">
        <v>196</v>
      </c>
      <c r="C117" s="48" t="s">
        <v>0</v>
      </c>
      <c r="D117" s="49">
        <v>264.45</v>
      </c>
      <c r="E117" s="50"/>
      <c r="F117" s="50">
        <f t="shared" si="7"/>
        <v>0</v>
      </c>
    </row>
    <row r="118" spans="1:6" outlineLevel="2" x14ac:dyDescent="0.3">
      <c r="A118" s="46" t="s">
        <v>260</v>
      </c>
      <c r="B118" s="47" t="s">
        <v>198</v>
      </c>
      <c r="C118" s="48" t="s">
        <v>21</v>
      </c>
      <c r="D118" s="49">
        <v>42.52</v>
      </c>
      <c r="E118" s="50"/>
      <c r="F118" s="50">
        <f t="shared" si="7"/>
        <v>0</v>
      </c>
    </row>
    <row r="119" spans="1:6" outlineLevel="2" x14ac:dyDescent="0.3">
      <c r="A119" s="46" t="s">
        <v>261</v>
      </c>
      <c r="B119" s="47" t="s">
        <v>282</v>
      </c>
      <c r="C119" s="48" t="s">
        <v>0</v>
      </c>
      <c r="D119" s="49">
        <v>9.84</v>
      </c>
      <c r="E119" s="50"/>
      <c r="F119" s="50">
        <f t="shared" si="7"/>
        <v>0</v>
      </c>
    </row>
    <row r="120" spans="1:6" outlineLevel="2" x14ac:dyDescent="0.3">
      <c r="A120" s="46" t="s">
        <v>266</v>
      </c>
      <c r="B120" s="47" t="s">
        <v>201</v>
      </c>
      <c r="C120" s="48" t="s">
        <v>70</v>
      </c>
      <c r="D120" s="49">
        <v>78</v>
      </c>
      <c r="E120" s="50"/>
      <c r="F120" s="50">
        <f t="shared" si="7"/>
        <v>0</v>
      </c>
    </row>
    <row r="121" spans="1:6" outlineLevel="1" x14ac:dyDescent="0.3">
      <c r="A121" s="56" t="s">
        <v>28</v>
      </c>
      <c r="B121" s="57" t="s">
        <v>202</v>
      </c>
      <c r="C121" s="58"/>
      <c r="D121" s="59"/>
      <c r="E121" s="60"/>
      <c r="F121" s="60">
        <f>SUM(F122:F131)</f>
        <v>0</v>
      </c>
    </row>
    <row r="122" spans="1:6" outlineLevel="2" x14ac:dyDescent="0.3">
      <c r="A122" s="46" t="s">
        <v>203</v>
      </c>
      <c r="B122" s="47" t="s">
        <v>178</v>
      </c>
      <c r="C122" s="48" t="s">
        <v>0</v>
      </c>
      <c r="D122" s="49">
        <v>181.5</v>
      </c>
      <c r="E122" s="50"/>
      <c r="F122" s="50">
        <f t="shared" si="7"/>
        <v>0</v>
      </c>
    </row>
    <row r="123" spans="1:6" outlineLevel="2" x14ac:dyDescent="0.3">
      <c r="A123" s="46" t="s">
        <v>204</v>
      </c>
      <c r="B123" s="47" t="s">
        <v>277</v>
      </c>
      <c r="C123" s="48" t="s">
        <v>4</v>
      </c>
      <c r="D123" s="49">
        <v>85</v>
      </c>
      <c r="E123" s="50"/>
      <c r="F123" s="50">
        <f t="shared" si="7"/>
        <v>0</v>
      </c>
    </row>
    <row r="124" spans="1:6" outlineLevel="2" x14ac:dyDescent="0.3">
      <c r="A124" s="46" t="s">
        <v>205</v>
      </c>
      <c r="B124" s="47" t="s">
        <v>180</v>
      </c>
      <c r="C124" s="48" t="s">
        <v>70</v>
      </c>
      <c r="D124" s="49">
        <v>82</v>
      </c>
      <c r="E124" s="50"/>
      <c r="F124" s="50">
        <f t="shared" si="7"/>
        <v>0</v>
      </c>
    </row>
    <row r="125" spans="1:6" outlineLevel="2" x14ac:dyDescent="0.3">
      <c r="A125" s="46" t="s">
        <v>207</v>
      </c>
      <c r="B125" s="47" t="s">
        <v>206</v>
      </c>
      <c r="C125" s="48" t="s">
        <v>183</v>
      </c>
      <c r="D125" s="49">
        <v>74.400000000000006</v>
      </c>
      <c r="E125" s="50"/>
      <c r="F125" s="50">
        <f t="shared" si="7"/>
        <v>0</v>
      </c>
    </row>
    <row r="126" spans="1:6" outlineLevel="2" x14ac:dyDescent="0.3">
      <c r="A126" s="46" t="s">
        <v>209</v>
      </c>
      <c r="B126" s="47" t="s">
        <v>208</v>
      </c>
      <c r="C126" s="48" t="s">
        <v>70</v>
      </c>
      <c r="D126" s="49">
        <v>47</v>
      </c>
      <c r="E126" s="50"/>
      <c r="F126" s="50">
        <f t="shared" si="7"/>
        <v>0</v>
      </c>
    </row>
    <row r="127" spans="1:6" outlineLevel="2" x14ac:dyDescent="0.3">
      <c r="A127" s="46" t="s">
        <v>210</v>
      </c>
      <c r="B127" s="47" t="s">
        <v>278</v>
      </c>
      <c r="C127" s="48" t="s">
        <v>4</v>
      </c>
      <c r="D127" s="49">
        <v>114.26</v>
      </c>
      <c r="E127" s="50"/>
      <c r="F127" s="50">
        <f t="shared" si="7"/>
        <v>0</v>
      </c>
    </row>
    <row r="128" spans="1:6" outlineLevel="2" x14ac:dyDescent="0.3">
      <c r="A128" s="46" t="s">
        <v>211</v>
      </c>
      <c r="B128" s="47" t="s">
        <v>189</v>
      </c>
      <c r="C128" s="48" t="s">
        <v>0</v>
      </c>
      <c r="D128" s="49">
        <v>372.59</v>
      </c>
      <c r="E128" s="50"/>
      <c r="F128" s="50">
        <f t="shared" si="7"/>
        <v>0</v>
      </c>
    </row>
    <row r="129" spans="1:6" outlineLevel="2" x14ac:dyDescent="0.3">
      <c r="A129" s="46" t="s">
        <v>213</v>
      </c>
      <c r="B129" s="47" t="s">
        <v>212</v>
      </c>
      <c r="C129" s="48" t="s">
        <v>0</v>
      </c>
      <c r="D129" s="49">
        <v>608.25</v>
      </c>
      <c r="E129" s="50"/>
      <c r="F129" s="50">
        <f t="shared" si="7"/>
        <v>0</v>
      </c>
    </row>
    <row r="130" spans="1:6" outlineLevel="2" x14ac:dyDescent="0.3">
      <c r="A130" s="46" t="s">
        <v>214</v>
      </c>
      <c r="B130" s="47" t="s">
        <v>280</v>
      </c>
      <c r="C130" s="48" t="s">
        <v>0</v>
      </c>
      <c r="D130" s="49">
        <v>52.88</v>
      </c>
      <c r="E130" s="50"/>
      <c r="F130" s="50">
        <f t="shared" si="7"/>
        <v>0</v>
      </c>
    </row>
    <row r="131" spans="1:6" outlineLevel="2" x14ac:dyDescent="0.3">
      <c r="A131" s="46" t="s">
        <v>279</v>
      </c>
      <c r="B131" s="47" t="s">
        <v>215</v>
      </c>
      <c r="C131" s="48" t="s">
        <v>21</v>
      </c>
      <c r="D131" s="49">
        <v>32.79</v>
      </c>
      <c r="E131" s="50"/>
      <c r="F131" s="50">
        <f t="shared" si="7"/>
        <v>0</v>
      </c>
    </row>
    <row r="132" spans="1:6" outlineLevel="1" x14ac:dyDescent="0.3">
      <c r="A132" s="56" t="s">
        <v>29</v>
      </c>
      <c r="B132" s="57" t="s">
        <v>216</v>
      </c>
      <c r="C132" s="58"/>
      <c r="D132" s="59"/>
      <c r="E132" s="60"/>
      <c r="F132" s="60">
        <f>SUM(F133:F135)</f>
        <v>0</v>
      </c>
    </row>
    <row r="133" spans="1:6" outlineLevel="2" x14ac:dyDescent="0.3">
      <c r="A133" s="46" t="s">
        <v>217</v>
      </c>
      <c r="B133" s="47" t="s">
        <v>218</v>
      </c>
      <c r="C133" s="48" t="s">
        <v>20</v>
      </c>
      <c r="D133" s="49">
        <v>300</v>
      </c>
      <c r="E133" s="50"/>
      <c r="F133" s="50">
        <f t="shared" si="7"/>
        <v>0</v>
      </c>
    </row>
    <row r="134" spans="1:6" outlineLevel="2" x14ac:dyDescent="0.3">
      <c r="A134" s="46" t="s">
        <v>219</v>
      </c>
      <c r="B134" s="47" t="s">
        <v>220</v>
      </c>
      <c r="C134" s="48" t="s">
        <v>20</v>
      </c>
      <c r="D134" s="49">
        <v>300</v>
      </c>
      <c r="E134" s="50"/>
      <c r="F134" s="50">
        <f t="shared" si="7"/>
        <v>0</v>
      </c>
    </row>
    <row r="135" spans="1:6" outlineLevel="2" x14ac:dyDescent="0.3">
      <c r="A135" s="46" t="s">
        <v>221</v>
      </c>
      <c r="B135" s="47" t="s">
        <v>222</v>
      </c>
      <c r="C135" s="48" t="s">
        <v>21</v>
      </c>
      <c r="D135" s="49">
        <v>1250.3599999999999</v>
      </c>
      <c r="E135" s="50"/>
      <c r="F135" s="50">
        <f t="shared" si="7"/>
        <v>0</v>
      </c>
    </row>
    <row r="136" spans="1:6" outlineLevel="1" x14ac:dyDescent="0.3">
      <c r="A136" s="56" t="s">
        <v>30</v>
      </c>
      <c r="B136" s="57" t="s">
        <v>223</v>
      </c>
      <c r="C136" s="58"/>
      <c r="D136" s="59"/>
      <c r="E136" s="60"/>
      <c r="F136" s="60">
        <f>SUM(F137:F147)</f>
        <v>0</v>
      </c>
    </row>
    <row r="137" spans="1:6" outlineLevel="1" x14ac:dyDescent="0.3">
      <c r="A137" s="46" t="s">
        <v>224</v>
      </c>
      <c r="B137" s="47" t="s">
        <v>225</v>
      </c>
      <c r="C137" s="48" t="s">
        <v>21</v>
      </c>
      <c r="D137" s="49">
        <v>46</v>
      </c>
      <c r="E137" s="50"/>
      <c r="F137" s="50">
        <f t="shared" si="7"/>
        <v>0</v>
      </c>
    </row>
    <row r="138" spans="1:6" outlineLevel="1" x14ac:dyDescent="0.3">
      <c r="A138" s="46" t="s">
        <v>226</v>
      </c>
      <c r="B138" s="47" t="s">
        <v>227</v>
      </c>
      <c r="C138" s="48" t="s">
        <v>21</v>
      </c>
      <c r="D138" s="49">
        <v>45</v>
      </c>
      <c r="E138" s="50"/>
      <c r="F138" s="50">
        <f t="shared" si="7"/>
        <v>0</v>
      </c>
    </row>
    <row r="139" spans="1:6" outlineLevel="1" x14ac:dyDescent="0.3">
      <c r="A139" s="46" t="s">
        <v>228</v>
      </c>
      <c r="B139" s="47" t="s">
        <v>264</v>
      </c>
      <c r="C139" s="48" t="s">
        <v>4</v>
      </c>
      <c r="D139" s="49">
        <v>30</v>
      </c>
      <c r="E139" s="50"/>
      <c r="F139" s="50">
        <f t="shared" ref="F139:F140" si="9">D139*E139</f>
        <v>0</v>
      </c>
    </row>
    <row r="140" spans="1:6" outlineLevel="1" x14ac:dyDescent="0.3">
      <c r="A140" s="46" t="s">
        <v>229</v>
      </c>
      <c r="B140" s="47" t="s">
        <v>267</v>
      </c>
      <c r="C140" s="48" t="s">
        <v>4</v>
      </c>
      <c r="D140" s="49">
        <v>18</v>
      </c>
      <c r="E140" s="50"/>
      <c r="F140" s="50">
        <f t="shared" si="9"/>
        <v>0</v>
      </c>
    </row>
    <row r="141" spans="1:6" outlineLevel="1" x14ac:dyDescent="0.3">
      <c r="A141" s="46" t="s">
        <v>231</v>
      </c>
      <c r="B141" s="47" t="s">
        <v>268</v>
      </c>
      <c r="C141" s="48" t="s">
        <v>4</v>
      </c>
      <c r="D141" s="49">
        <v>10</v>
      </c>
      <c r="E141" s="50"/>
      <c r="F141" s="50">
        <f t="shared" si="7"/>
        <v>0</v>
      </c>
    </row>
    <row r="142" spans="1:6" outlineLevel="1" x14ac:dyDescent="0.3">
      <c r="A142" s="46" t="s">
        <v>262</v>
      </c>
      <c r="B142" s="47" t="s">
        <v>273</v>
      </c>
      <c r="C142" s="48" t="s">
        <v>1</v>
      </c>
      <c r="D142" s="49">
        <v>12</v>
      </c>
      <c r="E142" s="50"/>
      <c r="F142" s="50">
        <f t="shared" ref="F142:F145" si="10">D142*E142</f>
        <v>0</v>
      </c>
    </row>
    <row r="143" spans="1:6" outlineLevel="1" x14ac:dyDescent="0.3">
      <c r="A143" s="46" t="s">
        <v>263</v>
      </c>
      <c r="B143" s="47" t="s">
        <v>274</v>
      </c>
      <c r="C143" s="48" t="s">
        <v>4</v>
      </c>
      <c r="D143" s="49">
        <v>27</v>
      </c>
      <c r="E143" s="50"/>
      <c r="F143" s="50">
        <f t="shared" si="10"/>
        <v>0</v>
      </c>
    </row>
    <row r="144" spans="1:6" outlineLevel="1" x14ac:dyDescent="0.3">
      <c r="A144" s="46" t="s">
        <v>269</v>
      </c>
      <c r="B144" s="47" t="s">
        <v>275</v>
      </c>
      <c r="C144" s="48" t="s">
        <v>0</v>
      </c>
      <c r="D144" s="49">
        <v>29</v>
      </c>
      <c r="E144" s="50"/>
      <c r="F144" s="50">
        <f t="shared" si="10"/>
        <v>0</v>
      </c>
    </row>
    <row r="145" spans="1:6" outlineLevel="1" x14ac:dyDescent="0.3">
      <c r="A145" s="46" t="s">
        <v>270</v>
      </c>
      <c r="B145" s="47" t="s">
        <v>276</v>
      </c>
      <c r="C145" s="48" t="s">
        <v>1</v>
      </c>
      <c r="D145" s="49">
        <v>14</v>
      </c>
      <c r="E145" s="50"/>
      <c r="F145" s="50">
        <f t="shared" si="10"/>
        <v>0</v>
      </c>
    </row>
    <row r="146" spans="1:6" outlineLevel="1" x14ac:dyDescent="0.3">
      <c r="A146" s="46" t="s">
        <v>271</v>
      </c>
      <c r="B146" s="47" t="s">
        <v>230</v>
      </c>
      <c r="C146" s="48" t="s">
        <v>0</v>
      </c>
      <c r="D146" s="49">
        <v>95.12</v>
      </c>
      <c r="E146" s="50"/>
      <c r="F146" s="50">
        <f t="shared" si="7"/>
        <v>0</v>
      </c>
    </row>
    <row r="147" spans="1:6" outlineLevel="1" x14ac:dyDescent="0.3">
      <c r="A147" s="46" t="s">
        <v>272</v>
      </c>
      <c r="B147" s="47" t="s">
        <v>232</v>
      </c>
      <c r="C147" s="48" t="s">
        <v>3</v>
      </c>
      <c r="D147" s="49">
        <v>1</v>
      </c>
      <c r="E147" s="50"/>
      <c r="F147" s="50">
        <f t="shared" si="7"/>
        <v>0</v>
      </c>
    </row>
    <row r="148" spans="1:6" x14ac:dyDescent="0.3">
      <c r="A148" s="41"/>
      <c r="B148" s="42"/>
      <c r="C148" s="43"/>
      <c r="D148" s="44"/>
      <c r="E148" s="45"/>
      <c r="F148" s="45"/>
    </row>
    <row r="149" spans="1:6" x14ac:dyDescent="0.3">
      <c r="A149" s="22"/>
      <c r="B149" s="22"/>
      <c r="C149" s="23"/>
      <c r="D149" s="24"/>
      <c r="E149" s="24" t="s">
        <v>243</v>
      </c>
      <c r="F149" s="39">
        <f>SUM(F13)</f>
        <v>0</v>
      </c>
    </row>
    <row r="150" spans="1:6" x14ac:dyDescent="0.3">
      <c r="A150" s="22"/>
      <c r="B150" s="22"/>
      <c r="C150" s="23"/>
      <c r="D150" s="24"/>
      <c r="E150" s="24"/>
      <c r="F150" s="39"/>
    </row>
  </sheetData>
  <mergeCells count="1">
    <mergeCell ref="A9:F9"/>
  </mergeCells>
  <pageMargins left="0.70866141732283472" right="0.70866141732283472" top="0.74803149606299213" bottom="0.74803149606299213" header="0.31496062992125984" footer="0.31496062992125984"/>
  <pageSetup scale="55" fitToHeight="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ONE PUEBLA</vt:lpstr>
      <vt:lpstr>'ONE PUEBLA'!Títulos_a_imprimir</vt:lpstr>
    </vt:vector>
  </TitlesOfParts>
  <Company>TECHDEBA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CATALOGO OBRA CIVIL</dc:title>
  <dc:creator>TECHDEBA</dc:creator>
  <cp:lastModifiedBy>win 7</cp:lastModifiedBy>
  <cp:lastPrinted>2013-06-24T21:44:18Z</cp:lastPrinted>
  <dcterms:created xsi:type="dcterms:W3CDTF">2013-04-17T14:36:13Z</dcterms:created>
  <dcterms:modified xsi:type="dcterms:W3CDTF">2015-11-10T03:04:45Z</dcterms:modified>
</cp:coreProperties>
</file>