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irfan_2_cassim_ee_co_uk/Documents/Desktop/BPP/DS pro/Assesment Data/"/>
    </mc:Choice>
  </mc:AlternateContent>
  <xr:revisionPtr revIDLastSave="384" documentId="8_{E2E900DE-C0FD-4B90-9885-FE5FE9153BB1}" xr6:coauthVersionLast="47" xr6:coauthVersionMax="47" xr10:uidLastSave="{356D2B42-EFC6-434C-B7D2-7F56DF32BA4B}"/>
  <bookViews>
    <workbookView xWindow="-120" yWindow="-120" windowWidth="29040" windowHeight="15840" xr2:uid="{61A0964F-1FF7-4B5E-AA8A-4A41888CAB86}"/>
  </bookViews>
  <sheets>
    <sheet name="Monthly Data Raw" sheetId="1" r:id="rId1"/>
    <sheet name="Monthly Data (clean)" sheetId="2" r:id="rId2"/>
    <sheet name="Regression" sheetId="3" r:id="rId3"/>
    <sheet name="Regression+1" sheetId="4" r:id="rId4"/>
    <sheet name="Regression+6" sheetId="5" r:id="rId5"/>
    <sheet name="Reg Grap 1" sheetId="6" r:id="rId6"/>
    <sheet name="Reg Graph 2" sheetId="7" r:id="rId7"/>
    <sheet name="Reg Graph 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" i="5" l="1"/>
  <c r="D233" i="4"/>
  <c r="D238" i="3"/>
  <c r="C238" i="3"/>
  <c r="C231" i="5"/>
  <c r="C233" i="4"/>
  <c r="F216" i="3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7" i="5"/>
  <c r="I218" i="5"/>
  <c r="I222" i="5"/>
  <c r="F217" i="5"/>
  <c r="I217" i="5" s="1"/>
  <c r="F218" i="5"/>
  <c r="F219" i="5"/>
  <c r="I219" i="5" s="1"/>
  <c r="F220" i="5"/>
  <c r="I220" i="5" s="1"/>
  <c r="F221" i="5"/>
  <c r="I221" i="5" s="1"/>
  <c r="F222" i="5"/>
  <c r="F223" i="5"/>
  <c r="I223" i="5" s="1"/>
  <c r="F224" i="5"/>
  <c r="I224" i="5" s="1"/>
  <c r="F225" i="5"/>
  <c r="I225" i="5" s="1"/>
  <c r="F226" i="5"/>
  <c r="I226" i="5" s="1"/>
  <c r="F227" i="5"/>
  <c r="I227" i="5" s="1"/>
  <c r="F228" i="5"/>
  <c r="I228" i="5" s="1"/>
  <c r="G228" i="4"/>
  <c r="H228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F228" i="4"/>
  <c r="J228" i="4" s="1"/>
  <c r="I228" i="4" l="1"/>
  <c r="F235" i="3"/>
  <c r="G235" i="3"/>
  <c r="H235" i="3"/>
  <c r="F232" i="3"/>
  <c r="G232" i="3" s="1"/>
  <c r="F233" i="3"/>
  <c r="G233" i="3" s="1"/>
  <c r="F234" i="3"/>
  <c r="G234" i="3" s="1"/>
  <c r="F229" i="3"/>
  <c r="H229" i="3" s="1"/>
  <c r="F230" i="3"/>
  <c r="G230" i="3" s="1"/>
  <c r="F231" i="3"/>
  <c r="H231" i="3" s="1"/>
  <c r="H230" i="3" l="1"/>
  <c r="H232" i="3"/>
  <c r="G231" i="3"/>
  <c r="H234" i="3"/>
  <c r="G229" i="3"/>
  <c r="H233" i="3"/>
  <c r="F216" i="5" l="1"/>
  <c r="I216" i="5" s="1"/>
  <c r="F215" i="5"/>
  <c r="I215" i="5" s="1"/>
  <c r="F214" i="5"/>
  <c r="I214" i="5" s="1"/>
  <c r="F213" i="5"/>
  <c r="I213" i="5" s="1"/>
  <c r="F212" i="5"/>
  <c r="I212" i="5" s="1"/>
  <c r="F211" i="5"/>
  <c r="I211" i="5" s="1"/>
  <c r="F210" i="5"/>
  <c r="I210" i="5" s="1"/>
  <c r="F209" i="5"/>
  <c r="I209" i="5" s="1"/>
  <c r="F208" i="5"/>
  <c r="I208" i="5" s="1"/>
  <c r="F207" i="5"/>
  <c r="I207" i="5" s="1"/>
  <c r="F206" i="5"/>
  <c r="I206" i="5" s="1"/>
  <c r="F205" i="5"/>
  <c r="I205" i="5" s="1"/>
  <c r="F204" i="5"/>
  <c r="I204" i="5" s="1"/>
  <c r="F203" i="5"/>
  <c r="I203" i="5" s="1"/>
  <c r="F202" i="5"/>
  <c r="I202" i="5" s="1"/>
  <c r="F201" i="5"/>
  <c r="I201" i="5" s="1"/>
  <c r="F200" i="5"/>
  <c r="I200" i="5" s="1"/>
  <c r="F199" i="5"/>
  <c r="I199" i="5" s="1"/>
  <c r="F198" i="5"/>
  <c r="I198" i="5" s="1"/>
  <c r="F197" i="5"/>
  <c r="I197" i="5" s="1"/>
  <c r="F196" i="5"/>
  <c r="I196" i="5" s="1"/>
  <c r="F195" i="5"/>
  <c r="I195" i="5" s="1"/>
  <c r="F194" i="5"/>
  <c r="I194" i="5" s="1"/>
  <c r="F193" i="5"/>
  <c r="I193" i="5" s="1"/>
  <c r="F192" i="5"/>
  <c r="I192" i="5" s="1"/>
  <c r="F191" i="5"/>
  <c r="I191" i="5" s="1"/>
  <c r="F190" i="5"/>
  <c r="I190" i="5" s="1"/>
  <c r="F189" i="5"/>
  <c r="I189" i="5" s="1"/>
  <c r="F188" i="5"/>
  <c r="I188" i="5" s="1"/>
  <c r="F187" i="5"/>
  <c r="I187" i="5" s="1"/>
  <c r="F186" i="5"/>
  <c r="I186" i="5" s="1"/>
  <c r="F185" i="5"/>
  <c r="I185" i="5" s="1"/>
  <c r="F184" i="5"/>
  <c r="I184" i="5" s="1"/>
  <c r="F183" i="5"/>
  <c r="I183" i="5" s="1"/>
  <c r="F182" i="5"/>
  <c r="I182" i="5" s="1"/>
  <c r="F181" i="5"/>
  <c r="I181" i="5" s="1"/>
  <c r="F180" i="5"/>
  <c r="I180" i="5" s="1"/>
  <c r="F179" i="5"/>
  <c r="I179" i="5" s="1"/>
  <c r="F178" i="5"/>
  <c r="I178" i="5" s="1"/>
  <c r="F177" i="5"/>
  <c r="I177" i="5" s="1"/>
  <c r="F176" i="5"/>
  <c r="I176" i="5" s="1"/>
  <c r="F175" i="5"/>
  <c r="I175" i="5" s="1"/>
  <c r="F174" i="5"/>
  <c r="I174" i="5" s="1"/>
  <c r="F173" i="5"/>
  <c r="I173" i="5" s="1"/>
  <c r="F172" i="5"/>
  <c r="I172" i="5" s="1"/>
  <c r="F171" i="5"/>
  <c r="I171" i="5" s="1"/>
  <c r="F170" i="5"/>
  <c r="I170" i="5" s="1"/>
  <c r="F169" i="5"/>
  <c r="I169" i="5" s="1"/>
  <c r="F168" i="5"/>
  <c r="I168" i="5" s="1"/>
  <c r="F167" i="5"/>
  <c r="I167" i="5" s="1"/>
  <c r="F166" i="5"/>
  <c r="I166" i="5" s="1"/>
  <c r="F165" i="5"/>
  <c r="I165" i="5" s="1"/>
  <c r="F164" i="5"/>
  <c r="I164" i="5" s="1"/>
  <c r="F163" i="5"/>
  <c r="I163" i="5" s="1"/>
  <c r="F162" i="5"/>
  <c r="I162" i="5" s="1"/>
  <c r="F161" i="5"/>
  <c r="I161" i="5" s="1"/>
  <c r="F160" i="5"/>
  <c r="I160" i="5" s="1"/>
  <c r="F159" i="5"/>
  <c r="I159" i="5" s="1"/>
  <c r="F158" i="5"/>
  <c r="I158" i="5" s="1"/>
  <c r="F157" i="5"/>
  <c r="I157" i="5" s="1"/>
  <c r="F156" i="5"/>
  <c r="I156" i="5" s="1"/>
  <c r="F155" i="5"/>
  <c r="I155" i="5" s="1"/>
  <c r="F154" i="5"/>
  <c r="I154" i="5" s="1"/>
  <c r="F153" i="5"/>
  <c r="I153" i="5" s="1"/>
  <c r="F152" i="5"/>
  <c r="I152" i="5" s="1"/>
  <c r="F151" i="5"/>
  <c r="I151" i="5" s="1"/>
  <c r="F150" i="5"/>
  <c r="I150" i="5" s="1"/>
  <c r="F149" i="5"/>
  <c r="I149" i="5" s="1"/>
  <c r="F148" i="5"/>
  <c r="I148" i="5" s="1"/>
  <c r="F147" i="5"/>
  <c r="I147" i="5" s="1"/>
  <c r="F146" i="5"/>
  <c r="I146" i="5" s="1"/>
  <c r="F145" i="5"/>
  <c r="I145" i="5" s="1"/>
  <c r="F144" i="5"/>
  <c r="I144" i="5" s="1"/>
  <c r="F143" i="5"/>
  <c r="I143" i="5" s="1"/>
  <c r="F142" i="5"/>
  <c r="I142" i="5" s="1"/>
  <c r="F141" i="5"/>
  <c r="I141" i="5" s="1"/>
  <c r="F140" i="5"/>
  <c r="I140" i="5" s="1"/>
  <c r="F139" i="5"/>
  <c r="I139" i="5" s="1"/>
  <c r="F138" i="5"/>
  <c r="I138" i="5" s="1"/>
  <c r="F137" i="5"/>
  <c r="I137" i="5" s="1"/>
  <c r="F136" i="5"/>
  <c r="I136" i="5" s="1"/>
  <c r="F135" i="5"/>
  <c r="I135" i="5" s="1"/>
  <c r="F134" i="5"/>
  <c r="I134" i="5" s="1"/>
  <c r="F133" i="5"/>
  <c r="I133" i="5" s="1"/>
  <c r="F132" i="5"/>
  <c r="I132" i="5" s="1"/>
  <c r="F131" i="5"/>
  <c r="I131" i="5" s="1"/>
  <c r="F130" i="5"/>
  <c r="I130" i="5" s="1"/>
  <c r="F129" i="5"/>
  <c r="I129" i="5" s="1"/>
  <c r="F128" i="5"/>
  <c r="I128" i="5" s="1"/>
  <c r="F127" i="5"/>
  <c r="I127" i="5" s="1"/>
  <c r="F126" i="5"/>
  <c r="I126" i="5" s="1"/>
  <c r="F125" i="5"/>
  <c r="I125" i="5" s="1"/>
  <c r="F124" i="5"/>
  <c r="I124" i="5" s="1"/>
  <c r="F123" i="5"/>
  <c r="I123" i="5" s="1"/>
  <c r="F122" i="5"/>
  <c r="I122" i="5" s="1"/>
  <c r="F121" i="5"/>
  <c r="I121" i="5" s="1"/>
  <c r="F120" i="5"/>
  <c r="I120" i="5" s="1"/>
  <c r="F119" i="5"/>
  <c r="I119" i="5" s="1"/>
  <c r="F118" i="5"/>
  <c r="I118" i="5" s="1"/>
  <c r="F117" i="5"/>
  <c r="I117" i="5" s="1"/>
  <c r="F116" i="5"/>
  <c r="I116" i="5" s="1"/>
  <c r="F115" i="5"/>
  <c r="I115" i="5" s="1"/>
  <c r="F114" i="5"/>
  <c r="I114" i="5" s="1"/>
  <c r="F113" i="5"/>
  <c r="I113" i="5" s="1"/>
  <c r="F112" i="5"/>
  <c r="I112" i="5" s="1"/>
  <c r="F111" i="5"/>
  <c r="I111" i="5" s="1"/>
  <c r="F110" i="5"/>
  <c r="I110" i="5" s="1"/>
  <c r="F109" i="5"/>
  <c r="I109" i="5" s="1"/>
  <c r="F108" i="5"/>
  <c r="I108" i="5" s="1"/>
  <c r="F107" i="5"/>
  <c r="I107" i="5" s="1"/>
  <c r="F106" i="5"/>
  <c r="I106" i="5" s="1"/>
  <c r="F105" i="5"/>
  <c r="I105" i="5" s="1"/>
  <c r="F104" i="5"/>
  <c r="I104" i="5" s="1"/>
  <c r="F103" i="5"/>
  <c r="I103" i="5" s="1"/>
  <c r="F102" i="5"/>
  <c r="I102" i="5" s="1"/>
  <c r="F101" i="5"/>
  <c r="I101" i="5" s="1"/>
  <c r="F100" i="5"/>
  <c r="I100" i="5" s="1"/>
  <c r="F99" i="5"/>
  <c r="I99" i="5" s="1"/>
  <c r="F98" i="5"/>
  <c r="I98" i="5" s="1"/>
  <c r="F97" i="5"/>
  <c r="I97" i="5" s="1"/>
  <c r="F96" i="5"/>
  <c r="I96" i="5" s="1"/>
  <c r="F95" i="5"/>
  <c r="I95" i="5" s="1"/>
  <c r="F94" i="5"/>
  <c r="I94" i="5" s="1"/>
  <c r="F93" i="5"/>
  <c r="I93" i="5" s="1"/>
  <c r="F92" i="5"/>
  <c r="I92" i="5" s="1"/>
  <c r="F91" i="5"/>
  <c r="I91" i="5" s="1"/>
  <c r="F90" i="5"/>
  <c r="I90" i="5" s="1"/>
  <c r="F89" i="5"/>
  <c r="I89" i="5" s="1"/>
  <c r="F88" i="5"/>
  <c r="I88" i="5" s="1"/>
  <c r="F87" i="5"/>
  <c r="I87" i="5" s="1"/>
  <c r="F86" i="5"/>
  <c r="I86" i="5" s="1"/>
  <c r="F85" i="5"/>
  <c r="I85" i="5" s="1"/>
  <c r="F84" i="5"/>
  <c r="I84" i="5" s="1"/>
  <c r="F83" i="5"/>
  <c r="I83" i="5" s="1"/>
  <c r="F82" i="5"/>
  <c r="I82" i="5" s="1"/>
  <c r="F81" i="5"/>
  <c r="I81" i="5" s="1"/>
  <c r="F80" i="5"/>
  <c r="I80" i="5" s="1"/>
  <c r="F79" i="5"/>
  <c r="I79" i="5" s="1"/>
  <c r="F78" i="5"/>
  <c r="I78" i="5" s="1"/>
  <c r="F77" i="5"/>
  <c r="I77" i="5" s="1"/>
  <c r="F76" i="5"/>
  <c r="I76" i="5" s="1"/>
  <c r="F75" i="5"/>
  <c r="I75" i="5" s="1"/>
  <c r="F74" i="5"/>
  <c r="I74" i="5" s="1"/>
  <c r="F73" i="5"/>
  <c r="I73" i="5" s="1"/>
  <c r="F72" i="5"/>
  <c r="I72" i="5" s="1"/>
  <c r="F71" i="5"/>
  <c r="I71" i="5" s="1"/>
  <c r="F70" i="5"/>
  <c r="I70" i="5" s="1"/>
  <c r="F69" i="5"/>
  <c r="I69" i="5" s="1"/>
  <c r="F68" i="5"/>
  <c r="I68" i="5" s="1"/>
  <c r="F67" i="5"/>
  <c r="I67" i="5" s="1"/>
  <c r="F66" i="5"/>
  <c r="I66" i="5" s="1"/>
  <c r="F65" i="5"/>
  <c r="I65" i="5" s="1"/>
  <c r="F64" i="5"/>
  <c r="I64" i="5" s="1"/>
  <c r="F63" i="5"/>
  <c r="I63" i="5" s="1"/>
  <c r="F62" i="5"/>
  <c r="I62" i="5" s="1"/>
  <c r="F61" i="5"/>
  <c r="I61" i="5" s="1"/>
  <c r="F60" i="5"/>
  <c r="I60" i="5" s="1"/>
  <c r="F59" i="5"/>
  <c r="I59" i="5" s="1"/>
  <c r="F58" i="5"/>
  <c r="I58" i="5" s="1"/>
  <c r="F57" i="5"/>
  <c r="I57" i="5" s="1"/>
  <c r="F56" i="5"/>
  <c r="I56" i="5" s="1"/>
  <c r="F55" i="5"/>
  <c r="I55" i="5" s="1"/>
  <c r="F54" i="5"/>
  <c r="I54" i="5" s="1"/>
  <c r="F53" i="5"/>
  <c r="I53" i="5" s="1"/>
  <c r="F52" i="5"/>
  <c r="I52" i="5" s="1"/>
  <c r="F51" i="5"/>
  <c r="I51" i="5" s="1"/>
  <c r="F50" i="5"/>
  <c r="I50" i="5" s="1"/>
  <c r="F49" i="5"/>
  <c r="I49" i="5" s="1"/>
  <c r="F48" i="5"/>
  <c r="I48" i="5" s="1"/>
  <c r="F47" i="5"/>
  <c r="I47" i="5" s="1"/>
  <c r="F46" i="5"/>
  <c r="I46" i="5" s="1"/>
  <c r="F45" i="5"/>
  <c r="I45" i="5" s="1"/>
  <c r="F44" i="5"/>
  <c r="I44" i="5" s="1"/>
  <c r="F43" i="5"/>
  <c r="I43" i="5" s="1"/>
  <c r="F42" i="5"/>
  <c r="I42" i="5" s="1"/>
  <c r="F41" i="5"/>
  <c r="I41" i="5" s="1"/>
  <c r="F40" i="5"/>
  <c r="I40" i="5" s="1"/>
  <c r="F39" i="5"/>
  <c r="I39" i="5" s="1"/>
  <c r="F38" i="5"/>
  <c r="I38" i="5" s="1"/>
  <c r="F37" i="5"/>
  <c r="I37" i="5" s="1"/>
  <c r="F36" i="5"/>
  <c r="I36" i="5" s="1"/>
  <c r="F35" i="5"/>
  <c r="I35" i="5" s="1"/>
  <c r="F34" i="5"/>
  <c r="I34" i="5" s="1"/>
  <c r="F33" i="5"/>
  <c r="I33" i="5" s="1"/>
  <c r="F32" i="5"/>
  <c r="I32" i="5" s="1"/>
  <c r="F31" i="5"/>
  <c r="I31" i="5" s="1"/>
  <c r="F30" i="5"/>
  <c r="I30" i="5" s="1"/>
  <c r="F29" i="5"/>
  <c r="I29" i="5" s="1"/>
  <c r="F28" i="5"/>
  <c r="I28" i="5" s="1"/>
  <c r="F27" i="5"/>
  <c r="I27" i="5" s="1"/>
  <c r="F26" i="5"/>
  <c r="I26" i="5" s="1"/>
  <c r="F25" i="5"/>
  <c r="I25" i="5" s="1"/>
  <c r="F24" i="5"/>
  <c r="I24" i="5" s="1"/>
  <c r="F23" i="5"/>
  <c r="I23" i="5" s="1"/>
  <c r="F22" i="5"/>
  <c r="I22" i="5" s="1"/>
  <c r="F21" i="5"/>
  <c r="I21" i="5" s="1"/>
  <c r="F20" i="5"/>
  <c r="I20" i="5" s="1"/>
  <c r="F19" i="5"/>
  <c r="I19" i="5" s="1"/>
  <c r="F18" i="5"/>
  <c r="I18" i="5" s="1"/>
  <c r="F17" i="5"/>
  <c r="I17" i="5" s="1"/>
  <c r="F16" i="5"/>
  <c r="I16" i="5" s="1"/>
  <c r="F15" i="5"/>
  <c r="I15" i="5" s="1"/>
  <c r="F14" i="5"/>
  <c r="I14" i="5" s="1"/>
  <c r="F13" i="5"/>
  <c r="I13" i="5" s="1"/>
  <c r="F12" i="5"/>
  <c r="I12" i="5" s="1"/>
  <c r="F11" i="5"/>
  <c r="I11" i="5" s="1"/>
  <c r="F10" i="5"/>
  <c r="I10" i="5" s="1"/>
  <c r="F9" i="5"/>
  <c r="I9" i="5" s="1"/>
  <c r="F8" i="5"/>
  <c r="I8" i="5" s="1"/>
  <c r="F7" i="5"/>
  <c r="I7" i="5" s="1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228" i="3"/>
  <c r="F227" i="3"/>
  <c r="F226" i="3"/>
  <c r="F225" i="3"/>
  <c r="F224" i="3"/>
  <c r="F223" i="3"/>
  <c r="F222" i="3"/>
  <c r="F221" i="3"/>
  <c r="F220" i="3"/>
  <c r="F219" i="3"/>
  <c r="F218" i="3"/>
  <c r="F217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J7" i="4" l="1"/>
  <c r="I7" i="4"/>
  <c r="I63" i="4"/>
  <c r="J63" i="4"/>
  <c r="I147" i="4"/>
  <c r="J147" i="4"/>
  <c r="I64" i="4"/>
  <c r="J64" i="4"/>
  <c r="I124" i="4"/>
  <c r="J124" i="4"/>
  <c r="I208" i="4"/>
  <c r="J208" i="4"/>
  <c r="I14" i="4"/>
  <c r="J14" i="4"/>
  <c r="I26" i="4"/>
  <c r="J26" i="4"/>
  <c r="I38" i="4"/>
  <c r="J38" i="4"/>
  <c r="I50" i="4"/>
  <c r="J50" i="4"/>
  <c r="I62" i="4"/>
  <c r="J62" i="4"/>
  <c r="I74" i="4"/>
  <c r="J74" i="4"/>
  <c r="I86" i="4"/>
  <c r="J86" i="4"/>
  <c r="I98" i="4"/>
  <c r="J98" i="4"/>
  <c r="I110" i="4"/>
  <c r="J110" i="4"/>
  <c r="I122" i="4"/>
  <c r="J122" i="4"/>
  <c r="I134" i="4"/>
  <c r="J134" i="4"/>
  <c r="I146" i="4"/>
  <c r="J146" i="4"/>
  <c r="I158" i="4"/>
  <c r="J158" i="4"/>
  <c r="I170" i="4"/>
  <c r="J170" i="4"/>
  <c r="I182" i="4"/>
  <c r="J182" i="4"/>
  <c r="I194" i="4"/>
  <c r="J194" i="4"/>
  <c r="I206" i="4"/>
  <c r="J206" i="4"/>
  <c r="I218" i="4"/>
  <c r="J218" i="4"/>
  <c r="I39" i="4"/>
  <c r="J39" i="4"/>
  <c r="I135" i="4"/>
  <c r="J135" i="4"/>
  <c r="I88" i="4"/>
  <c r="J88" i="4"/>
  <c r="I148" i="4"/>
  <c r="J148" i="4"/>
  <c r="I17" i="4"/>
  <c r="J17" i="4"/>
  <c r="I29" i="4"/>
  <c r="J29" i="4"/>
  <c r="I41" i="4"/>
  <c r="J41" i="4"/>
  <c r="I53" i="4"/>
  <c r="J53" i="4"/>
  <c r="I65" i="4"/>
  <c r="J65" i="4"/>
  <c r="I77" i="4"/>
  <c r="J77" i="4"/>
  <c r="I89" i="4"/>
  <c r="J89" i="4"/>
  <c r="I101" i="4"/>
  <c r="J101" i="4"/>
  <c r="I113" i="4"/>
  <c r="J113" i="4"/>
  <c r="I125" i="4"/>
  <c r="J125" i="4"/>
  <c r="I137" i="4"/>
  <c r="J137" i="4"/>
  <c r="I149" i="4"/>
  <c r="J149" i="4"/>
  <c r="I161" i="4"/>
  <c r="J161" i="4"/>
  <c r="I173" i="4"/>
  <c r="J173" i="4"/>
  <c r="I185" i="4"/>
  <c r="J185" i="4"/>
  <c r="I197" i="4"/>
  <c r="J197" i="4"/>
  <c r="I209" i="4"/>
  <c r="J209" i="4"/>
  <c r="I221" i="4"/>
  <c r="J221" i="4"/>
  <c r="I27" i="4"/>
  <c r="J27" i="4"/>
  <c r="I87" i="4"/>
  <c r="J87" i="4"/>
  <c r="I207" i="4"/>
  <c r="J207" i="4"/>
  <c r="I100" i="4"/>
  <c r="J100" i="4"/>
  <c r="I184" i="4"/>
  <c r="J184" i="4"/>
  <c r="I18" i="4"/>
  <c r="J18" i="4"/>
  <c r="I30" i="4"/>
  <c r="J30" i="4"/>
  <c r="I42" i="4"/>
  <c r="J42" i="4"/>
  <c r="I54" i="4"/>
  <c r="J54" i="4"/>
  <c r="I66" i="4"/>
  <c r="J66" i="4"/>
  <c r="I78" i="4"/>
  <c r="J78" i="4"/>
  <c r="I90" i="4"/>
  <c r="J90" i="4"/>
  <c r="I102" i="4"/>
  <c r="J102" i="4"/>
  <c r="I114" i="4"/>
  <c r="J114" i="4"/>
  <c r="I126" i="4"/>
  <c r="J126" i="4"/>
  <c r="I138" i="4"/>
  <c r="J138" i="4"/>
  <c r="I150" i="4"/>
  <c r="J150" i="4"/>
  <c r="I162" i="4"/>
  <c r="J162" i="4"/>
  <c r="I174" i="4"/>
  <c r="J174" i="4"/>
  <c r="I186" i="4"/>
  <c r="J186" i="4"/>
  <c r="I198" i="4"/>
  <c r="J198" i="4"/>
  <c r="I210" i="4"/>
  <c r="J210" i="4"/>
  <c r="I222" i="4"/>
  <c r="J222" i="4"/>
  <c r="I19" i="4"/>
  <c r="J19" i="4"/>
  <c r="I31" i="4"/>
  <c r="J31" i="4"/>
  <c r="I43" i="4"/>
  <c r="J43" i="4"/>
  <c r="I55" i="4"/>
  <c r="J55" i="4"/>
  <c r="I67" i="4"/>
  <c r="J67" i="4"/>
  <c r="I79" i="4"/>
  <c r="J79" i="4"/>
  <c r="I91" i="4"/>
  <c r="J91" i="4"/>
  <c r="I103" i="4"/>
  <c r="J103" i="4"/>
  <c r="I115" i="4"/>
  <c r="J115" i="4"/>
  <c r="I127" i="4"/>
  <c r="J127" i="4"/>
  <c r="I139" i="4"/>
  <c r="J139" i="4"/>
  <c r="I151" i="4"/>
  <c r="J151" i="4"/>
  <c r="I163" i="4"/>
  <c r="J163" i="4"/>
  <c r="I175" i="4"/>
  <c r="J175" i="4"/>
  <c r="I187" i="4"/>
  <c r="J187" i="4"/>
  <c r="I199" i="4"/>
  <c r="J199" i="4"/>
  <c r="I211" i="4"/>
  <c r="J211" i="4"/>
  <c r="I223" i="4"/>
  <c r="J223" i="4"/>
  <c r="I51" i="4"/>
  <c r="J51" i="4"/>
  <c r="I123" i="4"/>
  <c r="J123" i="4"/>
  <c r="I171" i="4"/>
  <c r="J171" i="4"/>
  <c r="I40" i="4"/>
  <c r="J40" i="4"/>
  <c r="I172" i="4"/>
  <c r="J172" i="4"/>
  <c r="I8" i="4"/>
  <c r="J8" i="4"/>
  <c r="I20" i="4"/>
  <c r="J20" i="4"/>
  <c r="I32" i="4"/>
  <c r="J32" i="4"/>
  <c r="I44" i="4"/>
  <c r="J44" i="4"/>
  <c r="I56" i="4"/>
  <c r="J56" i="4"/>
  <c r="I68" i="4"/>
  <c r="J68" i="4"/>
  <c r="I80" i="4"/>
  <c r="J80" i="4"/>
  <c r="I92" i="4"/>
  <c r="J92" i="4"/>
  <c r="I104" i="4"/>
  <c r="J104" i="4"/>
  <c r="I116" i="4"/>
  <c r="J116" i="4"/>
  <c r="I128" i="4"/>
  <c r="J128" i="4"/>
  <c r="I140" i="4"/>
  <c r="J140" i="4"/>
  <c r="I152" i="4"/>
  <c r="J152" i="4"/>
  <c r="I164" i="4"/>
  <c r="J164" i="4"/>
  <c r="I176" i="4"/>
  <c r="J176" i="4"/>
  <c r="I188" i="4"/>
  <c r="J188" i="4"/>
  <c r="I200" i="4"/>
  <c r="J200" i="4"/>
  <c r="I212" i="4"/>
  <c r="J212" i="4"/>
  <c r="I224" i="4"/>
  <c r="J224" i="4"/>
  <c r="I75" i="4"/>
  <c r="J75" i="4"/>
  <c r="I159" i="4"/>
  <c r="J159" i="4"/>
  <c r="I52" i="4"/>
  <c r="J52" i="4"/>
  <c r="I112" i="4"/>
  <c r="J112" i="4"/>
  <c r="I220" i="4"/>
  <c r="J220" i="4"/>
  <c r="I9" i="4"/>
  <c r="J9" i="4"/>
  <c r="I21" i="4"/>
  <c r="J21" i="4"/>
  <c r="I33" i="4"/>
  <c r="J33" i="4"/>
  <c r="I45" i="4"/>
  <c r="J45" i="4"/>
  <c r="I57" i="4"/>
  <c r="J57" i="4"/>
  <c r="I69" i="4"/>
  <c r="J69" i="4"/>
  <c r="I81" i="4"/>
  <c r="J81" i="4"/>
  <c r="I93" i="4"/>
  <c r="J93" i="4"/>
  <c r="I105" i="4"/>
  <c r="J105" i="4"/>
  <c r="I117" i="4"/>
  <c r="J117" i="4"/>
  <c r="I129" i="4"/>
  <c r="J129" i="4"/>
  <c r="I141" i="4"/>
  <c r="J141" i="4"/>
  <c r="I153" i="4"/>
  <c r="J153" i="4"/>
  <c r="I165" i="4"/>
  <c r="J165" i="4"/>
  <c r="I177" i="4"/>
  <c r="J177" i="4"/>
  <c r="I189" i="4"/>
  <c r="J189" i="4"/>
  <c r="I201" i="4"/>
  <c r="J201" i="4"/>
  <c r="I213" i="4"/>
  <c r="J213" i="4"/>
  <c r="I225" i="4"/>
  <c r="J225" i="4"/>
  <c r="I99" i="4"/>
  <c r="J99" i="4"/>
  <c r="I195" i="4"/>
  <c r="J195" i="4"/>
  <c r="I16" i="4"/>
  <c r="J16" i="4"/>
  <c r="I136" i="4"/>
  <c r="J136" i="4"/>
  <c r="I10" i="4"/>
  <c r="J10" i="4"/>
  <c r="I22" i="4"/>
  <c r="J22" i="4"/>
  <c r="I34" i="4"/>
  <c r="J34" i="4"/>
  <c r="I46" i="4"/>
  <c r="J46" i="4"/>
  <c r="I58" i="4"/>
  <c r="J58" i="4"/>
  <c r="I70" i="4"/>
  <c r="J70" i="4"/>
  <c r="I82" i="4"/>
  <c r="J82" i="4"/>
  <c r="I94" i="4"/>
  <c r="J94" i="4"/>
  <c r="I106" i="4"/>
  <c r="J106" i="4"/>
  <c r="I118" i="4"/>
  <c r="J118" i="4"/>
  <c r="I130" i="4"/>
  <c r="J130" i="4"/>
  <c r="I142" i="4"/>
  <c r="J142" i="4"/>
  <c r="I154" i="4"/>
  <c r="J154" i="4"/>
  <c r="I166" i="4"/>
  <c r="J166" i="4"/>
  <c r="I178" i="4"/>
  <c r="J178" i="4"/>
  <c r="I190" i="4"/>
  <c r="J190" i="4"/>
  <c r="I202" i="4"/>
  <c r="J202" i="4"/>
  <c r="I214" i="4"/>
  <c r="J214" i="4"/>
  <c r="I226" i="4"/>
  <c r="J226" i="4"/>
  <c r="I11" i="4"/>
  <c r="J11" i="4"/>
  <c r="I23" i="4"/>
  <c r="J23" i="4"/>
  <c r="I35" i="4"/>
  <c r="J35" i="4"/>
  <c r="I47" i="4"/>
  <c r="J47" i="4"/>
  <c r="I59" i="4"/>
  <c r="J59" i="4"/>
  <c r="I71" i="4"/>
  <c r="J71" i="4"/>
  <c r="I83" i="4"/>
  <c r="J83" i="4"/>
  <c r="I95" i="4"/>
  <c r="J95" i="4"/>
  <c r="I107" i="4"/>
  <c r="J107" i="4"/>
  <c r="I119" i="4"/>
  <c r="J119" i="4"/>
  <c r="I131" i="4"/>
  <c r="J131" i="4"/>
  <c r="I143" i="4"/>
  <c r="J143" i="4"/>
  <c r="I155" i="4"/>
  <c r="J155" i="4"/>
  <c r="I167" i="4"/>
  <c r="J167" i="4"/>
  <c r="I179" i="4"/>
  <c r="J179" i="4"/>
  <c r="I191" i="4"/>
  <c r="J191" i="4"/>
  <c r="I203" i="4"/>
  <c r="J203" i="4"/>
  <c r="I215" i="4"/>
  <c r="J215" i="4"/>
  <c r="I227" i="4"/>
  <c r="J227" i="4"/>
  <c r="I111" i="4"/>
  <c r="J111" i="4"/>
  <c r="I183" i="4"/>
  <c r="J183" i="4"/>
  <c r="I76" i="4"/>
  <c r="J76" i="4"/>
  <c r="I196" i="4"/>
  <c r="J196" i="4"/>
  <c r="I12" i="4"/>
  <c r="J12" i="4"/>
  <c r="I24" i="4"/>
  <c r="J24" i="4"/>
  <c r="I36" i="4"/>
  <c r="J36" i="4"/>
  <c r="I48" i="4"/>
  <c r="J48" i="4"/>
  <c r="I60" i="4"/>
  <c r="J60" i="4"/>
  <c r="I72" i="4"/>
  <c r="J72" i="4"/>
  <c r="I84" i="4"/>
  <c r="J84" i="4"/>
  <c r="I96" i="4"/>
  <c r="J96" i="4"/>
  <c r="I108" i="4"/>
  <c r="J108" i="4"/>
  <c r="I120" i="4"/>
  <c r="J120" i="4"/>
  <c r="I132" i="4"/>
  <c r="J132" i="4"/>
  <c r="I144" i="4"/>
  <c r="J144" i="4"/>
  <c r="I156" i="4"/>
  <c r="J156" i="4"/>
  <c r="I168" i="4"/>
  <c r="J168" i="4"/>
  <c r="I180" i="4"/>
  <c r="J180" i="4"/>
  <c r="I192" i="4"/>
  <c r="J192" i="4"/>
  <c r="I204" i="4"/>
  <c r="J204" i="4"/>
  <c r="I216" i="4"/>
  <c r="J216" i="4"/>
  <c r="I15" i="4"/>
  <c r="J15" i="4"/>
  <c r="I219" i="4"/>
  <c r="J219" i="4"/>
  <c r="I28" i="4"/>
  <c r="J28" i="4"/>
  <c r="I160" i="4"/>
  <c r="J160" i="4"/>
  <c r="I13" i="4"/>
  <c r="J13" i="4"/>
  <c r="I25" i="4"/>
  <c r="J25" i="4"/>
  <c r="I37" i="4"/>
  <c r="J37" i="4"/>
  <c r="I49" i="4"/>
  <c r="J49" i="4"/>
  <c r="I61" i="4"/>
  <c r="J61" i="4"/>
  <c r="I73" i="4"/>
  <c r="J73" i="4"/>
  <c r="I85" i="4"/>
  <c r="J85" i="4"/>
  <c r="I97" i="4"/>
  <c r="J97" i="4"/>
  <c r="I109" i="4"/>
  <c r="J109" i="4"/>
  <c r="I121" i="4"/>
  <c r="J121" i="4"/>
  <c r="I133" i="4"/>
  <c r="J133" i="4"/>
  <c r="I145" i="4"/>
  <c r="J145" i="4"/>
  <c r="I157" i="4"/>
  <c r="J157" i="4"/>
  <c r="I169" i="4"/>
  <c r="J169" i="4"/>
  <c r="I181" i="4"/>
  <c r="J181" i="4"/>
  <c r="I193" i="4"/>
  <c r="J193" i="4"/>
  <c r="I205" i="4"/>
  <c r="J205" i="4"/>
  <c r="I217" i="4"/>
  <c r="J217" i="4"/>
  <c r="H9" i="3"/>
  <c r="G9" i="3"/>
  <c r="H57" i="3"/>
  <c r="G57" i="3"/>
  <c r="H141" i="3"/>
  <c r="G141" i="3"/>
  <c r="H177" i="3"/>
  <c r="G177" i="3"/>
  <c r="H201" i="3"/>
  <c r="G201" i="3"/>
  <c r="H225" i="3"/>
  <c r="G225" i="3"/>
  <c r="H10" i="3"/>
  <c r="G10" i="3"/>
  <c r="H22" i="3"/>
  <c r="G22" i="3"/>
  <c r="H34" i="3"/>
  <c r="G34" i="3"/>
  <c r="G46" i="3"/>
  <c r="H46" i="3"/>
  <c r="H58" i="3"/>
  <c r="G58" i="3"/>
  <c r="H70" i="3"/>
  <c r="G70" i="3"/>
  <c r="H82" i="3"/>
  <c r="G82" i="3"/>
  <c r="H94" i="3"/>
  <c r="G94" i="3"/>
  <c r="H106" i="3"/>
  <c r="G106" i="3"/>
  <c r="H118" i="3"/>
  <c r="G118" i="3"/>
  <c r="H130" i="3"/>
  <c r="G130" i="3"/>
  <c r="G142" i="3"/>
  <c r="H142" i="3"/>
  <c r="H154" i="3"/>
  <c r="G154" i="3"/>
  <c r="H166" i="3"/>
  <c r="G166" i="3"/>
  <c r="H178" i="3"/>
  <c r="G178" i="3"/>
  <c r="G190" i="3"/>
  <c r="H190" i="3"/>
  <c r="H202" i="3"/>
  <c r="G202" i="3"/>
  <c r="H214" i="3"/>
  <c r="G214" i="3"/>
  <c r="H226" i="3"/>
  <c r="G226" i="3"/>
  <c r="H33" i="3"/>
  <c r="G33" i="3"/>
  <c r="H81" i="3"/>
  <c r="G81" i="3"/>
  <c r="H153" i="3"/>
  <c r="G153" i="3"/>
  <c r="H165" i="3"/>
  <c r="G165" i="3"/>
  <c r="H189" i="3"/>
  <c r="G189" i="3"/>
  <c r="H213" i="3"/>
  <c r="G213" i="3"/>
  <c r="H11" i="3"/>
  <c r="G11" i="3"/>
  <c r="H23" i="3"/>
  <c r="G23" i="3"/>
  <c r="H35" i="3"/>
  <c r="G35" i="3"/>
  <c r="H47" i="3"/>
  <c r="G47" i="3"/>
  <c r="H59" i="3"/>
  <c r="G59" i="3"/>
  <c r="H71" i="3"/>
  <c r="G71" i="3"/>
  <c r="H83" i="3"/>
  <c r="G83" i="3"/>
  <c r="H95" i="3"/>
  <c r="G95" i="3"/>
  <c r="H107" i="3"/>
  <c r="G107" i="3"/>
  <c r="H119" i="3"/>
  <c r="G119" i="3"/>
  <c r="H131" i="3"/>
  <c r="G131" i="3"/>
  <c r="H143" i="3"/>
  <c r="G143" i="3"/>
  <c r="H155" i="3"/>
  <c r="G155" i="3"/>
  <c r="H167" i="3"/>
  <c r="G167" i="3"/>
  <c r="H179" i="3"/>
  <c r="G179" i="3"/>
  <c r="H191" i="3"/>
  <c r="G191" i="3"/>
  <c r="H203" i="3"/>
  <c r="G203" i="3"/>
  <c r="H215" i="3"/>
  <c r="G215" i="3"/>
  <c r="H227" i="3"/>
  <c r="G227" i="3"/>
  <c r="H48" i="3"/>
  <c r="G48" i="3"/>
  <c r="H216" i="3"/>
  <c r="G216" i="3"/>
  <c r="H129" i="3"/>
  <c r="G129" i="3"/>
  <c r="H60" i="3"/>
  <c r="G60" i="3"/>
  <c r="H72" i="3"/>
  <c r="G72" i="3"/>
  <c r="H96" i="3"/>
  <c r="G96" i="3"/>
  <c r="H108" i="3"/>
  <c r="G108" i="3"/>
  <c r="H132" i="3"/>
  <c r="G132" i="3"/>
  <c r="H156" i="3"/>
  <c r="G156" i="3"/>
  <c r="H168" i="3"/>
  <c r="G168" i="3"/>
  <c r="H204" i="3"/>
  <c r="G204" i="3"/>
  <c r="H228" i="3"/>
  <c r="G228" i="3"/>
  <c r="H13" i="3"/>
  <c r="G13" i="3"/>
  <c r="H25" i="3"/>
  <c r="G25" i="3"/>
  <c r="H37" i="3"/>
  <c r="G37" i="3"/>
  <c r="H49" i="3"/>
  <c r="G49" i="3"/>
  <c r="H61" i="3"/>
  <c r="G61" i="3"/>
  <c r="H73" i="3"/>
  <c r="G73" i="3"/>
  <c r="H85" i="3"/>
  <c r="G85" i="3"/>
  <c r="H97" i="3"/>
  <c r="G97" i="3"/>
  <c r="H109" i="3"/>
  <c r="G109" i="3"/>
  <c r="H121" i="3"/>
  <c r="G121" i="3"/>
  <c r="H133" i="3"/>
  <c r="G133" i="3"/>
  <c r="H145" i="3"/>
  <c r="G145" i="3"/>
  <c r="H157" i="3"/>
  <c r="G157" i="3"/>
  <c r="H169" i="3"/>
  <c r="G169" i="3"/>
  <c r="H181" i="3"/>
  <c r="G181" i="3"/>
  <c r="H193" i="3"/>
  <c r="G193" i="3"/>
  <c r="H205" i="3"/>
  <c r="G205" i="3"/>
  <c r="H217" i="3"/>
  <c r="G217" i="3"/>
  <c r="H21" i="3"/>
  <c r="G21" i="3"/>
  <c r="H120" i="3"/>
  <c r="G120" i="3"/>
  <c r="G14" i="3"/>
  <c r="H14" i="3"/>
  <c r="G26" i="3"/>
  <c r="H26" i="3"/>
  <c r="G38" i="3"/>
  <c r="H38" i="3"/>
  <c r="G50" i="3"/>
  <c r="H50" i="3"/>
  <c r="G74" i="3"/>
  <c r="H74" i="3"/>
  <c r="G86" i="3"/>
  <c r="H86" i="3"/>
  <c r="G98" i="3"/>
  <c r="H98" i="3"/>
  <c r="G110" i="3"/>
  <c r="H110" i="3"/>
  <c r="G122" i="3"/>
  <c r="H122" i="3"/>
  <c r="G134" i="3"/>
  <c r="H134" i="3"/>
  <c r="G146" i="3"/>
  <c r="H146" i="3"/>
  <c r="G158" i="3"/>
  <c r="H158" i="3"/>
  <c r="G170" i="3"/>
  <c r="H170" i="3"/>
  <c r="G182" i="3"/>
  <c r="H182" i="3"/>
  <c r="G194" i="3"/>
  <c r="H194" i="3"/>
  <c r="G206" i="3"/>
  <c r="H206" i="3"/>
  <c r="G218" i="3"/>
  <c r="H218" i="3"/>
  <c r="H105" i="3"/>
  <c r="G105" i="3"/>
  <c r="H36" i="3"/>
  <c r="G36" i="3"/>
  <c r="H192" i="3"/>
  <c r="G192" i="3"/>
  <c r="G62" i="3"/>
  <c r="H62" i="3"/>
  <c r="G15" i="3"/>
  <c r="H15" i="3"/>
  <c r="G27" i="3"/>
  <c r="H27" i="3"/>
  <c r="G39" i="3"/>
  <c r="H39" i="3"/>
  <c r="G51" i="3"/>
  <c r="H51" i="3"/>
  <c r="G63" i="3"/>
  <c r="H63" i="3"/>
  <c r="G75" i="3"/>
  <c r="H75" i="3"/>
  <c r="G87" i="3"/>
  <c r="H87" i="3"/>
  <c r="G99" i="3"/>
  <c r="H99" i="3"/>
  <c r="G111" i="3"/>
  <c r="H111" i="3"/>
  <c r="G123" i="3"/>
  <c r="H123" i="3"/>
  <c r="G135" i="3"/>
  <c r="H135" i="3"/>
  <c r="G147" i="3"/>
  <c r="H147" i="3"/>
  <c r="G159" i="3"/>
  <c r="H159" i="3"/>
  <c r="G171" i="3"/>
  <c r="H171" i="3"/>
  <c r="G183" i="3"/>
  <c r="H183" i="3"/>
  <c r="G195" i="3"/>
  <c r="H195" i="3"/>
  <c r="G207" i="3"/>
  <c r="H207" i="3"/>
  <c r="G219" i="3"/>
  <c r="H219" i="3"/>
  <c r="H45" i="3"/>
  <c r="G45" i="3"/>
  <c r="H12" i="3"/>
  <c r="G12" i="3"/>
  <c r="H180" i="3"/>
  <c r="G180" i="3"/>
  <c r="H16" i="3"/>
  <c r="G16" i="3"/>
  <c r="G28" i="3"/>
  <c r="H28" i="3"/>
  <c r="G40" i="3"/>
  <c r="H40" i="3"/>
  <c r="H52" i="3"/>
  <c r="G52" i="3"/>
  <c r="G64" i="3"/>
  <c r="H64" i="3"/>
  <c r="G76" i="3"/>
  <c r="H76" i="3"/>
  <c r="G88" i="3"/>
  <c r="H88" i="3"/>
  <c r="G100" i="3"/>
  <c r="H100" i="3"/>
  <c r="H112" i="3"/>
  <c r="G112" i="3"/>
  <c r="G124" i="3"/>
  <c r="H124" i="3"/>
  <c r="G136" i="3"/>
  <c r="H136" i="3"/>
  <c r="H148" i="3"/>
  <c r="G148" i="3"/>
  <c r="G160" i="3"/>
  <c r="H160" i="3"/>
  <c r="G172" i="3"/>
  <c r="H172" i="3"/>
  <c r="G184" i="3"/>
  <c r="H184" i="3"/>
  <c r="H196" i="3"/>
  <c r="G196" i="3"/>
  <c r="G208" i="3"/>
  <c r="H208" i="3"/>
  <c r="G220" i="3"/>
  <c r="H220" i="3"/>
  <c r="H93" i="3"/>
  <c r="G93" i="3"/>
  <c r="H24" i="3"/>
  <c r="G24" i="3"/>
  <c r="H84" i="3"/>
  <c r="G84" i="3"/>
  <c r="H144" i="3"/>
  <c r="G144" i="3"/>
  <c r="G17" i="3"/>
  <c r="H17" i="3"/>
  <c r="H29" i="3"/>
  <c r="G29" i="3"/>
  <c r="G41" i="3"/>
  <c r="H41" i="3"/>
  <c r="G53" i="3"/>
  <c r="H53" i="3"/>
  <c r="G65" i="3"/>
  <c r="H65" i="3"/>
  <c r="H77" i="3"/>
  <c r="G77" i="3"/>
  <c r="G89" i="3"/>
  <c r="H89" i="3"/>
  <c r="G101" i="3"/>
  <c r="H101" i="3"/>
  <c r="G113" i="3"/>
  <c r="H113" i="3"/>
  <c r="G125" i="3"/>
  <c r="H125" i="3"/>
  <c r="G137" i="3"/>
  <c r="H137" i="3"/>
  <c r="H149" i="3"/>
  <c r="G149" i="3"/>
  <c r="G161" i="3"/>
  <c r="H161" i="3"/>
  <c r="G173" i="3"/>
  <c r="H173" i="3"/>
  <c r="G185" i="3"/>
  <c r="H185" i="3"/>
  <c r="G197" i="3"/>
  <c r="H197" i="3"/>
  <c r="H209" i="3"/>
  <c r="G209" i="3"/>
  <c r="G221" i="3"/>
  <c r="H221" i="3"/>
  <c r="G54" i="3"/>
  <c r="H54" i="3"/>
  <c r="H117" i="3"/>
  <c r="G117" i="3"/>
  <c r="G18" i="3"/>
  <c r="H18" i="3"/>
  <c r="G42" i="3"/>
  <c r="H42" i="3"/>
  <c r="G78" i="3"/>
  <c r="H78" i="3"/>
  <c r="G102" i="3"/>
  <c r="H102" i="3"/>
  <c r="G126" i="3"/>
  <c r="H126" i="3"/>
  <c r="G150" i="3"/>
  <c r="H150" i="3"/>
  <c r="G174" i="3"/>
  <c r="H174" i="3"/>
  <c r="G198" i="3"/>
  <c r="H198" i="3"/>
  <c r="G222" i="3"/>
  <c r="H222" i="3"/>
  <c r="H7" i="3"/>
  <c r="G7" i="3"/>
  <c r="G19" i="3"/>
  <c r="H19" i="3"/>
  <c r="G31" i="3"/>
  <c r="H31" i="3"/>
  <c r="G43" i="3"/>
  <c r="H43" i="3"/>
  <c r="G55" i="3"/>
  <c r="H55" i="3"/>
  <c r="G67" i="3"/>
  <c r="H67" i="3"/>
  <c r="G79" i="3"/>
  <c r="H79" i="3"/>
  <c r="G91" i="3"/>
  <c r="H91" i="3"/>
  <c r="G103" i="3"/>
  <c r="H103" i="3"/>
  <c r="G115" i="3"/>
  <c r="H115" i="3"/>
  <c r="G127" i="3"/>
  <c r="H127" i="3"/>
  <c r="G139" i="3"/>
  <c r="H139" i="3"/>
  <c r="G151" i="3"/>
  <c r="H151" i="3"/>
  <c r="G163" i="3"/>
  <c r="H163" i="3"/>
  <c r="G175" i="3"/>
  <c r="H175" i="3"/>
  <c r="G187" i="3"/>
  <c r="H187" i="3"/>
  <c r="G199" i="3"/>
  <c r="H199" i="3"/>
  <c r="G211" i="3"/>
  <c r="H211" i="3"/>
  <c r="G223" i="3"/>
  <c r="H223" i="3"/>
  <c r="H69" i="3"/>
  <c r="G69" i="3"/>
  <c r="G30" i="3"/>
  <c r="H30" i="3"/>
  <c r="G66" i="3"/>
  <c r="H66" i="3"/>
  <c r="G90" i="3"/>
  <c r="H90" i="3"/>
  <c r="G114" i="3"/>
  <c r="H114" i="3"/>
  <c r="G138" i="3"/>
  <c r="H138" i="3"/>
  <c r="G162" i="3"/>
  <c r="H162" i="3"/>
  <c r="G186" i="3"/>
  <c r="H186" i="3"/>
  <c r="G210" i="3"/>
  <c r="H210" i="3"/>
  <c r="H8" i="3"/>
  <c r="G8" i="3"/>
  <c r="H20" i="3"/>
  <c r="G20" i="3"/>
  <c r="H32" i="3"/>
  <c r="G32" i="3"/>
  <c r="H44" i="3"/>
  <c r="G44" i="3"/>
  <c r="H56" i="3"/>
  <c r="G56" i="3"/>
  <c r="H68" i="3"/>
  <c r="G68" i="3"/>
  <c r="H80" i="3"/>
  <c r="G80" i="3"/>
  <c r="H92" i="3"/>
  <c r="G92" i="3"/>
  <c r="H104" i="3"/>
  <c r="G104" i="3"/>
  <c r="H116" i="3"/>
  <c r="G116" i="3"/>
  <c r="H128" i="3"/>
  <c r="G128" i="3"/>
  <c r="H140" i="3"/>
  <c r="G140" i="3"/>
  <c r="H152" i="3"/>
  <c r="G152" i="3"/>
  <c r="H164" i="3"/>
  <c r="G164" i="3"/>
  <c r="H176" i="3"/>
  <c r="G176" i="3"/>
  <c r="H188" i="3"/>
  <c r="G188" i="3"/>
  <c r="H200" i="3"/>
  <c r="G200" i="3"/>
  <c r="H212" i="3"/>
  <c r="G212" i="3"/>
  <c r="H224" i="3"/>
  <c r="G224" i="3"/>
</calcChain>
</file>

<file path=xl/sharedStrings.xml><?xml version="1.0" encoding="utf-8"?>
<sst xmlns="http://schemas.openxmlformats.org/spreadsheetml/2006/main" count="1542" uniqueCount="66">
  <si>
    <t>LONDON</t>
  </si>
  <si>
    <t>UNITED KINGDOM</t>
  </si>
  <si>
    <t xml:space="preserve">Price </t>
  </si>
  <si>
    <t>Index</t>
  </si>
  <si>
    <t>Detached</t>
  </si>
  <si>
    <t>Semi Detached</t>
  </si>
  <si>
    <t>Terraced</t>
  </si>
  <si>
    <t>Flat</t>
  </si>
  <si>
    <t>Jan</t>
  </si>
  <si>
    <t>-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</si>
  <si>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</si>
  <si>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</si>
  <si>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</si>
  <si>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</si>
  <si>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</si>
  <si>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</si>
  <si>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</si>
  <si>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</si>
  <si>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</si>
  <si>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</si>
  <si>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</si>
  <si>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</si>
  <si>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</si>
  <si>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 xml:space="preserve">Aug </t>
  </si>
  <si>
    <t xml:space="preserve">Sep </t>
  </si>
  <si>
    <t xml:space="preserve">Oct </t>
  </si>
  <si>
    <t xml:space="preserve">Jan </t>
  </si>
  <si>
    <t xml:space="preserve">May </t>
  </si>
  <si>
    <t>Time</t>
  </si>
  <si>
    <t>Time^2</t>
  </si>
  <si>
    <t xml:space="preserve">Variable </t>
  </si>
  <si>
    <t>Variable2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</si>
  <si>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</si>
  <si>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</si>
  <si>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</si>
  <si>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</si>
  <si>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</si>
  <si>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</si>
  <si>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</si>
  <si>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</si>
  <si>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</si>
  <si>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</si>
  <si>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</si>
  <si>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</si>
  <si>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</si>
  <si>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</si>
  <si>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</si>
  <si>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</si>
  <si>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</si>
  <si>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</si>
  <si>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</si>
  <si>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</si>
  <si>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</si>
  <si>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 xml:space="preserve">London </t>
  </si>
  <si>
    <t>UK</t>
  </si>
  <si>
    <t>Predictive Price</t>
  </si>
  <si>
    <t>Actual Price</t>
  </si>
  <si>
    <t>L1.Price</t>
  </si>
  <si>
    <t>LDN L1.Price</t>
  </si>
  <si>
    <t>UK L1.Price</t>
  </si>
  <si>
    <t>LDN Forecast</t>
  </si>
  <si>
    <t>UK Forecast</t>
  </si>
  <si>
    <t>Regression Graph</t>
  </si>
  <si>
    <t>Regression Graph Lag-1</t>
  </si>
  <si>
    <t>Regression Graph Lag-6</t>
  </si>
  <si>
    <t>Possible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</si>
</sst>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4" xfId="0" applyBorder="1"/>
    <xf numFmtId="166" fontId="2" fillId="0" borderId="4" xfId="0" applyNumberFormat="1" applyFont="1" applyBorder="1"/>
    <xf numFmtId="3" fontId="0" fillId="0" borderId="4" xfId="0" applyNumberFormat="1" applyBorder="1"/>
    <xf numFmtId="0" fontId="2" fillId="0" borderId="4" xfId="0" applyFont="1" applyBorder="1" applyAlignment="1"/>
    <xf numFmtId="0" fontId="0" fillId="0" borderId="4" xfId="0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1" fontId="0" fillId="0" borderId="0" xfId="0" applyNumberFormat="1"/>
    <xf numFmtId="1" fontId="1" fillId="0" borderId="4" xfId="0" applyNumberFormat="1" applyFont="1" applyBorder="1"/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" fillId="0" borderId="0" xfId="0" applyFont="1" applyBorder="1"/>
    <xf numFmtId="0" fontId="5" fillId="0" borderId="4" xfId="0" applyFont="1" applyFill="1" applyBorder="1" applyAlignment="1">
      <alignment horizontal="center"/>
    </xf>
    <xf numFmtId="3" fontId="1" fillId="0" borderId="4" xfId="0" applyNumberFormat="1" applyFont="1" applyBorder="1"/>
    <xf numFmtId="3" fontId="1" fillId="0" borderId="0" xfId="0" applyNumberFormat="1" applyFont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Regression!$C$4:$C$6</c:f>
              <c:strCache>
                <c:ptCount val="3"/>
                <c:pt idx="0">
                  <c:v>LONDON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Regression!$B$103:$B$235</c:f>
              <c:numCache>
                <c:formatCode>mmm\-yyyy</c:formatCode>
                <c:ptCount val="13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  <c:pt idx="132">
                  <c:v>45292</c:v>
                </c:pt>
              </c:numCache>
            </c:numRef>
          </c:cat>
          <c:val>
            <c:numRef>
              <c:f>Regression!$C$103:$C$235</c:f>
              <c:numCache>
                <c:formatCode>#,##0</c:formatCode>
                <c:ptCount val="133"/>
                <c:pt idx="0">
                  <c:v>371472.3173</c:v>
                </c:pt>
                <c:pt idx="1">
                  <c:v>369427.86949999997</c:v>
                </c:pt>
                <c:pt idx="2">
                  <c:v>369861.87040000001</c:v>
                </c:pt>
                <c:pt idx="3">
                  <c:v>374399.8014</c:v>
                </c:pt>
                <c:pt idx="4">
                  <c:v>379979.38079999998</c:v>
                </c:pt>
                <c:pt idx="5">
                  <c:v>380448.40860000002</c:v>
                </c:pt>
                <c:pt idx="6">
                  <c:v>388303.30310000002</c:v>
                </c:pt>
                <c:pt idx="7">
                  <c:v>394859.7133</c:v>
                </c:pt>
                <c:pt idx="8">
                  <c:v>394235.65740000003</c:v>
                </c:pt>
                <c:pt idx="9">
                  <c:v>398385.63540000003</c:v>
                </c:pt>
                <c:pt idx="10">
                  <c:v>401463.72279999999</c:v>
                </c:pt>
                <c:pt idx="11">
                  <c:v>405660.61979999999</c:v>
                </c:pt>
                <c:pt idx="12">
                  <c:v>413770.20760000002</c:v>
                </c:pt>
                <c:pt idx="13">
                  <c:v>415632.28779999999</c:v>
                </c:pt>
                <c:pt idx="14">
                  <c:v>417648.57610000001</c:v>
                </c:pt>
                <c:pt idx="15">
                  <c:v>435644.03480000002</c:v>
                </c:pt>
                <c:pt idx="16">
                  <c:v>441185.56939999998</c:v>
                </c:pt>
                <c:pt idx="17">
                  <c:v>446328.56170000002</c:v>
                </c:pt>
                <c:pt idx="18">
                  <c:v>465102.73950000003</c:v>
                </c:pt>
                <c:pt idx="19">
                  <c:v>471551.69530000002</c:v>
                </c:pt>
                <c:pt idx="20">
                  <c:v>468585.48249999998</c:v>
                </c:pt>
                <c:pt idx="21">
                  <c:v>470849.03769999999</c:v>
                </c:pt>
                <c:pt idx="22">
                  <c:v>472027.32819999999</c:v>
                </c:pt>
                <c:pt idx="23">
                  <c:v>469349.04060000001</c:v>
                </c:pt>
                <c:pt idx="24">
                  <c:v>471904.28629999998</c:v>
                </c:pt>
                <c:pt idx="25">
                  <c:v>473701.90860000002</c:v>
                </c:pt>
                <c:pt idx="26">
                  <c:v>474071.62939999998</c:v>
                </c:pt>
                <c:pt idx="27">
                  <c:v>480437.89970000001</c:v>
                </c:pt>
                <c:pt idx="28">
                  <c:v>485443.68219999998</c:v>
                </c:pt>
                <c:pt idx="29">
                  <c:v>493081.13819999999</c:v>
                </c:pt>
                <c:pt idx="30">
                  <c:v>506181.33439999999</c:v>
                </c:pt>
                <c:pt idx="31">
                  <c:v>514996.64970000001</c:v>
                </c:pt>
                <c:pt idx="32">
                  <c:v>517030.38400000002</c:v>
                </c:pt>
                <c:pt idx="33">
                  <c:v>525228.04090000002</c:v>
                </c:pt>
                <c:pt idx="34">
                  <c:v>528317.95290000003</c:v>
                </c:pt>
                <c:pt idx="35">
                  <c:v>536464.78020000004</c:v>
                </c:pt>
                <c:pt idx="36">
                  <c:v>546757.78509999998</c:v>
                </c:pt>
                <c:pt idx="37">
                  <c:v>550399.74329999997</c:v>
                </c:pt>
                <c:pt idx="38">
                  <c:v>549954.43180000002</c:v>
                </c:pt>
                <c:pt idx="39">
                  <c:v>551600.05799999996</c:v>
                </c:pt>
                <c:pt idx="40">
                  <c:v>557920.05559999996</c:v>
                </c:pt>
                <c:pt idx="41">
                  <c:v>560280.71880000003</c:v>
                </c:pt>
                <c:pt idx="42">
                  <c:v>572687.59459999995</c:v>
                </c:pt>
                <c:pt idx="43">
                  <c:v>568551.78220000002</c:v>
                </c:pt>
                <c:pt idx="44">
                  <c:v>565375.94330000004</c:v>
                </c:pt>
                <c:pt idx="45">
                  <c:v>565976.72519999999</c:v>
                </c:pt>
                <c:pt idx="46">
                  <c:v>562092.61990000005</c:v>
                </c:pt>
                <c:pt idx="47">
                  <c:v>562271.875</c:v>
                </c:pt>
                <c:pt idx="48">
                  <c:v>568910.78980000003</c:v>
                </c:pt>
                <c:pt idx="49">
                  <c:v>563241.77989999996</c:v>
                </c:pt>
                <c:pt idx="50">
                  <c:v>566833.90960000001</c:v>
                </c:pt>
                <c:pt idx="51">
                  <c:v>567701.10750000004</c:v>
                </c:pt>
                <c:pt idx="52">
                  <c:v>571568.6912</c:v>
                </c:pt>
                <c:pt idx="53">
                  <c:v>569116.2487</c:v>
                </c:pt>
                <c:pt idx="54">
                  <c:v>582306.81610000005</c:v>
                </c:pt>
                <c:pt idx="55">
                  <c:v>579879.96719999996</c:v>
                </c:pt>
                <c:pt idx="56">
                  <c:v>578519.23</c:v>
                </c:pt>
                <c:pt idx="57">
                  <c:v>580409.62439999997</c:v>
                </c:pt>
                <c:pt idx="58">
                  <c:v>573420.94920000003</c:v>
                </c:pt>
                <c:pt idx="59">
                  <c:v>573194.09860000003</c:v>
                </c:pt>
                <c:pt idx="60">
                  <c:v>576869.92720000003</c:v>
                </c:pt>
                <c:pt idx="61">
                  <c:v>574507.5686</c:v>
                </c:pt>
                <c:pt idx="62">
                  <c:v>572168.63809999998</c:v>
                </c:pt>
                <c:pt idx="63">
                  <c:v>579191.47369999997</c:v>
                </c:pt>
                <c:pt idx="64">
                  <c:v>581867.62650000001</c:v>
                </c:pt>
                <c:pt idx="65">
                  <c:v>587606.63639999996</c:v>
                </c:pt>
                <c:pt idx="66">
                  <c:v>591664.72439999995</c:v>
                </c:pt>
                <c:pt idx="67">
                  <c:v>583664.46677000006</c:v>
                </c:pt>
                <c:pt idx="68">
                  <c:v>583685.99629000004</c:v>
                </c:pt>
                <c:pt idx="69">
                  <c:v>586412.32437000005</c:v>
                </c:pt>
                <c:pt idx="70">
                  <c:v>581142.49948999996</c:v>
                </c:pt>
                <c:pt idx="71">
                  <c:v>579721.16798000003</c:v>
                </c:pt>
                <c:pt idx="72">
                  <c:v>578053.51399999997</c:v>
                </c:pt>
                <c:pt idx="73">
                  <c:v>571003.05570000003</c:v>
                </c:pt>
                <c:pt idx="74">
                  <c:v>566490.61080000002</c:v>
                </c:pt>
                <c:pt idx="75">
                  <c:v>570931.25470000005</c:v>
                </c:pt>
                <c:pt idx="76">
                  <c:v>567873.94990000001</c:v>
                </c:pt>
                <c:pt idx="77">
                  <c:v>580035.58039999998</c:v>
                </c:pt>
                <c:pt idx="78">
                  <c:v>582013.40399999998</c:v>
                </c:pt>
                <c:pt idx="79">
                  <c:v>579758.94880000001</c:v>
                </c:pt>
                <c:pt idx="80">
                  <c:v>577519.05489999999</c:v>
                </c:pt>
                <c:pt idx="81">
                  <c:v>585313.90099999995</c:v>
                </c:pt>
                <c:pt idx="82">
                  <c:v>580115.90419999999</c:v>
                </c:pt>
                <c:pt idx="83">
                  <c:v>584987.46420000005</c:v>
                </c:pt>
                <c:pt idx="84">
                  <c:v>579863.30469999998</c:v>
                </c:pt>
                <c:pt idx="85">
                  <c:v>584998.69149999996</c:v>
                </c:pt>
                <c:pt idx="86">
                  <c:v>591595.43389999995</c:v>
                </c:pt>
                <c:pt idx="87">
                  <c:v>584187.87529999996</c:v>
                </c:pt>
                <c:pt idx="88">
                  <c:v>583904.17480000004</c:v>
                </c:pt>
                <c:pt idx="89">
                  <c:v>593029.8517</c:v>
                </c:pt>
                <c:pt idx="90">
                  <c:v>595665.54509999999</c:v>
                </c:pt>
                <c:pt idx="91">
                  <c:v>607251.27819999994</c:v>
                </c:pt>
                <c:pt idx="92">
                  <c:v>609904.63589999999</c:v>
                </c:pt>
                <c:pt idx="93">
                  <c:v>608042.7352</c:v>
                </c:pt>
                <c:pt idx="94">
                  <c:v>617269.47210000001</c:v>
                </c:pt>
                <c:pt idx="95">
                  <c:v>622111.81790000002</c:v>
                </c:pt>
                <c:pt idx="96">
                  <c:v>621951.75650000002</c:v>
                </c:pt>
                <c:pt idx="97">
                  <c:v>615084.80819999997</c:v>
                </c:pt>
                <c:pt idx="98">
                  <c:v>625379.27069999999</c:v>
                </c:pt>
                <c:pt idx="99">
                  <c:v>617624.42579999997</c:v>
                </c:pt>
                <c:pt idx="100">
                  <c:v>619856.16359999997</c:v>
                </c:pt>
                <c:pt idx="101">
                  <c:v>639902.93920000002</c:v>
                </c:pt>
                <c:pt idx="102">
                  <c:v>622627.72270000004</c:v>
                </c:pt>
                <c:pt idx="103">
                  <c:v>651865.52720000001</c:v>
                </c:pt>
                <c:pt idx="104">
                  <c:v>654179.86049999995</c:v>
                </c:pt>
                <c:pt idx="105">
                  <c:v>657164.4865</c:v>
                </c:pt>
                <c:pt idx="106">
                  <c:v>659161.49930000002</c:v>
                </c:pt>
                <c:pt idx="107">
                  <c:v>661568.13780000003</c:v>
                </c:pt>
                <c:pt idx="108">
                  <c:v>663809.14069000003</c:v>
                </c:pt>
                <c:pt idx="109">
                  <c:v>662038.35979999998</c:v>
                </c:pt>
                <c:pt idx="110">
                  <c:v>666861.29711000004</c:v>
                </c:pt>
                <c:pt idx="111">
                  <c:v>672007</c:v>
                </c:pt>
                <c:pt idx="112">
                  <c:v>678595</c:v>
                </c:pt>
                <c:pt idx="113">
                  <c:v>687255</c:v>
                </c:pt>
                <c:pt idx="114">
                  <c:v>695583</c:v>
                </c:pt>
                <c:pt idx="115">
                  <c:v>704839</c:v>
                </c:pt>
                <c:pt idx="116">
                  <c:v>707616</c:v>
                </c:pt>
                <c:pt idx="117">
                  <c:v>698955</c:v>
                </c:pt>
                <c:pt idx="118">
                  <c:v>701218</c:v>
                </c:pt>
                <c:pt idx="119">
                  <c:v>698479</c:v>
                </c:pt>
                <c:pt idx="120">
                  <c:v>699144</c:v>
                </c:pt>
                <c:pt idx="121">
                  <c:v>690813</c:v>
                </c:pt>
                <c:pt idx="122">
                  <c:v>682633</c:v>
                </c:pt>
                <c:pt idx="123">
                  <c:v>689688</c:v>
                </c:pt>
                <c:pt idx="124">
                  <c:v>673807</c:v>
                </c:pt>
                <c:pt idx="125">
                  <c:v>684151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6-481C-AD89-0F13942FC216}"/>
            </c:ext>
          </c:extLst>
        </c:ser>
        <c:ser>
          <c:idx val="4"/>
          <c:order val="1"/>
          <c:tx>
            <c:strRef>
              <c:f>Regression!$G$5:$G$6</c:f>
              <c:strCache>
                <c:ptCount val="2"/>
                <c:pt idx="0">
                  <c:v>Predictive Price</c:v>
                </c:pt>
                <c:pt idx="1">
                  <c:v>LDN Forecast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Regression!$B$103:$B$235</c:f>
              <c:numCache>
                <c:formatCode>mmm\-yyyy</c:formatCode>
                <c:ptCount val="13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  <c:pt idx="132">
                  <c:v>45292</c:v>
                </c:pt>
              </c:numCache>
            </c:numRef>
          </c:cat>
          <c:val>
            <c:numRef>
              <c:f>Regression!$G$103:$G$235</c:f>
              <c:numCache>
                <c:formatCode>0</c:formatCode>
                <c:ptCount val="133"/>
                <c:pt idx="0">
                  <c:v>413247.709074012</c:v>
                </c:pt>
                <c:pt idx="1">
                  <c:v>415142.75947530579</c:v>
                </c:pt>
                <c:pt idx="2">
                  <c:v>417046.91977216693</c:v>
                </c:pt>
                <c:pt idx="3">
                  <c:v>418960.18996459543</c:v>
                </c:pt>
                <c:pt idx="4">
                  <c:v>420882.57005259139</c:v>
                </c:pt>
                <c:pt idx="5">
                  <c:v>422814.0600361547</c:v>
                </c:pt>
                <c:pt idx="6">
                  <c:v>424754.65991528536</c:v>
                </c:pt>
                <c:pt idx="7">
                  <c:v>426704.36968998349</c:v>
                </c:pt>
                <c:pt idx="8">
                  <c:v>428663.18936024897</c:v>
                </c:pt>
                <c:pt idx="9">
                  <c:v>430631.11892608186</c:v>
                </c:pt>
                <c:pt idx="10">
                  <c:v>432608.15838748217</c:v>
                </c:pt>
                <c:pt idx="11">
                  <c:v>434594.30774444982</c:v>
                </c:pt>
                <c:pt idx="12">
                  <c:v>436589.56699698488</c:v>
                </c:pt>
                <c:pt idx="13">
                  <c:v>438593.93614508735</c:v>
                </c:pt>
                <c:pt idx="14">
                  <c:v>440607.41518875724</c:v>
                </c:pt>
                <c:pt idx="15">
                  <c:v>442630.00412799441</c:v>
                </c:pt>
                <c:pt idx="16">
                  <c:v>444661.70296279911</c:v>
                </c:pt>
                <c:pt idx="17">
                  <c:v>446702.51169317111</c:v>
                </c:pt>
                <c:pt idx="18">
                  <c:v>448752.43031911051</c:v>
                </c:pt>
                <c:pt idx="19">
                  <c:v>450811.45884061739</c:v>
                </c:pt>
                <c:pt idx="20">
                  <c:v>452879.59725769161</c:v>
                </c:pt>
                <c:pt idx="21">
                  <c:v>454956.84557033319</c:v>
                </c:pt>
                <c:pt idx="22">
                  <c:v>457043.20377854217</c:v>
                </c:pt>
                <c:pt idx="23">
                  <c:v>459138.67188231857</c:v>
                </c:pt>
                <c:pt idx="24">
                  <c:v>461243.24988166231</c:v>
                </c:pt>
                <c:pt idx="25">
                  <c:v>463356.93777657353</c:v>
                </c:pt>
                <c:pt idx="26">
                  <c:v>465479.73556705215</c:v>
                </c:pt>
                <c:pt idx="27">
                  <c:v>467611.64325309807</c:v>
                </c:pt>
                <c:pt idx="28">
                  <c:v>469752.66083471139</c:v>
                </c:pt>
                <c:pt idx="29">
                  <c:v>471902.78831189219</c:v>
                </c:pt>
                <c:pt idx="30">
                  <c:v>474062.02568464028</c:v>
                </c:pt>
                <c:pt idx="31">
                  <c:v>476230.37295295589</c:v>
                </c:pt>
                <c:pt idx="32">
                  <c:v>478407.8301168388</c:v>
                </c:pt>
                <c:pt idx="33">
                  <c:v>480594.39717628912</c:v>
                </c:pt>
                <c:pt idx="34">
                  <c:v>482790.07413130684</c:v>
                </c:pt>
                <c:pt idx="35">
                  <c:v>484994.86098189198</c:v>
                </c:pt>
                <c:pt idx="36">
                  <c:v>487208.75772804441</c:v>
                </c:pt>
                <c:pt idx="37">
                  <c:v>489431.76436976437</c:v>
                </c:pt>
                <c:pt idx="38">
                  <c:v>491663.88090705167</c:v>
                </c:pt>
                <c:pt idx="39">
                  <c:v>493905.10733990627</c:v>
                </c:pt>
                <c:pt idx="40">
                  <c:v>496155.4436683284</c:v>
                </c:pt>
                <c:pt idx="41">
                  <c:v>498414.88989231788</c:v>
                </c:pt>
                <c:pt idx="42">
                  <c:v>500683.44601187471</c:v>
                </c:pt>
                <c:pt idx="43">
                  <c:v>502961.11202699901</c:v>
                </c:pt>
                <c:pt idx="44">
                  <c:v>505247.88793769066</c:v>
                </c:pt>
                <c:pt idx="45">
                  <c:v>507543.77374394966</c:v>
                </c:pt>
                <c:pt idx="46">
                  <c:v>509848.76944577612</c:v>
                </c:pt>
                <c:pt idx="47">
                  <c:v>512162.87504316994</c:v>
                </c:pt>
                <c:pt idx="48">
                  <c:v>514486.09053613117</c:v>
                </c:pt>
                <c:pt idx="49">
                  <c:v>516818.41592465981</c:v>
                </c:pt>
                <c:pt idx="50">
                  <c:v>519159.8512087558</c:v>
                </c:pt>
                <c:pt idx="51">
                  <c:v>521510.39638841921</c:v>
                </c:pt>
                <c:pt idx="52">
                  <c:v>523870.05146365002</c:v>
                </c:pt>
                <c:pt idx="53">
                  <c:v>526238.81643444824</c:v>
                </c:pt>
                <c:pt idx="54">
                  <c:v>528616.69130081381</c:v>
                </c:pt>
                <c:pt idx="55">
                  <c:v>531003.67606274679</c:v>
                </c:pt>
                <c:pt idx="56">
                  <c:v>533399.77072024718</c:v>
                </c:pt>
                <c:pt idx="57">
                  <c:v>535804.97527331486</c:v>
                </c:pt>
                <c:pt idx="58">
                  <c:v>538219.28972195007</c:v>
                </c:pt>
                <c:pt idx="59">
                  <c:v>540642.71406615258</c:v>
                </c:pt>
                <c:pt idx="60">
                  <c:v>543075.24830592249</c:v>
                </c:pt>
                <c:pt idx="61">
                  <c:v>545516.89244125993</c:v>
                </c:pt>
                <c:pt idx="62">
                  <c:v>547967.64647216466</c:v>
                </c:pt>
                <c:pt idx="63">
                  <c:v>550427.51039863669</c:v>
                </c:pt>
                <c:pt idx="64">
                  <c:v>552896.48422067624</c:v>
                </c:pt>
                <c:pt idx="65">
                  <c:v>555374.5679382832</c:v>
                </c:pt>
                <c:pt idx="66">
                  <c:v>557861.76155145746</c:v>
                </c:pt>
                <c:pt idx="67">
                  <c:v>560358.06506019912</c:v>
                </c:pt>
                <c:pt idx="68">
                  <c:v>562863.4784645082</c:v>
                </c:pt>
                <c:pt idx="69">
                  <c:v>565378.00176438468</c:v>
                </c:pt>
                <c:pt idx="70">
                  <c:v>567901.63495982857</c:v>
                </c:pt>
                <c:pt idx="71">
                  <c:v>570434.37805083988</c:v>
                </c:pt>
                <c:pt idx="72">
                  <c:v>572976.23103741847</c:v>
                </c:pt>
                <c:pt idx="73">
                  <c:v>575527.1939195646</c:v>
                </c:pt>
                <c:pt idx="74">
                  <c:v>578087.26669727801</c:v>
                </c:pt>
                <c:pt idx="75">
                  <c:v>580656.44937055884</c:v>
                </c:pt>
                <c:pt idx="76">
                  <c:v>583234.74193940707</c:v>
                </c:pt>
                <c:pt idx="77">
                  <c:v>585822.14440382272</c:v>
                </c:pt>
                <c:pt idx="78">
                  <c:v>588418.65676380577</c:v>
                </c:pt>
                <c:pt idx="79">
                  <c:v>591024.27901935624</c:v>
                </c:pt>
                <c:pt idx="80">
                  <c:v>593639.011170474</c:v>
                </c:pt>
                <c:pt idx="81">
                  <c:v>596262.85321715917</c:v>
                </c:pt>
                <c:pt idx="82">
                  <c:v>598895.80515941174</c:v>
                </c:pt>
                <c:pt idx="83">
                  <c:v>601537.86699723173</c:v>
                </c:pt>
                <c:pt idx="84">
                  <c:v>604189.03873061913</c:v>
                </c:pt>
                <c:pt idx="85">
                  <c:v>606849.32035957393</c:v>
                </c:pt>
                <c:pt idx="86">
                  <c:v>609518.71188409615</c:v>
                </c:pt>
                <c:pt idx="87">
                  <c:v>612197.21330418566</c:v>
                </c:pt>
                <c:pt idx="88">
                  <c:v>614884.82461984258</c:v>
                </c:pt>
                <c:pt idx="89">
                  <c:v>617581.54583106702</c:v>
                </c:pt>
                <c:pt idx="90">
                  <c:v>620287.37693785864</c:v>
                </c:pt>
                <c:pt idx="91">
                  <c:v>623002.31794021779</c:v>
                </c:pt>
                <c:pt idx="92">
                  <c:v>625726.36883814435</c:v>
                </c:pt>
                <c:pt idx="93">
                  <c:v>628459.5296316382</c:v>
                </c:pt>
                <c:pt idx="94">
                  <c:v>631201.80032069958</c:v>
                </c:pt>
                <c:pt idx="95">
                  <c:v>633953.18090532837</c:v>
                </c:pt>
                <c:pt idx="96">
                  <c:v>636713.67138552433</c:v>
                </c:pt>
                <c:pt idx="97">
                  <c:v>639483.27176128794</c:v>
                </c:pt>
                <c:pt idx="98">
                  <c:v>642261.98203261883</c:v>
                </c:pt>
                <c:pt idx="99">
                  <c:v>645049.80219951703</c:v>
                </c:pt>
                <c:pt idx="100">
                  <c:v>647846.73226198275</c:v>
                </c:pt>
                <c:pt idx="101">
                  <c:v>650652.77222001576</c:v>
                </c:pt>
                <c:pt idx="102">
                  <c:v>653467.92207361618</c:v>
                </c:pt>
                <c:pt idx="103">
                  <c:v>656292.18182278413</c:v>
                </c:pt>
                <c:pt idx="104">
                  <c:v>659125.55146751937</c:v>
                </c:pt>
                <c:pt idx="105">
                  <c:v>661968.03100782202</c:v>
                </c:pt>
                <c:pt idx="106">
                  <c:v>664819.62044369197</c:v>
                </c:pt>
                <c:pt idx="107">
                  <c:v>667680.31977512944</c:v>
                </c:pt>
                <c:pt idx="108">
                  <c:v>670550.12900213432</c:v>
                </c:pt>
                <c:pt idx="109">
                  <c:v>673429.04812470649</c:v>
                </c:pt>
                <c:pt idx="110">
                  <c:v>676317.07714284607</c:v>
                </c:pt>
                <c:pt idx="111">
                  <c:v>679214.21605655306</c:v>
                </c:pt>
                <c:pt idx="112">
                  <c:v>682120.46486582747</c:v>
                </c:pt>
                <c:pt idx="113">
                  <c:v>685035.82357066928</c:v>
                </c:pt>
                <c:pt idx="114">
                  <c:v>687960.2921710785</c:v>
                </c:pt>
                <c:pt idx="115">
                  <c:v>690893.87066705502</c:v>
                </c:pt>
                <c:pt idx="116">
                  <c:v>693836.55905859894</c:v>
                </c:pt>
                <c:pt idx="117">
                  <c:v>696788.35734571028</c:v>
                </c:pt>
                <c:pt idx="118">
                  <c:v>699749.26552838914</c:v>
                </c:pt>
                <c:pt idx="119">
                  <c:v>702719.28360663529</c:v>
                </c:pt>
                <c:pt idx="120">
                  <c:v>705698.41158044874</c:v>
                </c:pt>
                <c:pt idx="121">
                  <c:v>708686.64944982971</c:v>
                </c:pt>
                <c:pt idx="122">
                  <c:v>711683.99721477809</c:v>
                </c:pt>
                <c:pt idx="123">
                  <c:v>714690.45487529377</c:v>
                </c:pt>
                <c:pt idx="124">
                  <c:v>717706.02243137686</c:v>
                </c:pt>
                <c:pt idx="125">
                  <c:v>720730.69988302747</c:v>
                </c:pt>
                <c:pt idx="126">
                  <c:v>723764.48723024526</c:v>
                </c:pt>
                <c:pt idx="127">
                  <c:v>726807.38447303057</c:v>
                </c:pt>
                <c:pt idx="128">
                  <c:v>729859.3916113833</c:v>
                </c:pt>
                <c:pt idx="129">
                  <c:v>732920.50864530331</c:v>
                </c:pt>
                <c:pt idx="130">
                  <c:v>735990.73557479074</c:v>
                </c:pt>
                <c:pt idx="131">
                  <c:v>739070.0723998457</c:v>
                </c:pt>
                <c:pt idx="132">
                  <c:v>742158.51912046794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6-481C-AD89-0F13942F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96383"/>
        <c:axId val="1440086303"/>
      </c:lineChart>
      <c:dateAx>
        <c:axId val="1440096383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86303"/>
        <c:crosses val="autoZero"/>
        <c:auto val="1"/>
        <c:lblOffset val="100"/>
        <c:baseTimeUnit val="months"/>
      </c:dateAx>
      <c:valAx>
        <c:axId val="14400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Regression!$D$4:$D$6</c:f>
              <c:strCache>
                <c:ptCount val="3"/>
                <c:pt idx="0">
                  <c:v>UNITED KINGDOM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Regression!$B$103:$B$235</c:f>
              <c:numCache>
                <c:formatCode>mmm\-yyyy</c:formatCode>
                <c:ptCount val="13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  <c:pt idx="132">
                  <c:v>45292</c:v>
                </c:pt>
              </c:numCache>
            </c:numRef>
          </c:cat>
          <c:val>
            <c:numRef>
              <c:f>Regression!$D$103:$D$235</c:f>
              <c:numCache>
                <c:formatCode>#,##0</c:formatCode>
                <c:ptCount val="133"/>
                <c:pt idx="0">
                  <c:v>166524.6249</c:v>
                </c:pt>
                <c:pt idx="1">
                  <c:v>166104.83499999999</c:v>
                </c:pt>
                <c:pt idx="2">
                  <c:v>166808.36249999999</c:v>
                </c:pt>
                <c:pt idx="3">
                  <c:v>168231.19159999999</c:v>
                </c:pt>
                <c:pt idx="4">
                  <c:v>169208.62220000001</c:v>
                </c:pt>
                <c:pt idx="5">
                  <c:v>170400.3175</c:v>
                </c:pt>
                <c:pt idx="6">
                  <c:v>172054.7628</c:v>
                </c:pt>
                <c:pt idx="7">
                  <c:v>173891.6851</c:v>
                </c:pt>
                <c:pt idx="8">
                  <c:v>173186.89730000001</c:v>
                </c:pt>
                <c:pt idx="9">
                  <c:v>173058.3193</c:v>
                </c:pt>
                <c:pt idx="10">
                  <c:v>174278.23970000001</c:v>
                </c:pt>
                <c:pt idx="11">
                  <c:v>176029.6698</c:v>
                </c:pt>
                <c:pt idx="12">
                  <c:v>175039.52189999999</c:v>
                </c:pt>
                <c:pt idx="13">
                  <c:v>176448.89749999999</c:v>
                </c:pt>
                <c:pt idx="14">
                  <c:v>177127.84479999999</c:v>
                </c:pt>
                <c:pt idx="15">
                  <c:v>180531.2311</c:v>
                </c:pt>
                <c:pt idx="16">
                  <c:v>182211.6562</c:v>
                </c:pt>
                <c:pt idx="17">
                  <c:v>184121.71650000001</c:v>
                </c:pt>
                <c:pt idx="18">
                  <c:v>186221.68030000001</c:v>
                </c:pt>
                <c:pt idx="19">
                  <c:v>188677.56280000001</c:v>
                </c:pt>
                <c:pt idx="20">
                  <c:v>188359.9914</c:v>
                </c:pt>
                <c:pt idx="21">
                  <c:v>188458.49299999999</c:v>
                </c:pt>
                <c:pt idx="22">
                  <c:v>188216.61739999999</c:v>
                </c:pt>
                <c:pt idx="23">
                  <c:v>188273.17420000001</c:v>
                </c:pt>
                <c:pt idx="24">
                  <c:v>187827.435</c:v>
                </c:pt>
                <c:pt idx="25">
                  <c:v>188027.18539999999</c:v>
                </c:pt>
                <c:pt idx="26">
                  <c:v>188398.5865</c:v>
                </c:pt>
                <c:pt idx="27">
                  <c:v>190528.6538</c:v>
                </c:pt>
                <c:pt idx="28">
                  <c:v>193135.8089</c:v>
                </c:pt>
                <c:pt idx="29">
                  <c:v>194747.46160000001</c:v>
                </c:pt>
                <c:pt idx="30">
                  <c:v>197838.74050000001</c:v>
                </c:pt>
                <c:pt idx="31">
                  <c:v>199784.2683</c:v>
                </c:pt>
                <c:pt idx="32">
                  <c:v>199459.8653</c:v>
                </c:pt>
                <c:pt idx="33">
                  <c:v>200651.41209999999</c:v>
                </c:pt>
                <c:pt idx="34">
                  <c:v>202220.5478</c:v>
                </c:pt>
                <c:pt idx="35">
                  <c:v>203031.2801</c:v>
                </c:pt>
                <c:pt idx="36">
                  <c:v>204389.74189999999</c:v>
                </c:pt>
                <c:pt idx="37">
                  <c:v>204072.41029999999</c:v>
                </c:pt>
                <c:pt idx="38">
                  <c:v>204332.22010000001</c:v>
                </c:pt>
                <c:pt idx="39">
                  <c:v>207296.22279999999</c:v>
                </c:pt>
                <c:pt idx="40">
                  <c:v>209006.2598</c:v>
                </c:pt>
                <c:pt idx="41">
                  <c:v>210755.7059</c:v>
                </c:pt>
                <c:pt idx="42">
                  <c:v>213331.2599</c:v>
                </c:pt>
                <c:pt idx="43">
                  <c:v>213584.2218</c:v>
                </c:pt>
                <c:pt idx="44">
                  <c:v>213476.1274</c:v>
                </c:pt>
                <c:pt idx="45">
                  <c:v>212661.2812</c:v>
                </c:pt>
                <c:pt idx="46">
                  <c:v>213385.0569</c:v>
                </c:pt>
                <c:pt idx="47">
                  <c:v>213877.95939999999</c:v>
                </c:pt>
                <c:pt idx="48">
                  <c:v>213610.62820000001</c:v>
                </c:pt>
                <c:pt idx="49">
                  <c:v>213592.54180000001</c:v>
                </c:pt>
                <c:pt idx="50">
                  <c:v>213544.3389</c:v>
                </c:pt>
                <c:pt idx="51">
                  <c:v>216485.4314</c:v>
                </c:pt>
                <c:pt idx="52">
                  <c:v>218917.75640000001</c:v>
                </c:pt>
                <c:pt idx="53">
                  <c:v>220111.9277</c:v>
                </c:pt>
                <c:pt idx="54">
                  <c:v>222913.81959999999</c:v>
                </c:pt>
                <c:pt idx="55">
                  <c:v>223857.45389999999</c:v>
                </c:pt>
                <c:pt idx="56">
                  <c:v>223501.5748</c:v>
                </c:pt>
                <c:pt idx="57">
                  <c:v>224513.1882</c:v>
                </c:pt>
                <c:pt idx="58">
                  <c:v>223740.50459999999</c:v>
                </c:pt>
                <c:pt idx="59">
                  <c:v>225102.17480000001</c:v>
                </c:pt>
                <c:pt idx="60">
                  <c:v>223771.70170000001</c:v>
                </c:pt>
                <c:pt idx="61">
                  <c:v>224238.81839999999</c:v>
                </c:pt>
                <c:pt idx="62">
                  <c:v>223393.6152</c:v>
                </c:pt>
                <c:pt idx="63">
                  <c:v>225756.13709999999</c:v>
                </c:pt>
                <c:pt idx="64">
                  <c:v>226764.24679999999</c:v>
                </c:pt>
                <c:pt idx="65">
                  <c:v>228872.21400000001</c:v>
                </c:pt>
                <c:pt idx="66">
                  <c:v>231083.23670000001</c:v>
                </c:pt>
                <c:pt idx="67">
                  <c:v>218969.96012999999</c:v>
                </c:pt>
                <c:pt idx="68">
                  <c:v>218878.67712000001</c:v>
                </c:pt>
                <c:pt idx="69">
                  <c:v>218680.96857</c:v>
                </c:pt>
                <c:pt idx="70">
                  <c:v>217934.15580000001</c:v>
                </c:pt>
                <c:pt idx="71">
                  <c:v>217832.82876999999</c:v>
                </c:pt>
                <c:pt idx="72">
                  <c:v>216341.617</c:v>
                </c:pt>
                <c:pt idx="73">
                  <c:v>215763.2046</c:v>
                </c:pt>
                <c:pt idx="74">
                  <c:v>215930.04800000001</c:v>
                </c:pt>
                <c:pt idx="75">
                  <c:v>217112.26269999999</c:v>
                </c:pt>
                <c:pt idx="76">
                  <c:v>218003.67689999999</c:v>
                </c:pt>
                <c:pt idx="77">
                  <c:v>218913.42199999999</c:v>
                </c:pt>
                <c:pt idx="78">
                  <c:v>220453.32180000001</c:v>
                </c:pt>
                <c:pt idx="79">
                  <c:v>221351.1464</c:v>
                </c:pt>
                <c:pt idx="80">
                  <c:v>220891.76259999999</c:v>
                </c:pt>
                <c:pt idx="81">
                  <c:v>222804.18419999999</c:v>
                </c:pt>
                <c:pt idx="82">
                  <c:v>221619.8027</c:v>
                </c:pt>
                <c:pt idx="83">
                  <c:v>220585.24230000001</c:v>
                </c:pt>
                <c:pt idx="84">
                  <c:v>221149.4056</c:v>
                </c:pt>
                <c:pt idx="85">
                  <c:v>219815.7452</c:v>
                </c:pt>
                <c:pt idx="86">
                  <c:v>221617.8842</c:v>
                </c:pt>
                <c:pt idx="87">
                  <c:v>219333.65659999999</c:v>
                </c:pt>
                <c:pt idx="88">
                  <c:v>221440.06090000001</c:v>
                </c:pt>
                <c:pt idx="89">
                  <c:v>224590.88529999999</c:v>
                </c:pt>
                <c:pt idx="90">
                  <c:v>226335.86300000001</c:v>
                </c:pt>
                <c:pt idx="91">
                  <c:v>229473.587</c:v>
                </c:pt>
                <c:pt idx="92">
                  <c:v>230809.666</c:v>
                </c:pt>
                <c:pt idx="93">
                  <c:v>233986.8094</c:v>
                </c:pt>
                <c:pt idx="94">
                  <c:v>235708.75279999999</c:v>
                </c:pt>
                <c:pt idx="95">
                  <c:v>238515.3186</c:v>
                </c:pt>
                <c:pt idx="96">
                  <c:v>238659.91260000001</c:v>
                </c:pt>
                <c:pt idx="97">
                  <c:v>238732.89019999999</c:v>
                </c:pt>
                <c:pt idx="98">
                  <c:v>242156.99350000001</c:v>
                </c:pt>
                <c:pt idx="99">
                  <c:v>238955.6078</c:v>
                </c:pt>
                <c:pt idx="100">
                  <c:v>240847.87909999999</c:v>
                </c:pt>
                <c:pt idx="101">
                  <c:v>253962.74739999999</c:v>
                </c:pt>
                <c:pt idx="102">
                  <c:v>242934.77309999999</c:v>
                </c:pt>
                <c:pt idx="103">
                  <c:v>250681.75520000001</c:v>
                </c:pt>
                <c:pt idx="104">
                  <c:v>259217.22080000001</c:v>
                </c:pt>
                <c:pt idx="105">
                  <c:v>254237.76490000001</c:v>
                </c:pt>
                <c:pt idx="106">
                  <c:v>258556.71479999999</c:v>
                </c:pt>
                <c:pt idx="107">
                  <c:v>259849.7127</c:v>
                </c:pt>
                <c:pt idx="108">
                  <c:v>263005.22566</c:v>
                </c:pt>
                <c:pt idx="109">
                  <c:v>262613.08863999997</c:v>
                </c:pt>
                <c:pt idx="110">
                  <c:v>264692.10490999999</c:v>
                </c:pt>
                <c:pt idx="111">
                  <c:v>266838</c:v>
                </c:pt>
                <c:pt idx="112">
                  <c:v>271168</c:v>
                </c:pt>
                <c:pt idx="113">
                  <c:v>272949</c:v>
                </c:pt>
                <c:pt idx="114">
                  <c:v>278933</c:v>
                </c:pt>
                <c:pt idx="115">
                  <c:v>280951</c:v>
                </c:pt>
                <c:pt idx="116">
                  <c:v>283130</c:v>
                </c:pt>
                <c:pt idx="117">
                  <c:v>283151</c:v>
                </c:pt>
                <c:pt idx="118">
                  <c:v>283497</c:v>
                </c:pt>
                <c:pt idx="119">
                  <c:v>281651</c:v>
                </c:pt>
                <c:pt idx="120">
                  <c:v>279495</c:v>
                </c:pt>
                <c:pt idx="121">
                  <c:v>277170</c:v>
                </c:pt>
                <c:pt idx="122">
                  <c:v>275771</c:v>
                </c:pt>
                <c:pt idx="123">
                  <c:v>276673</c:v>
                </c:pt>
                <c:pt idx="124">
                  <c:v>275998</c:v>
                </c:pt>
                <c:pt idx="125">
                  <c:v>279059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F2-4959-AED2-6831692BAB05}"/>
            </c:ext>
          </c:extLst>
        </c:ser>
        <c:ser>
          <c:idx val="5"/>
          <c:order val="1"/>
          <c:tx>
            <c:strRef>
              <c:f>Regression!$H$5:$H$6</c:f>
              <c:strCache>
                <c:ptCount val="2"/>
                <c:pt idx="0">
                  <c:v>Predictive Price</c:v>
                </c:pt>
                <c:pt idx="1">
                  <c:v>UK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Regression!$B$103:$B$235</c:f>
              <c:numCache>
                <c:formatCode>mmm\-yyyy</c:formatCode>
                <c:ptCount val="133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  <c:pt idx="132">
                  <c:v>45292</c:v>
                </c:pt>
              </c:numCache>
            </c:numRef>
          </c:cat>
          <c:val>
            <c:numRef>
              <c:f>Regression!$H$103:$H$235</c:f>
              <c:numCache>
                <c:formatCode>0</c:formatCode>
                <c:ptCount val="133"/>
                <c:pt idx="0">
                  <c:v>176493.79341494164</c:v>
                </c:pt>
                <c:pt idx="1">
                  <c:v>176936.48299248557</c:v>
                </c:pt>
                <c:pt idx="2">
                  <c:v>177385.21004922001</c:v>
                </c:pt>
                <c:pt idx="3">
                  <c:v>177839.97458514498</c:v>
                </c:pt>
                <c:pt idx="4">
                  <c:v>178300.77660026046</c:v>
                </c:pt>
                <c:pt idx="5">
                  <c:v>178767.61609456645</c:v>
                </c:pt>
                <c:pt idx="6">
                  <c:v>179240.49306806287</c:v>
                </c:pt>
                <c:pt idx="7">
                  <c:v>179719.4075207499</c:v>
                </c:pt>
                <c:pt idx="8">
                  <c:v>180204.35945262737</c:v>
                </c:pt>
                <c:pt idx="9">
                  <c:v>180695.3488636954</c:v>
                </c:pt>
                <c:pt idx="10">
                  <c:v>181192.37575395388</c:v>
                </c:pt>
                <c:pt idx="11">
                  <c:v>181695.44012340286</c:v>
                </c:pt>
                <c:pt idx="12">
                  <c:v>182204.54197204241</c:v>
                </c:pt>
                <c:pt idx="13">
                  <c:v>182719.68129987243</c:v>
                </c:pt>
                <c:pt idx="14">
                  <c:v>183240.85810689293</c:v>
                </c:pt>
                <c:pt idx="15">
                  <c:v>183768.07239310397</c:v>
                </c:pt>
                <c:pt idx="16">
                  <c:v>184301.32415850554</c:v>
                </c:pt>
                <c:pt idx="17">
                  <c:v>184840.61340309758</c:v>
                </c:pt>
                <c:pt idx="18">
                  <c:v>185385.9401268801</c:v>
                </c:pt>
                <c:pt idx="19">
                  <c:v>185937.30432985318</c:v>
                </c:pt>
                <c:pt idx="20">
                  <c:v>186494.70601201674</c:v>
                </c:pt>
                <c:pt idx="21">
                  <c:v>187058.14517337078</c:v>
                </c:pt>
                <c:pt idx="22">
                  <c:v>187627.62181391538</c:v>
                </c:pt>
                <c:pt idx="23">
                  <c:v>188203.13593365048</c:v>
                </c:pt>
                <c:pt idx="24">
                  <c:v>188784.68753257606</c:v>
                </c:pt>
                <c:pt idx="25">
                  <c:v>189372.27661069215</c:v>
                </c:pt>
                <c:pt idx="26">
                  <c:v>189965.90316799877</c:v>
                </c:pt>
                <c:pt idx="27">
                  <c:v>190565.56720449586</c:v>
                </c:pt>
                <c:pt idx="28">
                  <c:v>191171.26872018349</c:v>
                </c:pt>
                <c:pt idx="29">
                  <c:v>191783.0077150616</c:v>
                </c:pt>
                <c:pt idx="30">
                  <c:v>192400.78418913024</c:v>
                </c:pt>
                <c:pt idx="31">
                  <c:v>193024.59814238935</c:v>
                </c:pt>
                <c:pt idx="32">
                  <c:v>193654.449574839</c:v>
                </c:pt>
                <c:pt idx="33">
                  <c:v>194290.33848647913</c:v>
                </c:pt>
                <c:pt idx="34">
                  <c:v>194932.26487730979</c:v>
                </c:pt>
                <c:pt idx="35">
                  <c:v>195580.22874733096</c:v>
                </c:pt>
                <c:pt idx="36">
                  <c:v>196234.23009654263</c:v>
                </c:pt>
                <c:pt idx="37">
                  <c:v>196894.26892494477</c:v>
                </c:pt>
                <c:pt idx="38">
                  <c:v>197560.34523253745</c:v>
                </c:pt>
                <c:pt idx="39">
                  <c:v>198232.45901932064</c:v>
                </c:pt>
                <c:pt idx="40">
                  <c:v>198910.6102852943</c:v>
                </c:pt>
                <c:pt idx="41">
                  <c:v>199594.79903045853</c:v>
                </c:pt>
                <c:pt idx="42">
                  <c:v>200285.02525481323</c:v>
                </c:pt>
                <c:pt idx="43">
                  <c:v>200981.28895835843</c:v>
                </c:pt>
                <c:pt idx="44">
                  <c:v>201683.59014109417</c:v>
                </c:pt>
                <c:pt idx="45">
                  <c:v>202391.92880302036</c:v>
                </c:pt>
                <c:pt idx="46">
                  <c:v>203106.30494413711</c:v>
                </c:pt>
                <c:pt idx="47">
                  <c:v>203826.71856444434</c:v>
                </c:pt>
                <c:pt idx="48">
                  <c:v>204553.16966394207</c:v>
                </c:pt>
                <c:pt idx="49">
                  <c:v>205285.65824263031</c:v>
                </c:pt>
                <c:pt idx="50">
                  <c:v>206024.18430050905</c:v>
                </c:pt>
                <c:pt idx="51">
                  <c:v>206768.74783757832</c:v>
                </c:pt>
                <c:pt idx="52">
                  <c:v>207519.34885383811</c:v>
                </c:pt>
                <c:pt idx="53">
                  <c:v>208275.98734928836</c:v>
                </c:pt>
                <c:pt idx="54">
                  <c:v>209038.66332392913</c:v>
                </c:pt>
                <c:pt idx="55">
                  <c:v>209807.37677776042</c:v>
                </c:pt>
                <c:pt idx="56">
                  <c:v>210582.12771078217</c:v>
                </c:pt>
                <c:pt idx="57">
                  <c:v>211362.9161229945</c:v>
                </c:pt>
                <c:pt idx="58">
                  <c:v>212149.74201439728</c:v>
                </c:pt>
                <c:pt idx="59">
                  <c:v>212942.60538499063</c:v>
                </c:pt>
                <c:pt idx="60">
                  <c:v>213741.50623477442</c:v>
                </c:pt>
                <c:pt idx="61">
                  <c:v>214546.44456374872</c:v>
                </c:pt>
                <c:pt idx="62">
                  <c:v>215357.42037191358</c:v>
                </c:pt>
                <c:pt idx="63">
                  <c:v>216174.43365926889</c:v>
                </c:pt>
                <c:pt idx="64">
                  <c:v>216997.48442581471</c:v>
                </c:pt>
                <c:pt idx="65">
                  <c:v>217826.57267155108</c:v>
                </c:pt>
                <c:pt idx="66">
                  <c:v>218661.69839647791</c:v>
                </c:pt>
                <c:pt idx="67">
                  <c:v>219502.86160059526</c:v>
                </c:pt>
                <c:pt idx="68">
                  <c:v>220350.06228390313</c:v>
                </c:pt>
                <c:pt idx="69">
                  <c:v>221203.30044640152</c:v>
                </c:pt>
                <c:pt idx="70">
                  <c:v>222062.5760880904</c:v>
                </c:pt>
                <c:pt idx="71">
                  <c:v>222927.88920896978</c:v>
                </c:pt>
                <c:pt idx="72">
                  <c:v>223799.23980903963</c:v>
                </c:pt>
                <c:pt idx="73">
                  <c:v>224676.62788830005</c:v>
                </c:pt>
                <c:pt idx="74">
                  <c:v>225560.05344675097</c:v>
                </c:pt>
                <c:pt idx="75">
                  <c:v>226449.51648439234</c:v>
                </c:pt>
                <c:pt idx="76">
                  <c:v>227345.01700122427</c:v>
                </c:pt>
                <c:pt idx="77">
                  <c:v>228246.55499724668</c:v>
                </c:pt>
                <c:pt idx="78">
                  <c:v>229154.13047245963</c:v>
                </c:pt>
                <c:pt idx="79">
                  <c:v>230067.74342686305</c:v>
                </c:pt>
                <c:pt idx="80">
                  <c:v>230987.39386045697</c:v>
                </c:pt>
                <c:pt idx="81">
                  <c:v>231913.08177324143</c:v>
                </c:pt>
                <c:pt idx="82">
                  <c:v>232844.80716521636</c:v>
                </c:pt>
                <c:pt idx="83">
                  <c:v>233782.57003638183</c:v>
                </c:pt>
                <c:pt idx="84">
                  <c:v>234726.37038673781</c:v>
                </c:pt>
                <c:pt idx="85">
                  <c:v>235676.20821628429</c:v>
                </c:pt>
                <c:pt idx="86">
                  <c:v>236632.08352502124</c:v>
                </c:pt>
                <c:pt idx="87">
                  <c:v>237593.9963129487</c:v>
                </c:pt>
                <c:pt idx="88">
                  <c:v>238561.94658006669</c:v>
                </c:pt>
                <c:pt idx="89">
                  <c:v>239535.93432637519</c:v>
                </c:pt>
                <c:pt idx="90">
                  <c:v>240515.9595518742</c:v>
                </c:pt>
                <c:pt idx="91">
                  <c:v>241502.02225656371</c:v>
                </c:pt>
                <c:pt idx="92">
                  <c:v>242494.12244044372</c:v>
                </c:pt>
                <c:pt idx="93">
                  <c:v>243492.26010351424</c:v>
                </c:pt>
                <c:pt idx="94">
                  <c:v>244496.43524577527</c:v>
                </c:pt>
                <c:pt idx="95">
                  <c:v>245506.6478672268</c:v>
                </c:pt>
                <c:pt idx="96">
                  <c:v>246522.89796786883</c:v>
                </c:pt>
                <c:pt idx="97">
                  <c:v>247545.18554770137</c:v>
                </c:pt>
                <c:pt idx="98">
                  <c:v>248573.51060672442</c:v>
                </c:pt>
                <c:pt idx="99">
                  <c:v>249607.87314493797</c:v>
                </c:pt>
                <c:pt idx="100">
                  <c:v>250648.27316234203</c:v>
                </c:pt>
                <c:pt idx="101">
                  <c:v>251694.71065893662</c:v>
                </c:pt>
                <c:pt idx="102">
                  <c:v>252747.18563472165</c:v>
                </c:pt>
                <c:pt idx="103">
                  <c:v>253805.69808969725</c:v>
                </c:pt>
                <c:pt idx="104">
                  <c:v>254870.24802386336</c:v>
                </c:pt>
                <c:pt idx="105">
                  <c:v>255940.83543721994</c:v>
                </c:pt>
                <c:pt idx="106">
                  <c:v>257017.46032976705</c:v>
                </c:pt>
                <c:pt idx="107">
                  <c:v>258100.12270150462</c:v>
                </c:pt>
                <c:pt idx="108">
                  <c:v>259188.82255243277</c:v>
                </c:pt>
                <c:pt idx="109">
                  <c:v>260283.55988255137</c:v>
                </c:pt>
                <c:pt idx="110">
                  <c:v>261384.33469186048</c:v>
                </c:pt>
                <c:pt idx="111">
                  <c:v>262491.14698036015</c:v>
                </c:pt>
                <c:pt idx="112">
                  <c:v>263603.99674805027</c:v>
                </c:pt>
                <c:pt idx="113">
                  <c:v>264722.88399493089</c:v>
                </c:pt>
                <c:pt idx="114">
                  <c:v>265847.80872100207</c:v>
                </c:pt>
                <c:pt idx="115">
                  <c:v>266978.77092626371</c:v>
                </c:pt>
                <c:pt idx="116">
                  <c:v>268115.77061071584</c:v>
                </c:pt>
                <c:pt idx="117">
                  <c:v>269258.80777435855</c:v>
                </c:pt>
                <c:pt idx="118">
                  <c:v>270407.88241719169</c:v>
                </c:pt>
                <c:pt idx="119">
                  <c:v>271562.99453921535</c:v>
                </c:pt>
                <c:pt idx="120">
                  <c:v>272724.14414042956</c:v>
                </c:pt>
                <c:pt idx="121">
                  <c:v>273891.33122083428</c:v>
                </c:pt>
                <c:pt idx="122">
                  <c:v>275064.55578042945</c:v>
                </c:pt>
                <c:pt idx="123">
                  <c:v>276243.81781921512</c:v>
                </c:pt>
                <c:pt idx="124">
                  <c:v>277429.11733719136</c:v>
                </c:pt>
                <c:pt idx="125">
                  <c:v>278620.4543343581</c:v>
                </c:pt>
                <c:pt idx="126">
                  <c:v>279817.82881071535</c:v>
                </c:pt>
                <c:pt idx="127">
                  <c:v>281021.24076626304</c:v>
                </c:pt>
                <c:pt idx="128">
                  <c:v>282230.6902010013</c:v>
                </c:pt>
                <c:pt idx="129">
                  <c:v>283446.17711493</c:v>
                </c:pt>
                <c:pt idx="130">
                  <c:v>284667.70150804927</c:v>
                </c:pt>
                <c:pt idx="131">
                  <c:v>285895.26338035904</c:v>
                </c:pt>
                <c:pt idx="132">
                  <c:v>287128.86273185932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2-4959-AED2-6831692B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811455"/>
        <c:axId val="1189827775"/>
      </c:lineChart>
      <c:dateAx>
        <c:axId val="11898114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27775"/>
        <c:crosses val="autoZero"/>
        <c:auto val="1"/>
        <c:lblOffset val="100"/>
        <c:baseTimeUnit val="months"/>
      </c:dateAx>
      <c:valAx>
        <c:axId val="11898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'Regression+1'!$C$4:$C$6</c:f>
              <c:strCache>
                <c:ptCount val="3"/>
                <c:pt idx="0">
                  <c:v>LONDON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'Regression+1'!$B$102:$B$228</c:f>
              <c:numCache>
                <c:formatCode>mmm\-yyyy</c:formatCode>
                <c:ptCount val="127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</c:numCache>
            </c:numRef>
          </c:cat>
          <c:val>
            <c:numRef>
              <c:f>'Regression+1'!$C$102:$C$228</c:f>
              <c:numCache>
                <c:formatCode>#,##0</c:formatCode>
                <c:ptCount val="127"/>
                <c:pt idx="0">
                  <c:v>371472.3173</c:v>
                </c:pt>
                <c:pt idx="1">
                  <c:v>369427.86949999997</c:v>
                </c:pt>
                <c:pt idx="2">
                  <c:v>369861.87040000001</c:v>
                </c:pt>
                <c:pt idx="3">
                  <c:v>374399.8014</c:v>
                </c:pt>
                <c:pt idx="4">
                  <c:v>379979.38079999998</c:v>
                </c:pt>
                <c:pt idx="5">
                  <c:v>380448.40860000002</c:v>
                </c:pt>
                <c:pt idx="6">
                  <c:v>388303.30310000002</c:v>
                </c:pt>
                <c:pt idx="7">
                  <c:v>394859.7133</c:v>
                </c:pt>
                <c:pt idx="8">
                  <c:v>394235.65740000003</c:v>
                </c:pt>
                <c:pt idx="9">
                  <c:v>398385.63540000003</c:v>
                </c:pt>
                <c:pt idx="10">
                  <c:v>401463.72279999999</c:v>
                </c:pt>
                <c:pt idx="11">
                  <c:v>405660.61979999999</c:v>
                </c:pt>
                <c:pt idx="12">
                  <c:v>413770.20760000002</c:v>
                </c:pt>
                <c:pt idx="13">
                  <c:v>415632.28779999999</c:v>
                </c:pt>
                <c:pt idx="14">
                  <c:v>417648.57610000001</c:v>
                </c:pt>
                <c:pt idx="15">
                  <c:v>435644.03480000002</c:v>
                </c:pt>
                <c:pt idx="16">
                  <c:v>441185.56939999998</c:v>
                </c:pt>
                <c:pt idx="17">
                  <c:v>446328.56170000002</c:v>
                </c:pt>
                <c:pt idx="18">
                  <c:v>465102.73950000003</c:v>
                </c:pt>
                <c:pt idx="19">
                  <c:v>471551.69530000002</c:v>
                </c:pt>
                <c:pt idx="20">
                  <c:v>468585.48249999998</c:v>
                </c:pt>
                <c:pt idx="21">
                  <c:v>470849.03769999999</c:v>
                </c:pt>
                <c:pt idx="22">
                  <c:v>472027.32819999999</c:v>
                </c:pt>
                <c:pt idx="23">
                  <c:v>469349.04060000001</c:v>
                </c:pt>
                <c:pt idx="24">
                  <c:v>471904.28629999998</c:v>
                </c:pt>
                <c:pt idx="25">
                  <c:v>473701.90860000002</c:v>
                </c:pt>
                <c:pt idx="26">
                  <c:v>474071.62939999998</c:v>
                </c:pt>
                <c:pt idx="27">
                  <c:v>480437.89970000001</c:v>
                </c:pt>
                <c:pt idx="28">
                  <c:v>485443.68219999998</c:v>
                </c:pt>
                <c:pt idx="29">
                  <c:v>493081.13819999999</c:v>
                </c:pt>
                <c:pt idx="30">
                  <c:v>506181.33439999999</c:v>
                </c:pt>
                <c:pt idx="31">
                  <c:v>514996.64970000001</c:v>
                </c:pt>
                <c:pt idx="32">
                  <c:v>517030.38400000002</c:v>
                </c:pt>
                <c:pt idx="33">
                  <c:v>525228.04090000002</c:v>
                </c:pt>
                <c:pt idx="34">
                  <c:v>528317.95290000003</c:v>
                </c:pt>
                <c:pt idx="35">
                  <c:v>536464.78020000004</c:v>
                </c:pt>
                <c:pt idx="36">
                  <c:v>546757.78509999998</c:v>
                </c:pt>
                <c:pt idx="37">
                  <c:v>550399.74329999997</c:v>
                </c:pt>
                <c:pt idx="38">
                  <c:v>549954.43180000002</c:v>
                </c:pt>
                <c:pt idx="39">
                  <c:v>551600.05799999996</c:v>
                </c:pt>
                <c:pt idx="40">
                  <c:v>557920.05559999996</c:v>
                </c:pt>
                <c:pt idx="41">
                  <c:v>560280.71880000003</c:v>
                </c:pt>
                <c:pt idx="42">
                  <c:v>572687.59459999995</c:v>
                </c:pt>
                <c:pt idx="43">
                  <c:v>568551.78220000002</c:v>
                </c:pt>
                <c:pt idx="44">
                  <c:v>565375.94330000004</c:v>
                </c:pt>
                <c:pt idx="45">
                  <c:v>565976.72519999999</c:v>
                </c:pt>
                <c:pt idx="46">
                  <c:v>562092.61990000005</c:v>
                </c:pt>
                <c:pt idx="47">
                  <c:v>562271.875</c:v>
                </c:pt>
                <c:pt idx="48">
                  <c:v>568910.78980000003</c:v>
                </c:pt>
                <c:pt idx="49">
                  <c:v>563241.77989999996</c:v>
                </c:pt>
                <c:pt idx="50">
                  <c:v>566833.90960000001</c:v>
                </c:pt>
                <c:pt idx="51">
                  <c:v>567701.10750000004</c:v>
                </c:pt>
                <c:pt idx="52">
                  <c:v>571568.6912</c:v>
                </c:pt>
                <c:pt idx="53">
                  <c:v>569116.2487</c:v>
                </c:pt>
                <c:pt idx="54">
                  <c:v>582306.81610000005</c:v>
                </c:pt>
                <c:pt idx="55">
                  <c:v>579879.96719999996</c:v>
                </c:pt>
                <c:pt idx="56">
                  <c:v>578519.23</c:v>
                </c:pt>
                <c:pt idx="57">
                  <c:v>580409.62439999997</c:v>
                </c:pt>
                <c:pt idx="58">
                  <c:v>573420.94920000003</c:v>
                </c:pt>
                <c:pt idx="59">
                  <c:v>573194.09860000003</c:v>
                </c:pt>
                <c:pt idx="60">
                  <c:v>576869.92720000003</c:v>
                </c:pt>
                <c:pt idx="61">
                  <c:v>574507.5686</c:v>
                </c:pt>
                <c:pt idx="62">
                  <c:v>572168.63809999998</c:v>
                </c:pt>
                <c:pt idx="63">
                  <c:v>579191.47369999997</c:v>
                </c:pt>
                <c:pt idx="64">
                  <c:v>581867.62650000001</c:v>
                </c:pt>
                <c:pt idx="65">
                  <c:v>587606.63639999996</c:v>
                </c:pt>
                <c:pt idx="66">
                  <c:v>591664.72439999995</c:v>
                </c:pt>
                <c:pt idx="67">
                  <c:v>583664.46677000006</c:v>
                </c:pt>
                <c:pt idx="68">
                  <c:v>583685.99629000004</c:v>
                </c:pt>
                <c:pt idx="69">
                  <c:v>586412.32437000005</c:v>
                </c:pt>
                <c:pt idx="70">
                  <c:v>581142.49948999996</c:v>
                </c:pt>
                <c:pt idx="71">
                  <c:v>579721.16798000003</c:v>
                </c:pt>
                <c:pt idx="72">
                  <c:v>578053.51399999997</c:v>
                </c:pt>
                <c:pt idx="73">
                  <c:v>571003.05570000003</c:v>
                </c:pt>
                <c:pt idx="74">
                  <c:v>566490.61080000002</c:v>
                </c:pt>
                <c:pt idx="75">
                  <c:v>570931.25470000005</c:v>
                </c:pt>
                <c:pt idx="76">
                  <c:v>567873.94990000001</c:v>
                </c:pt>
                <c:pt idx="77">
                  <c:v>580035.58039999998</c:v>
                </c:pt>
                <c:pt idx="78">
                  <c:v>582013.40399999998</c:v>
                </c:pt>
                <c:pt idx="79">
                  <c:v>579758.94880000001</c:v>
                </c:pt>
                <c:pt idx="80">
                  <c:v>577519.05489999999</c:v>
                </c:pt>
                <c:pt idx="81">
                  <c:v>585313.90099999995</c:v>
                </c:pt>
                <c:pt idx="82">
                  <c:v>580115.90419999999</c:v>
                </c:pt>
                <c:pt idx="83">
                  <c:v>584987.46420000005</c:v>
                </c:pt>
                <c:pt idx="84">
                  <c:v>579863.30469999998</c:v>
                </c:pt>
                <c:pt idx="85">
                  <c:v>584998.69149999996</c:v>
                </c:pt>
                <c:pt idx="86">
                  <c:v>591595.43389999995</c:v>
                </c:pt>
                <c:pt idx="87">
                  <c:v>584187.87529999996</c:v>
                </c:pt>
                <c:pt idx="88">
                  <c:v>583904.17480000004</c:v>
                </c:pt>
                <c:pt idx="89">
                  <c:v>593029.8517</c:v>
                </c:pt>
                <c:pt idx="90">
                  <c:v>595665.54509999999</c:v>
                </c:pt>
                <c:pt idx="91">
                  <c:v>607251.27819999994</c:v>
                </c:pt>
                <c:pt idx="92">
                  <c:v>609904.63589999999</c:v>
                </c:pt>
                <c:pt idx="93">
                  <c:v>608042.7352</c:v>
                </c:pt>
                <c:pt idx="94">
                  <c:v>617269.47210000001</c:v>
                </c:pt>
                <c:pt idx="95">
                  <c:v>622111.81790000002</c:v>
                </c:pt>
                <c:pt idx="96">
                  <c:v>621951.75650000002</c:v>
                </c:pt>
                <c:pt idx="97">
                  <c:v>615084.80819999997</c:v>
                </c:pt>
                <c:pt idx="98">
                  <c:v>625379.27069999999</c:v>
                </c:pt>
                <c:pt idx="99">
                  <c:v>617624.42579999997</c:v>
                </c:pt>
                <c:pt idx="100">
                  <c:v>619856.16359999997</c:v>
                </c:pt>
                <c:pt idx="101">
                  <c:v>639902.93920000002</c:v>
                </c:pt>
                <c:pt idx="102">
                  <c:v>622627.72270000004</c:v>
                </c:pt>
                <c:pt idx="103">
                  <c:v>651865.52720000001</c:v>
                </c:pt>
                <c:pt idx="104">
                  <c:v>654179.86049999995</c:v>
                </c:pt>
                <c:pt idx="105">
                  <c:v>657164.4865</c:v>
                </c:pt>
                <c:pt idx="106">
                  <c:v>659161.49930000002</c:v>
                </c:pt>
                <c:pt idx="107">
                  <c:v>661568.13780000003</c:v>
                </c:pt>
                <c:pt idx="108">
                  <c:v>663809.14069000003</c:v>
                </c:pt>
                <c:pt idx="109">
                  <c:v>662038.35979999998</c:v>
                </c:pt>
                <c:pt idx="110">
                  <c:v>666861.29711000004</c:v>
                </c:pt>
                <c:pt idx="111">
                  <c:v>672007</c:v>
                </c:pt>
                <c:pt idx="112">
                  <c:v>678595</c:v>
                </c:pt>
                <c:pt idx="113">
                  <c:v>687255</c:v>
                </c:pt>
                <c:pt idx="114">
                  <c:v>695583</c:v>
                </c:pt>
                <c:pt idx="115">
                  <c:v>704839</c:v>
                </c:pt>
                <c:pt idx="116">
                  <c:v>707616</c:v>
                </c:pt>
                <c:pt idx="117">
                  <c:v>698955</c:v>
                </c:pt>
                <c:pt idx="118">
                  <c:v>701218</c:v>
                </c:pt>
                <c:pt idx="119">
                  <c:v>698479</c:v>
                </c:pt>
                <c:pt idx="120">
                  <c:v>699144</c:v>
                </c:pt>
                <c:pt idx="121">
                  <c:v>690813</c:v>
                </c:pt>
                <c:pt idx="122">
                  <c:v>682633</c:v>
                </c:pt>
                <c:pt idx="123">
                  <c:v>689688</c:v>
                </c:pt>
                <c:pt idx="124">
                  <c:v>673807</c:v>
                </c:pt>
                <c:pt idx="125">
                  <c:v>684151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F-447A-920B-07DE7E0A9B8B}"/>
            </c:ext>
          </c:extLst>
        </c:ser>
        <c:ser>
          <c:idx val="6"/>
          <c:order val="1"/>
          <c:tx>
            <c:strRef>
              <c:f>'Regression+1'!$I$5:$I$6</c:f>
              <c:strCache>
                <c:ptCount val="2"/>
                <c:pt idx="0">
                  <c:v>Predictive Price</c:v>
                </c:pt>
                <c:pt idx="1">
                  <c:v>LDN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'Regression+1'!$B$102:$B$228</c:f>
              <c:numCache>
                <c:formatCode>mmm\-yyyy</c:formatCode>
                <c:ptCount val="127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</c:numCache>
            </c:numRef>
          </c:cat>
          <c:val>
            <c:numRef>
              <c:f>'Regression+1'!$I$102:$I$228</c:f>
              <c:numCache>
                <c:formatCode>#,##0</c:formatCode>
                <c:ptCount val="127"/>
                <c:pt idx="0">
                  <c:v>371617.14851668174</c:v>
                </c:pt>
                <c:pt idx="1">
                  <c:v>374343.8331386713</c:v>
                </c:pt>
                <c:pt idx="2">
                  <c:v>372368.73033125297</c:v>
                </c:pt>
                <c:pt idx="3">
                  <c:v>372834.32315175683</c:v>
                </c:pt>
                <c:pt idx="4">
                  <c:v>377341.41467839578</c:v>
                </c:pt>
                <c:pt idx="5">
                  <c:v>382874.21526773571</c:v>
                </c:pt>
                <c:pt idx="6">
                  <c:v>383373.92861624382</c:v>
                </c:pt>
                <c:pt idx="7">
                  <c:v>391147.25037806632</c:v>
                </c:pt>
                <c:pt idx="8">
                  <c:v>397641.67677611858</c:v>
                </c:pt>
                <c:pt idx="9">
                  <c:v>397064.52721040603</c:v>
                </c:pt>
                <c:pt idx="10">
                  <c:v>401188.80652644427</c:v>
                </c:pt>
                <c:pt idx="11">
                  <c:v>404257.34399647242</c:v>
                </c:pt>
                <c:pt idx="12">
                  <c:v>408427.58025537024</c:v>
                </c:pt>
                <c:pt idx="13">
                  <c:v>416450.97934641835</c:v>
                </c:pt>
                <c:pt idx="14">
                  <c:v>418321.59664670459</c:v>
                </c:pt>
                <c:pt idx="15">
                  <c:v>420343.95597200678</c:v>
                </c:pt>
                <c:pt idx="16">
                  <c:v>438102.7624825575</c:v>
                </c:pt>
                <c:pt idx="17">
                  <c:v>443596.59752249467</c:v>
                </c:pt>
                <c:pt idx="18">
                  <c:v>448697.81613351323</c:v>
                </c:pt>
                <c:pt idx="19">
                  <c:v>467223.14451668097</c:v>
                </c:pt>
                <c:pt idx="20">
                  <c:v>473610.2495531154</c:v>
                </c:pt>
                <c:pt idx="21">
                  <c:v>470725.00374094787</c:v>
                </c:pt>
                <c:pt idx="22">
                  <c:v>472990.00188163965</c:v>
                </c:pt>
                <c:pt idx="23">
                  <c:v>474186.08712407283</c:v>
                </c:pt>
                <c:pt idx="24">
                  <c:v>471584.0205969736</c:v>
                </c:pt>
                <c:pt idx="25">
                  <c:v>474135.90615733952</c:v>
                </c:pt>
                <c:pt idx="26">
                  <c:v>475941.54581618367</c:v>
                </c:pt>
                <c:pt idx="27">
                  <c:v>476340.83774414117</c:v>
                </c:pt>
                <c:pt idx="28">
                  <c:v>482645.51372407982</c:v>
                </c:pt>
                <c:pt idx="29">
                  <c:v>487610.23218742386</c:v>
                </c:pt>
                <c:pt idx="30">
                  <c:v>495166.5447949688</c:v>
                </c:pt>
                <c:pt idx="31">
                  <c:v>508102.53653371352</c:v>
                </c:pt>
                <c:pt idx="32">
                  <c:v>516818.57626537944</c:v>
                </c:pt>
                <c:pt idx="33">
                  <c:v>518855.8691951111</c:v>
                </c:pt>
                <c:pt idx="34">
                  <c:v>526963.37819132139</c:v>
                </c:pt>
                <c:pt idx="35">
                  <c:v>530040.56403492601</c:v>
                </c:pt>
                <c:pt idx="36">
                  <c:v>538097.76540906704</c:v>
                </c:pt>
                <c:pt idx="37">
                  <c:v>548268.43590476655</c:v>
                </c:pt>
                <c:pt idx="38">
                  <c:v>551888.91210565518</c:v>
                </c:pt>
                <c:pt idx="39">
                  <c:v>551484.04733423248</c:v>
                </c:pt>
                <c:pt idx="40">
                  <c:v>553138.25044547382</c:v>
                </c:pt>
                <c:pt idx="41">
                  <c:v>559395.73303067673</c:v>
                </c:pt>
                <c:pt idx="42">
                  <c:v>561753.86760913057</c:v>
                </c:pt>
                <c:pt idx="43">
                  <c:v>574005.56669872359</c:v>
                </c:pt>
                <c:pt idx="44">
                  <c:v>569965.60649625759</c:v>
                </c:pt>
                <c:pt idx="45">
                  <c:v>566870.92045804777</c:v>
                </c:pt>
                <c:pt idx="46">
                  <c:v>567495.39308875846</c:v>
                </c:pt>
                <c:pt idx="47">
                  <c:v>563702.94394041877</c:v>
                </c:pt>
                <c:pt idx="48">
                  <c:v>563912.03973396798</c:v>
                </c:pt>
                <c:pt idx="49">
                  <c:v>570482.59876546264</c:v>
                </c:pt>
                <c:pt idx="50">
                  <c:v>564931.96913981484</c:v>
                </c:pt>
                <c:pt idx="51">
                  <c:v>568501.75013069902</c:v>
                </c:pt>
                <c:pt idx="52">
                  <c:v>569387.8448147059</c:v>
                </c:pt>
                <c:pt idx="53">
                  <c:v>573228.64809307875</c:v>
                </c:pt>
                <c:pt idx="54">
                  <c:v>570845.2519698164</c:v>
                </c:pt>
                <c:pt idx="55">
                  <c:v>583867.24617493944</c:v>
                </c:pt>
                <c:pt idx="56">
                  <c:v>581508.80536021199</c:v>
                </c:pt>
                <c:pt idx="57">
                  <c:v>580200.16550240421</c:v>
                </c:pt>
                <c:pt idx="58">
                  <c:v>582093.17317563016</c:v>
                </c:pt>
                <c:pt idx="59">
                  <c:v>575241.78985843947</c:v>
                </c:pt>
                <c:pt idx="60">
                  <c:v>575049.44716276054</c:v>
                </c:pt>
                <c:pt idx="61">
                  <c:v>578700.40769696375</c:v>
                </c:pt>
                <c:pt idx="62">
                  <c:v>576404.72890420258</c:v>
                </c:pt>
                <c:pt idx="63">
                  <c:v>574131.99765959103</c:v>
                </c:pt>
                <c:pt idx="64">
                  <c:v>581078.77580369671</c:v>
                </c:pt>
                <c:pt idx="65">
                  <c:v>583744.73832717538</c:v>
                </c:pt>
                <c:pt idx="66">
                  <c:v>589426.93229562917</c:v>
                </c:pt>
                <c:pt idx="67">
                  <c:v>593453.59952987428</c:v>
                </c:pt>
                <c:pt idx="68">
                  <c:v>585604.86802712851</c:v>
                </c:pt>
                <c:pt idx="69">
                  <c:v>585656.01074046688</c:v>
                </c:pt>
                <c:pt idx="70">
                  <c:v>588370.76246150606</c:v>
                </c:pt>
                <c:pt idx="71">
                  <c:v>583210.63524875185</c:v>
                </c:pt>
                <c:pt idx="72">
                  <c:v>581840.44809392432</c:v>
                </c:pt>
                <c:pt idx="73">
                  <c:v>580227.55331407359</c:v>
                </c:pt>
                <c:pt idx="74">
                  <c:v>573313.45195826516</c:v>
                </c:pt>
                <c:pt idx="75">
                  <c:v>568898.70660945983</c:v>
                </c:pt>
                <c:pt idx="76">
                  <c:v>573300.99795430677</c:v>
                </c:pt>
                <c:pt idx="77">
                  <c:v>570319.05080762377</c:v>
                </c:pt>
                <c:pt idx="78">
                  <c:v>582324.85775856301</c:v>
                </c:pt>
                <c:pt idx="79">
                  <c:v>584301.34515201673</c:v>
                </c:pt>
                <c:pt idx="80">
                  <c:v>582109.68402479275</c:v>
                </c:pt>
                <c:pt idx="81">
                  <c:v>579932.23826291179</c:v>
                </c:pt>
                <c:pt idx="82">
                  <c:v>587637.05859104067</c:v>
                </c:pt>
                <c:pt idx="83">
                  <c:v>582546.17060103093</c:v>
                </c:pt>
                <c:pt idx="84">
                  <c:v>587371.83690673672</c:v>
                </c:pt>
                <c:pt idx="85">
                  <c:v>582353.41548159765</c:v>
                </c:pt>
                <c:pt idx="86">
                  <c:v>587438.65340082499</c:v>
                </c:pt>
                <c:pt idx="87">
                  <c:v>593962.93552009051</c:v>
                </c:pt>
                <c:pt idx="88">
                  <c:v>586695.40734185092</c:v>
                </c:pt>
                <c:pt idx="89">
                  <c:v>586443.45683391124</c:v>
                </c:pt>
                <c:pt idx="90">
                  <c:v>595457.90417222353</c:v>
                </c:pt>
                <c:pt idx="91">
                  <c:v>598080.7751281457</c:v>
                </c:pt>
                <c:pt idx="92">
                  <c:v>609517.67996964999</c:v>
                </c:pt>
                <c:pt idx="93">
                  <c:v>612157.69731802377</c:v>
                </c:pt>
                <c:pt idx="94">
                  <c:v>610350.88278782275</c:v>
                </c:pt>
                <c:pt idx="95">
                  <c:v>619464.23150363797</c:v>
                </c:pt>
                <c:pt idx="96">
                  <c:v>624259.62879234215</c:v>
                </c:pt>
                <c:pt idx="97">
                  <c:v>624128.44137442461</c:v>
                </c:pt>
                <c:pt idx="98">
                  <c:v>617392.06723665318</c:v>
                </c:pt>
                <c:pt idx="99">
                  <c:v>627556.43171896809</c:v>
                </c:pt>
                <c:pt idx="100">
                  <c:v>619945.39144584618</c:v>
                </c:pt>
                <c:pt idx="101">
                  <c:v>622169.19109465962</c:v>
                </c:pt>
                <c:pt idx="102">
                  <c:v>641937.43289262045</c:v>
                </c:pt>
                <c:pt idx="103">
                  <c:v>624950.18625458947</c:v>
                </c:pt>
                <c:pt idx="104">
                  <c:v>653769.66753843776</c:v>
                </c:pt>
                <c:pt idx="105">
                  <c:v>656074.30925842584</c:v>
                </c:pt>
                <c:pt idx="106">
                  <c:v>659038.94232347631</c:v>
                </c:pt>
                <c:pt idx="107">
                  <c:v>661030.83142938488</c:v>
                </c:pt>
                <c:pt idx="108">
                  <c:v>663426.00236895296</c:v>
                </c:pt>
                <c:pt idx="109">
                  <c:v>665657.92754252616</c:v>
                </c:pt>
                <c:pt idx="110">
                  <c:v>663938.85162432923</c:v>
                </c:pt>
                <c:pt idx="111">
                  <c:v>668713.26214622601</c:v>
                </c:pt>
                <c:pt idx="112">
                  <c:v>673805.4131061869</c:v>
                </c:pt>
                <c:pt idx="113">
                  <c:v>680317.83912526676</c:v>
                </c:pt>
                <c:pt idx="114">
                  <c:v>688870.68284223811</c:v>
                </c:pt>
                <c:pt idx="115">
                  <c:v>697096.44217431871</c:v>
                </c:pt>
                <c:pt idx="116">
                  <c:v>706235.98759750917</c:v>
                </c:pt>
                <c:pt idx="117">
                  <c:v>708994.77338503418</c:v>
                </c:pt>
                <c:pt idx="118">
                  <c:v>700489.08787777706</c:v>
                </c:pt>
                <c:pt idx="119">
                  <c:v>702741.42757123488</c:v>
                </c:pt>
                <c:pt idx="120">
                  <c:v>700067.58357589482</c:v>
                </c:pt>
                <c:pt idx="121">
                  <c:v>700745.93463878974</c:v>
                </c:pt>
                <c:pt idx="122">
                  <c:v>692564.73956753209</c:v>
                </c:pt>
                <c:pt idx="123">
                  <c:v>684532.12712718407</c:v>
                </c:pt>
                <c:pt idx="124">
                  <c:v>691503.08958758181</c:v>
                </c:pt>
                <c:pt idx="125">
                  <c:v>675886.14525077236</c:v>
                </c:pt>
                <c:pt idx="126">
                  <c:v>686095.92385538109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F-447A-920B-07DE7E0A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813375"/>
        <c:axId val="1189815775"/>
      </c:lineChart>
      <c:dateAx>
        <c:axId val="118981337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15775"/>
        <c:crosses val="autoZero"/>
        <c:auto val="1"/>
        <c:lblOffset val="100"/>
        <c:baseTimeUnit val="months"/>
      </c:dateAx>
      <c:valAx>
        <c:axId val="11898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'Regression+1'!$D$4:$D$6</c:f>
              <c:strCache>
                <c:ptCount val="3"/>
                <c:pt idx="0">
                  <c:v>UNITED KINGDOM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'Regression+1'!$B$102:$B$228</c:f>
              <c:numCache>
                <c:formatCode>mmm\-yyyy</c:formatCode>
                <c:ptCount val="127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</c:numCache>
            </c:numRef>
          </c:cat>
          <c:val>
            <c:numRef>
              <c:f>'Regression+1'!$D$102:$D$228</c:f>
              <c:numCache>
                <c:formatCode>#,##0</c:formatCode>
                <c:ptCount val="127"/>
                <c:pt idx="0">
                  <c:v>166524.6249</c:v>
                </c:pt>
                <c:pt idx="1">
                  <c:v>166104.83499999999</c:v>
                </c:pt>
                <c:pt idx="2">
                  <c:v>166808.36249999999</c:v>
                </c:pt>
                <c:pt idx="3">
                  <c:v>168231.19159999999</c:v>
                </c:pt>
                <c:pt idx="4">
                  <c:v>169208.62220000001</c:v>
                </c:pt>
                <c:pt idx="5">
                  <c:v>170400.3175</c:v>
                </c:pt>
                <c:pt idx="6">
                  <c:v>172054.7628</c:v>
                </c:pt>
                <c:pt idx="7">
                  <c:v>173891.6851</c:v>
                </c:pt>
                <c:pt idx="8">
                  <c:v>173186.89730000001</c:v>
                </c:pt>
                <c:pt idx="9">
                  <c:v>173058.3193</c:v>
                </c:pt>
                <c:pt idx="10">
                  <c:v>174278.23970000001</c:v>
                </c:pt>
                <c:pt idx="11">
                  <c:v>176029.6698</c:v>
                </c:pt>
                <c:pt idx="12">
                  <c:v>175039.52189999999</c:v>
                </c:pt>
                <c:pt idx="13">
                  <c:v>176448.89749999999</c:v>
                </c:pt>
                <c:pt idx="14">
                  <c:v>177127.84479999999</c:v>
                </c:pt>
                <c:pt idx="15">
                  <c:v>180531.2311</c:v>
                </c:pt>
                <c:pt idx="16">
                  <c:v>182211.6562</c:v>
                </c:pt>
                <c:pt idx="17">
                  <c:v>184121.71650000001</c:v>
                </c:pt>
                <c:pt idx="18">
                  <c:v>186221.68030000001</c:v>
                </c:pt>
                <c:pt idx="19">
                  <c:v>188677.56280000001</c:v>
                </c:pt>
                <c:pt idx="20">
                  <c:v>188359.9914</c:v>
                </c:pt>
                <c:pt idx="21">
                  <c:v>188458.49299999999</c:v>
                </c:pt>
                <c:pt idx="22">
                  <c:v>188216.61739999999</c:v>
                </c:pt>
                <c:pt idx="23">
                  <c:v>188273.17420000001</c:v>
                </c:pt>
                <c:pt idx="24">
                  <c:v>187827.435</c:v>
                </c:pt>
                <c:pt idx="25">
                  <c:v>188027.18539999999</c:v>
                </c:pt>
                <c:pt idx="26">
                  <c:v>188398.5865</c:v>
                </c:pt>
                <c:pt idx="27">
                  <c:v>190528.6538</c:v>
                </c:pt>
                <c:pt idx="28">
                  <c:v>193135.8089</c:v>
                </c:pt>
                <c:pt idx="29">
                  <c:v>194747.46160000001</c:v>
                </c:pt>
                <c:pt idx="30">
                  <c:v>197838.74050000001</c:v>
                </c:pt>
                <c:pt idx="31">
                  <c:v>199784.2683</c:v>
                </c:pt>
                <c:pt idx="32">
                  <c:v>199459.8653</c:v>
                </c:pt>
                <c:pt idx="33">
                  <c:v>200651.41209999999</c:v>
                </c:pt>
                <c:pt idx="34">
                  <c:v>202220.5478</c:v>
                </c:pt>
                <c:pt idx="35">
                  <c:v>203031.2801</c:v>
                </c:pt>
                <c:pt idx="36">
                  <c:v>204389.74189999999</c:v>
                </c:pt>
                <c:pt idx="37">
                  <c:v>204072.41029999999</c:v>
                </c:pt>
                <c:pt idx="38">
                  <c:v>204332.22010000001</c:v>
                </c:pt>
                <c:pt idx="39">
                  <c:v>207296.22279999999</c:v>
                </c:pt>
                <c:pt idx="40">
                  <c:v>209006.2598</c:v>
                </c:pt>
                <c:pt idx="41">
                  <c:v>210755.7059</c:v>
                </c:pt>
                <c:pt idx="42">
                  <c:v>213331.2599</c:v>
                </c:pt>
                <c:pt idx="43">
                  <c:v>213584.2218</c:v>
                </c:pt>
                <c:pt idx="44">
                  <c:v>213476.1274</c:v>
                </c:pt>
                <c:pt idx="45">
                  <c:v>212661.2812</c:v>
                </c:pt>
                <c:pt idx="46">
                  <c:v>213385.0569</c:v>
                </c:pt>
                <c:pt idx="47">
                  <c:v>213877.95939999999</c:v>
                </c:pt>
                <c:pt idx="48">
                  <c:v>213610.62820000001</c:v>
                </c:pt>
                <c:pt idx="49">
                  <c:v>213592.54180000001</c:v>
                </c:pt>
                <c:pt idx="50">
                  <c:v>213544.3389</c:v>
                </c:pt>
                <c:pt idx="51">
                  <c:v>216485.4314</c:v>
                </c:pt>
                <c:pt idx="52">
                  <c:v>218917.75640000001</c:v>
                </c:pt>
                <c:pt idx="53">
                  <c:v>220111.9277</c:v>
                </c:pt>
                <c:pt idx="54">
                  <c:v>222913.81959999999</c:v>
                </c:pt>
                <c:pt idx="55">
                  <c:v>223857.45389999999</c:v>
                </c:pt>
                <c:pt idx="56">
                  <c:v>223501.5748</c:v>
                </c:pt>
                <c:pt idx="57">
                  <c:v>224513.1882</c:v>
                </c:pt>
                <c:pt idx="58">
                  <c:v>223740.50459999999</c:v>
                </c:pt>
                <c:pt idx="59">
                  <c:v>225102.17480000001</c:v>
                </c:pt>
                <c:pt idx="60">
                  <c:v>223771.70170000001</c:v>
                </c:pt>
                <c:pt idx="61">
                  <c:v>224238.81839999999</c:v>
                </c:pt>
                <c:pt idx="62">
                  <c:v>223393.6152</c:v>
                </c:pt>
                <c:pt idx="63">
                  <c:v>225756.13709999999</c:v>
                </c:pt>
                <c:pt idx="64">
                  <c:v>226764.24679999999</c:v>
                </c:pt>
                <c:pt idx="65">
                  <c:v>228872.21400000001</c:v>
                </c:pt>
                <c:pt idx="66">
                  <c:v>231083.23670000001</c:v>
                </c:pt>
                <c:pt idx="67">
                  <c:v>218969.96012999999</c:v>
                </c:pt>
                <c:pt idx="68">
                  <c:v>218878.67712000001</c:v>
                </c:pt>
                <c:pt idx="69">
                  <c:v>218680.96857</c:v>
                </c:pt>
                <c:pt idx="70">
                  <c:v>217934.15580000001</c:v>
                </c:pt>
                <c:pt idx="71">
                  <c:v>217832.82876999999</c:v>
                </c:pt>
                <c:pt idx="72">
                  <c:v>216341.617</c:v>
                </c:pt>
                <c:pt idx="73">
                  <c:v>215763.2046</c:v>
                </c:pt>
                <c:pt idx="74">
                  <c:v>215930.04800000001</c:v>
                </c:pt>
                <c:pt idx="75">
                  <c:v>217112.26269999999</c:v>
                </c:pt>
                <c:pt idx="76">
                  <c:v>218003.67689999999</c:v>
                </c:pt>
                <c:pt idx="77">
                  <c:v>218913.42199999999</c:v>
                </c:pt>
                <c:pt idx="78">
                  <c:v>220453.32180000001</c:v>
                </c:pt>
                <c:pt idx="79">
                  <c:v>221351.1464</c:v>
                </c:pt>
                <c:pt idx="80">
                  <c:v>220891.76259999999</c:v>
                </c:pt>
                <c:pt idx="81">
                  <c:v>222804.18419999999</c:v>
                </c:pt>
                <c:pt idx="82">
                  <c:v>221619.8027</c:v>
                </c:pt>
                <c:pt idx="83">
                  <c:v>220585.24230000001</c:v>
                </c:pt>
                <c:pt idx="84">
                  <c:v>221149.4056</c:v>
                </c:pt>
                <c:pt idx="85">
                  <c:v>219815.7452</c:v>
                </c:pt>
                <c:pt idx="86">
                  <c:v>221617.8842</c:v>
                </c:pt>
                <c:pt idx="87">
                  <c:v>219333.65659999999</c:v>
                </c:pt>
                <c:pt idx="88">
                  <c:v>221440.06090000001</c:v>
                </c:pt>
                <c:pt idx="89">
                  <c:v>224590.88529999999</c:v>
                </c:pt>
                <c:pt idx="90">
                  <c:v>226335.86300000001</c:v>
                </c:pt>
                <c:pt idx="91">
                  <c:v>229473.587</c:v>
                </c:pt>
                <c:pt idx="92">
                  <c:v>230809.666</c:v>
                </c:pt>
                <c:pt idx="93">
                  <c:v>233986.8094</c:v>
                </c:pt>
                <c:pt idx="94">
                  <c:v>235708.75279999999</c:v>
                </c:pt>
                <c:pt idx="95">
                  <c:v>238515.3186</c:v>
                </c:pt>
                <c:pt idx="96">
                  <c:v>238659.91260000001</c:v>
                </c:pt>
                <c:pt idx="97">
                  <c:v>238732.89019999999</c:v>
                </c:pt>
                <c:pt idx="98">
                  <c:v>242156.99350000001</c:v>
                </c:pt>
                <c:pt idx="99">
                  <c:v>238955.6078</c:v>
                </c:pt>
                <c:pt idx="100">
                  <c:v>240847.87909999999</c:v>
                </c:pt>
                <c:pt idx="101">
                  <c:v>253962.74739999999</c:v>
                </c:pt>
                <c:pt idx="102">
                  <c:v>242934.77309999999</c:v>
                </c:pt>
                <c:pt idx="103">
                  <c:v>250681.75520000001</c:v>
                </c:pt>
                <c:pt idx="104">
                  <c:v>259217.22080000001</c:v>
                </c:pt>
                <c:pt idx="105">
                  <c:v>254237.76490000001</c:v>
                </c:pt>
                <c:pt idx="106">
                  <c:v>258556.71479999999</c:v>
                </c:pt>
                <c:pt idx="107">
                  <c:v>259849.7127</c:v>
                </c:pt>
                <c:pt idx="108">
                  <c:v>263005.22566</c:v>
                </c:pt>
                <c:pt idx="109">
                  <c:v>262613.08863999997</c:v>
                </c:pt>
                <c:pt idx="110">
                  <c:v>264692.10490999999</c:v>
                </c:pt>
                <c:pt idx="111">
                  <c:v>266838</c:v>
                </c:pt>
                <c:pt idx="112">
                  <c:v>271168</c:v>
                </c:pt>
                <c:pt idx="113">
                  <c:v>272949</c:v>
                </c:pt>
                <c:pt idx="114">
                  <c:v>278933</c:v>
                </c:pt>
                <c:pt idx="115">
                  <c:v>280951</c:v>
                </c:pt>
                <c:pt idx="116">
                  <c:v>283130</c:v>
                </c:pt>
                <c:pt idx="117">
                  <c:v>283151</c:v>
                </c:pt>
                <c:pt idx="118">
                  <c:v>283497</c:v>
                </c:pt>
                <c:pt idx="119">
                  <c:v>281651</c:v>
                </c:pt>
                <c:pt idx="120">
                  <c:v>279495</c:v>
                </c:pt>
                <c:pt idx="121">
                  <c:v>277170</c:v>
                </c:pt>
                <c:pt idx="122">
                  <c:v>275771</c:v>
                </c:pt>
                <c:pt idx="123">
                  <c:v>276673</c:v>
                </c:pt>
                <c:pt idx="124">
                  <c:v>275998</c:v>
                </c:pt>
                <c:pt idx="125">
                  <c:v>279059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F-4A57-A933-27F2DCCB34DA}"/>
            </c:ext>
          </c:extLst>
        </c:ser>
        <c:ser>
          <c:idx val="7"/>
          <c:order val="1"/>
          <c:tx>
            <c:strRef>
              <c:f>'Regression+1'!$J$5:$J$6</c:f>
              <c:strCache>
                <c:ptCount val="2"/>
                <c:pt idx="0">
                  <c:v>Predictive Price</c:v>
                </c:pt>
                <c:pt idx="1">
                  <c:v>UK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'Regression+1'!$B$102:$B$228</c:f>
              <c:numCache>
                <c:formatCode>mmm\-yyyy</c:formatCode>
                <c:ptCount val="127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</c:numCache>
            </c:numRef>
          </c:cat>
          <c:val>
            <c:numRef>
              <c:f>'Regression+1'!$J$102:$J$228</c:f>
              <c:numCache>
                <c:formatCode>#,##0</c:formatCode>
                <c:ptCount val="127"/>
                <c:pt idx="0">
                  <c:v>166987.56982726321</c:v>
                </c:pt>
                <c:pt idx="1">
                  <c:v>166505.61978621848</c:v>
                </c:pt>
                <c:pt idx="2">
                  <c:v>166086.38685082877</c:v>
                </c:pt>
                <c:pt idx="3">
                  <c:v>166789.95962362038</c:v>
                </c:pt>
                <c:pt idx="4">
                  <c:v>168212.51341864199</c:v>
                </c:pt>
                <c:pt idx="5">
                  <c:v>169189.89908105851</c:v>
                </c:pt>
                <c:pt idx="6">
                  <c:v>170381.4677663784</c:v>
                </c:pt>
                <c:pt idx="7">
                  <c:v>172035.58723209036</c:v>
                </c:pt>
                <c:pt idx="8">
                  <c:v>173872.1170574346</c:v>
                </c:pt>
                <c:pt idx="9">
                  <c:v>173168.158781187</c:v>
                </c:pt>
                <c:pt idx="10">
                  <c:v>173040.1574147529</c:v>
                </c:pt>
                <c:pt idx="11">
                  <c:v>174260.0362377635</c:v>
                </c:pt>
                <c:pt idx="12">
                  <c:v>176011.19301534758</c:v>
                </c:pt>
                <c:pt idx="13">
                  <c:v>175022.08833606692</c:v>
                </c:pt>
                <c:pt idx="14">
                  <c:v>176431.39177344195</c:v>
                </c:pt>
                <c:pt idx="15">
                  <c:v>177110.63210759006</c:v>
                </c:pt>
                <c:pt idx="16">
                  <c:v>180513.04236164069</c:v>
                </c:pt>
                <c:pt idx="17">
                  <c:v>182193.32611633264</c:v>
                </c:pt>
                <c:pt idx="18">
                  <c:v>184103.15612312694</c:v>
                </c:pt>
                <c:pt idx="19">
                  <c:v>186202.81947655106</c:v>
                </c:pt>
                <c:pt idx="20">
                  <c:v>188658.25284542624</c:v>
                </c:pt>
                <c:pt idx="21">
                  <c:v>188341.5639358873</c:v>
                </c:pt>
                <c:pt idx="22">
                  <c:v>188440.77088664545</c:v>
                </c:pt>
                <c:pt idx="23">
                  <c:v>188199.78132593486</c:v>
                </c:pt>
                <c:pt idx="24">
                  <c:v>188257.10267376911</c:v>
                </c:pt>
                <c:pt idx="25">
                  <c:v>187812.38530356842</c:v>
                </c:pt>
                <c:pt idx="26">
                  <c:v>188012.87187133654</c:v>
                </c:pt>
                <c:pt idx="27">
                  <c:v>188384.94761996737</c:v>
                </c:pt>
                <c:pt idx="28">
                  <c:v>190514.8773338763</c:v>
                </c:pt>
                <c:pt idx="29">
                  <c:v>193121.68884588071</c:v>
                </c:pt>
                <c:pt idx="30">
                  <c:v>194733.48854427028</c:v>
                </c:pt>
                <c:pt idx="31">
                  <c:v>197824.2342039246</c:v>
                </c:pt>
                <c:pt idx="32">
                  <c:v>199769.79042301947</c:v>
                </c:pt>
                <c:pt idx="33">
                  <c:v>199446.50927910898</c:v>
                </c:pt>
                <c:pt idx="34">
                  <c:v>200638.48051408998</c:v>
                </c:pt>
                <c:pt idx="35">
                  <c:v>202207.88171373567</c:v>
                </c:pt>
                <c:pt idx="36">
                  <c:v>203019.25794338595</c:v>
                </c:pt>
                <c:pt idx="37">
                  <c:v>204378.12425505911</c:v>
                </c:pt>
                <c:pt idx="38">
                  <c:v>204062.00955530259</c:v>
                </c:pt>
                <c:pt idx="39">
                  <c:v>204322.7829246792</c:v>
                </c:pt>
                <c:pt idx="40">
                  <c:v>207286.48969109403</c:v>
                </c:pt>
                <c:pt idx="41">
                  <c:v>208996.84360635927</c:v>
                </c:pt>
                <c:pt idx="42">
                  <c:v>210746.60765753471</c:v>
                </c:pt>
                <c:pt idx="43">
                  <c:v>213322.1085077071</c:v>
                </c:pt>
                <c:pt idx="44">
                  <c:v>213576.13560556874</c:v>
                </c:pt>
                <c:pt idx="45">
                  <c:v>213469.29687392199</c:v>
                </c:pt>
                <c:pt idx="46">
                  <c:v>212656.06033920965</c:v>
                </c:pt>
                <c:pt idx="47">
                  <c:v>213380.73755866764</c:v>
                </c:pt>
                <c:pt idx="48">
                  <c:v>213874.67046731443</c:v>
                </c:pt>
                <c:pt idx="49">
                  <c:v>213608.74897176377</c:v>
                </c:pt>
                <c:pt idx="50">
                  <c:v>213591.97405226718</c:v>
                </c:pt>
                <c:pt idx="51">
                  <c:v>213545.11655679785</c:v>
                </c:pt>
                <c:pt idx="52">
                  <c:v>216486.16009459892</c:v>
                </c:pt>
                <c:pt idx="53">
                  <c:v>218918.69647561805</c:v>
                </c:pt>
                <c:pt idx="54">
                  <c:v>220113.68452584106</c:v>
                </c:pt>
                <c:pt idx="55">
                  <c:v>222915.65234405652</c:v>
                </c:pt>
                <c:pt idx="56">
                  <c:v>223860.26126299141</c:v>
                </c:pt>
                <c:pt idx="57">
                  <c:v>223505.99117648197</c:v>
                </c:pt>
                <c:pt idx="58">
                  <c:v>224518.58639452272</c:v>
                </c:pt>
                <c:pt idx="59">
                  <c:v>223747.74832725085</c:v>
                </c:pt>
                <c:pt idx="60">
                  <c:v>225110.27411146907</c:v>
                </c:pt>
                <c:pt idx="61">
                  <c:v>223781.94975442605</c:v>
                </c:pt>
                <c:pt idx="62">
                  <c:v>224250.38455039414</c:v>
                </c:pt>
                <c:pt idx="63">
                  <c:v>223407.1398988544</c:v>
                </c:pt>
                <c:pt idx="64">
                  <c:v>225770.12265545686</c:v>
                </c:pt>
                <c:pt idx="65">
                  <c:v>226779.3535757279</c:v>
                </c:pt>
                <c:pt idx="66">
                  <c:v>228887.94140155931</c:v>
                </c:pt>
                <c:pt idx="67">
                  <c:v>231099.55565625764</c:v>
                </c:pt>
                <c:pt idx="68">
                  <c:v>218993.66622910951</c:v>
                </c:pt>
                <c:pt idx="69">
                  <c:v>218904.10320313906</c:v>
                </c:pt>
                <c:pt idx="70">
                  <c:v>218708.18465812469</c:v>
                </c:pt>
                <c:pt idx="71">
                  <c:v>217963.44131705209</c:v>
                </c:pt>
                <c:pt idx="72">
                  <c:v>217863.89805577419</c:v>
                </c:pt>
                <c:pt idx="73">
                  <c:v>216375.14719795599</c:v>
                </c:pt>
                <c:pt idx="74">
                  <c:v>215798.78360094197</c:v>
                </c:pt>
                <c:pt idx="75">
                  <c:v>215967.34294888499</c:v>
                </c:pt>
                <c:pt idx="76">
                  <c:v>217150.81296740889</c:v>
                </c:pt>
                <c:pt idx="77">
                  <c:v>218043.63972289642</c:v>
                </c:pt>
                <c:pt idx="78">
                  <c:v>218954.80838504323</c:v>
                </c:pt>
                <c:pt idx="79">
                  <c:v>220495.85333911979</c:v>
                </c:pt>
                <c:pt idx="80">
                  <c:v>221395.14649576566</c:v>
                </c:pt>
                <c:pt idx="81">
                  <c:v>220937.8929387836</c:v>
                </c:pt>
                <c:pt idx="82">
                  <c:v>222851.34251011844</c:v>
                </c:pt>
                <c:pt idx="83">
                  <c:v>221669.47355887594</c:v>
                </c:pt>
                <c:pt idx="84">
                  <c:v>220637.37451468449</c:v>
                </c:pt>
                <c:pt idx="85">
                  <c:v>221203.26259434369</c:v>
                </c:pt>
                <c:pt idx="86">
                  <c:v>219872.24439091506</c:v>
                </c:pt>
                <c:pt idx="87">
                  <c:v>221675.56191907957</c:v>
                </c:pt>
                <c:pt idx="88">
                  <c:v>219394.46552390163</c:v>
                </c:pt>
                <c:pt idx="89">
                  <c:v>221501.94377927514</c:v>
                </c:pt>
                <c:pt idx="90">
                  <c:v>224653.36776409909</c:v>
                </c:pt>
                <c:pt idx="91">
                  <c:v>226399.62974296571</c:v>
                </c:pt>
                <c:pt idx="92">
                  <c:v>229537.99888042401</c:v>
                </c:pt>
                <c:pt idx="93">
                  <c:v>230875.59493879962</c:v>
                </c:pt>
                <c:pt idx="94">
                  <c:v>234053.40418513218</c:v>
                </c:pt>
                <c:pt idx="95">
                  <c:v>235776.72147139869</c:v>
                </c:pt>
                <c:pt idx="96">
                  <c:v>238584.16776997747</c:v>
                </c:pt>
                <c:pt idx="97">
                  <c:v>238730.9211550871</c:v>
                </c:pt>
                <c:pt idx="98">
                  <c:v>238806.11169517378</c:v>
                </c:pt>
                <c:pt idx="99">
                  <c:v>242230.8624097456</c:v>
                </c:pt>
                <c:pt idx="100">
                  <c:v>239033.27789747147</c:v>
                </c:pt>
                <c:pt idx="101">
                  <c:v>240926.9605795141</c:v>
                </c:pt>
                <c:pt idx="102">
                  <c:v>254037.95124614623</c:v>
                </c:pt>
                <c:pt idx="103">
                  <c:v>243017.5394261402</c:v>
                </c:pt>
                <c:pt idx="104">
                  <c:v>250763.22245226905</c:v>
                </c:pt>
                <c:pt idx="105">
                  <c:v>259297.03567509333</c:v>
                </c:pt>
                <c:pt idx="106">
                  <c:v>254322.34012118686</c:v>
                </c:pt>
                <c:pt idx="107">
                  <c:v>258641.67156372455</c:v>
                </c:pt>
                <c:pt idx="108">
                  <c:v>259936.50206855856</c:v>
                </c:pt>
                <c:pt idx="109">
                  <c:v>263092.98627441347</c:v>
                </c:pt>
                <c:pt idx="110">
                  <c:v>262703.51834452996</c:v>
                </c:pt>
                <c:pt idx="111">
                  <c:v>264784.05443782738</c:v>
                </c:pt>
                <c:pt idx="112">
                  <c:v>266931.45739286649</c:v>
                </c:pt>
                <c:pt idx="113">
                  <c:v>271261.95177532581</c:v>
                </c:pt>
                <c:pt idx="114">
                  <c:v>273044.67160457897</c:v>
                </c:pt>
                <c:pt idx="115">
                  <c:v>279028.42294104112</c:v>
                </c:pt>
                <c:pt idx="116">
                  <c:v>281048.07001641678</c:v>
                </c:pt>
                <c:pt idx="117">
                  <c:v>283228.66061082046</c:v>
                </c:pt>
                <c:pt idx="118">
                  <c:v>283252.2916949123</c:v>
                </c:pt>
                <c:pt idx="119">
                  <c:v>283600.78872011573</c:v>
                </c:pt>
                <c:pt idx="120">
                  <c:v>281758.34231823386</c:v>
                </c:pt>
                <c:pt idx="121">
                  <c:v>279606.06223537179</c:v>
                </c:pt>
                <c:pt idx="122">
                  <c:v>277284.88177344284</c:v>
                </c:pt>
                <c:pt idx="123">
                  <c:v>275889.2829579438</c:v>
                </c:pt>
                <c:pt idx="124">
                  <c:v>276793.61536427028</c:v>
                </c:pt>
                <c:pt idx="125">
                  <c:v>276121.71342632483</c:v>
                </c:pt>
                <c:pt idx="126">
                  <c:v>279184.06390343583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F-4A57-A933-27F2DCCB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831135"/>
        <c:axId val="1189808095"/>
      </c:lineChart>
      <c:dateAx>
        <c:axId val="118983113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08095"/>
        <c:crosses val="autoZero"/>
        <c:auto val="1"/>
        <c:lblOffset val="100"/>
        <c:baseTimeUnit val="months"/>
      </c:dateAx>
      <c:valAx>
        <c:axId val="11898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'Regression+6'!$C$4:$C$6</c:f>
              <c:strCache>
                <c:ptCount val="3"/>
                <c:pt idx="0">
                  <c:v>LONDON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'Regression+6'!$B$97:$B$228</c:f>
              <c:numCache>
                <c:formatCode>mmm\-yyyy</c:formatCode>
                <c:ptCount val="1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</c:numCache>
            </c:numRef>
          </c:cat>
          <c:val>
            <c:numRef>
              <c:f>'Regression+6'!$C$97:$C$228</c:f>
              <c:numCache>
                <c:formatCode>#,##0</c:formatCode>
                <c:ptCount val="132"/>
                <c:pt idx="0">
                  <c:v>371472.3173</c:v>
                </c:pt>
                <c:pt idx="1">
                  <c:v>369427.86949999997</c:v>
                </c:pt>
                <c:pt idx="2">
                  <c:v>369861.87040000001</c:v>
                </c:pt>
                <c:pt idx="3">
                  <c:v>374399.8014</c:v>
                </c:pt>
                <c:pt idx="4">
                  <c:v>379979.38079999998</c:v>
                </c:pt>
                <c:pt idx="5">
                  <c:v>380448.40860000002</c:v>
                </c:pt>
                <c:pt idx="6">
                  <c:v>388303.30310000002</c:v>
                </c:pt>
                <c:pt idx="7">
                  <c:v>394859.7133</c:v>
                </c:pt>
                <c:pt idx="8">
                  <c:v>394235.65740000003</c:v>
                </c:pt>
                <c:pt idx="9">
                  <c:v>398385.63540000003</c:v>
                </c:pt>
                <c:pt idx="10">
                  <c:v>401463.72279999999</c:v>
                </c:pt>
                <c:pt idx="11">
                  <c:v>405660.61979999999</c:v>
                </c:pt>
                <c:pt idx="12">
                  <c:v>413770.20760000002</c:v>
                </c:pt>
                <c:pt idx="13">
                  <c:v>415632.28779999999</c:v>
                </c:pt>
                <c:pt idx="14">
                  <c:v>417648.57610000001</c:v>
                </c:pt>
                <c:pt idx="15">
                  <c:v>435644.03480000002</c:v>
                </c:pt>
                <c:pt idx="16">
                  <c:v>441185.56939999998</c:v>
                </c:pt>
                <c:pt idx="17">
                  <c:v>446328.56170000002</c:v>
                </c:pt>
                <c:pt idx="18">
                  <c:v>465102.73950000003</c:v>
                </c:pt>
                <c:pt idx="19">
                  <c:v>471551.69530000002</c:v>
                </c:pt>
                <c:pt idx="20">
                  <c:v>468585.48249999998</c:v>
                </c:pt>
                <c:pt idx="21">
                  <c:v>470849.03769999999</c:v>
                </c:pt>
                <c:pt idx="22">
                  <c:v>472027.32819999999</c:v>
                </c:pt>
                <c:pt idx="23">
                  <c:v>469349.04060000001</c:v>
                </c:pt>
                <c:pt idx="24">
                  <c:v>471904.28629999998</c:v>
                </c:pt>
                <c:pt idx="25">
                  <c:v>473701.90860000002</c:v>
                </c:pt>
                <c:pt idx="26">
                  <c:v>474071.62939999998</c:v>
                </c:pt>
                <c:pt idx="27">
                  <c:v>480437.89970000001</c:v>
                </c:pt>
                <c:pt idx="28">
                  <c:v>485443.68219999998</c:v>
                </c:pt>
                <c:pt idx="29">
                  <c:v>493081.13819999999</c:v>
                </c:pt>
                <c:pt idx="30">
                  <c:v>506181.33439999999</c:v>
                </c:pt>
                <c:pt idx="31">
                  <c:v>514996.64970000001</c:v>
                </c:pt>
                <c:pt idx="32">
                  <c:v>517030.38400000002</c:v>
                </c:pt>
                <c:pt idx="33">
                  <c:v>525228.04090000002</c:v>
                </c:pt>
                <c:pt idx="34">
                  <c:v>528317.95290000003</c:v>
                </c:pt>
                <c:pt idx="35">
                  <c:v>536464.78020000004</c:v>
                </c:pt>
                <c:pt idx="36">
                  <c:v>546757.78509999998</c:v>
                </c:pt>
                <c:pt idx="37">
                  <c:v>550399.74329999997</c:v>
                </c:pt>
                <c:pt idx="38">
                  <c:v>549954.43180000002</c:v>
                </c:pt>
                <c:pt idx="39">
                  <c:v>551600.05799999996</c:v>
                </c:pt>
                <c:pt idx="40">
                  <c:v>557920.05559999996</c:v>
                </c:pt>
                <c:pt idx="41">
                  <c:v>560280.71880000003</c:v>
                </c:pt>
                <c:pt idx="42">
                  <c:v>572687.59459999995</c:v>
                </c:pt>
                <c:pt idx="43">
                  <c:v>568551.78220000002</c:v>
                </c:pt>
                <c:pt idx="44">
                  <c:v>565375.94330000004</c:v>
                </c:pt>
                <c:pt idx="45">
                  <c:v>565976.72519999999</c:v>
                </c:pt>
                <c:pt idx="46">
                  <c:v>562092.61990000005</c:v>
                </c:pt>
                <c:pt idx="47">
                  <c:v>562271.875</c:v>
                </c:pt>
                <c:pt idx="48">
                  <c:v>568910.78980000003</c:v>
                </c:pt>
                <c:pt idx="49">
                  <c:v>563241.77989999996</c:v>
                </c:pt>
                <c:pt idx="50">
                  <c:v>566833.90960000001</c:v>
                </c:pt>
                <c:pt idx="51">
                  <c:v>567701.10750000004</c:v>
                </c:pt>
                <c:pt idx="52">
                  <c:v>571568.6912</c:v>
                </c:pt>
                <c:pt idx="53">
                  <c:v>569116.2487</c:v>
                </c:pt>
                <c:pt idx="54">
                  <c:v>582306.81610000005</c:v>
                </c:pt>
                <c:pt idx="55">
                  <c:v>579879.96719999996</c:v>
                </c:pt>
                <c:pt idx="56">
                  <c:v>578519.23</c:v>
                </c:pt>
                <c:pt idx="57">
                  <c:v>580409.62439999997</c:v>
                </c:pt>
                <c:pt idx="58">
                  <c:v>573420.94920000003</c:v>
                </c:pt>
                <c:pt idx="59">
                  <c:v>573194.09860000003</c:v>
                </c:pt>
                <c:pt idx="60">
                  <c:v>576869.92720000003</c:v>
                </c:pt>
                <c:pt idx="61">
                  <c:v>574507.5686</c:v>
                </c:pt>
                <c:pt idx="62">
                  <c:v>572168.63809999998</c:v>
                </c:pt>
                <c:pt idx="63">
                  <c:v>579191.47369999997</c:v>
                </c:pt>
                <c:pt idx="64">
                  <c:v>581867.62650000001</c:v>
                </c:pt>
                <c:pt idx="65">
                  <c:v>587606.63639999996</c:v>
                </c:pt>
                <c:pt idx="66">
                  <c:v>591664.72439999995</c:v>
                </c:pt>
                <c:pt idx="67">
                  <c:v>583664.46677000006</c:v>
                </c:pt>
                <c:pt idx="68">
                  <c:v>583685.99629000004</c:v>
                </c:pt>
                <c:pt idx="69">
                  <c:v>586412.32437000005</c:v>
                </c:pt>
                <c:pt idx="70">
                  <c:v>581142.49948999996</c:v>
                </c:pt>
                <c:pt idx="71">
                  <c:v>579721.16798000003</c:v>
                </c:pt>
                <c:pt idx="72">
                  <c:v>578053.51399999997</c:v>
                </c:pt>
                <c:pt idx="73">
                  <c:v>571003.05570000003</c:v>
                </c:pt>
                <c:pt idx="74">
                  <c:v>566490.61080000002</c:v>
                </c:pt>
                <c:pt idx="75">
                  <c:v>570931.25470000005</c:v>
                </c:pt>
                <c:pt idx="76">
                  <c:v>567873.94990000001</c:v>
                </c:pt>
                <c:pt idx="77">
                  <c:v>580035.58039999998</c:v>
                </c:pt>
                <c:pt idx="78">
                  <c:v>582013.40399999998</c:v>
                </c:pt>
                <c:pt idx="79">
                  <c:v>579758.94880000001</c:v>
                </c:pt>
                <c:pt idx="80">
                  <c:v>577519.05489999999</c:v>
                </c:pt>
                <c:pt idx="81">
                  <c:v>585313.90099999995</c:v>
                </c:pt>
                <c:pt idx="82">
                  <c:v>580115.90419999999</c:v>
                </c:pt>
                <c:pt idx="83">
                  <c:v>584987.46420000005</c:v>
                </c:pt>
                <c:pt idx="84">
                  <c:v>579863.30469999998</c:v>
                </c:pt>
                <c:pt idx="85">
                  <c:v>584998.69149999996</c:v>
                </c:pt>
                <c:pt idx="86">
                  <c:v>591595.43389999995</c:v>
                </c:pt>
                <c:pt idx="87">
                  <c:v>584187.87529999996</c:v>
                </c:pt>
                <c:pt idx="88">
                  <c:v>583904.17480000004</c:v>
                </c:pt>
                <c:pt idx="89">
                  <c:v>593029.8517</c:v>
                </c:pt>
                <c:pt idx="90">
                  <c:v>595665.54509999999</c:v>
                </c:pt>
                <c:pt idx="91">
                  <c:v>607251.27819999994</c:v>
                </c:pt>
                <c:pt idx="92">
                  <c:v>609904.63589999999</c:v>
                </c:pt>
                <c:pt idx="93">
                  <c:v>608042.7352</c:v>
                </c:pt>
                <c:pt idx="94">
                  <c:v>617269.47210000001</c:v>
                </c:pt>
                <c:pt idx="95">
                  <c:v>622111.81790000002</c:v>
                </c:pt>
                <c:pt idx="96">
                  <c:v>621951.75650000002</c:v>
                </c:pt>
                <c:pt idx="97">
                  <c:v>615084.80819999997</c:v>
                </c:pt>
                <c:pt idx="98">
                  <c:v>625379.27069999999</c:v>
                </c:pt>
                <c:pt idx="99">
                  <c:v>617624.42579999997</c:v>
                </c:pt>
                <c:pt idx="100">
                  <c:v>619856.16359999997</c:v>
                </c:pt>
                <c:pt idx="101">
                  <c:v>639902.93920000002</c:v>
                </c:pt>
                <c:pt idx="102">
                  <c:v>622627.72270000004</c:v>
                </c:pt>
                <c:pt idx="103">
                  <c:v>651865.52720000001</c:v>
                </c:pt>
                <c:pt idx="104">
                  <c:v>654179.86049999995</c:v>
                </c:pt>
                <c:pt idx="105">
                  <c:v>657164.4865</c:v>
                </c:pt>
                <c:pt idx="106">
                  <c:v>659161.49930000002</c:v>
                </c:pt>
                <c:pt idx="107">
                  <c:v>661568.13780000003</c:v>
                </c:pt>
                <c:pt idx="108">
                  <c:v>663809.14069000003</c:v>
                </c:pt>
                <c:pt idx="109">
                  <c:v>662038.35979999998</c:v>
                </c:pt>
                <c:pt idx="110">
                  <c:v>666861.29711000004</c:v>
                </c:pt>
                <c:pt idx="111">
                  <c:v>672007</c:v>
                </c:pt>
                <c:pt idx="112">
                  <c:v>678595</c:v>
                </c:pt>
                <c:pt idx="113">
                  <c:v>687255</c:v>
                </c:pt>
                <c:pt idx="114">
                  <c:v>695583</c:v>
                </c:pt>
                <c:pt idx="115">
                  <c:v>704839</c:v>
                </c:pt>
                <c:pt idx="116">
                  <c:v>707616</c:v>
                </c:pt>
                <c:pt idx="117">
                  <c:v>698955</c:v>
                </c:pt>
                <c:pt idx="118">
                  <c:v>701218</c:v>
                </c:pt>
                <c:pt idx="119">
                  <c:v>698479</c:v>
                </c:pt>
                <c:pt idx="120">
                  <c:v>699144</c:v>
                </c:pt>
                <c:pt idx="121">
                  <c:v>690813</c:v>
                </c:pt>
                <c:pt idx="122">
                  <c:v>682633</c:v>
                </c:pt>
                <c:pt idx="123">
                  <c:v>689688</c:v>
                </c:pt>
                <c:pt idx="124">
                  <c:v>673807</c:v>
                </c:pt>
                <c:pt idx="125">
                  <c:v>684151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03-8E15-E08C6FA953E7}"/>
            </c:ext>
          </c:extLst>
        </c:ser>
        <c:ser>
          <c:idx val="6"/>
          <c:order val="1"/>
          <c:tx>
            <c:strRef>
              <c:f>'Regression+6'!$I$5:$I$6</c:f>
              <c:strCache>
                <c:ptCount val="2"/>
                <c:pt idx="0">
                  <c:v>Predictive Price</c:v>
                </c:pt>
                <c:pt idx="1">
                  <c:v>LDN Forecast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'Regression+6'!$B$97:$B$228</c:f>
              <c:numCache>
                <c:formatCode>mmm\-yyyy</c:formatCode>
                <c:ptCount val="1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</c:numCache>
            </c:numRef>
          </c:cat>
          <c:val>
            <c:numRef>
              <c:f>'Regression+6'!$I$97:$I$228</c:f>
              <c:numCache>
                <c:formatCode>#,##0</c:formatCode>
                <c:ptCount val="132"/>
                <c:pt idx="0">
                  <c:v>384613.61864724511</c:v>
                </c:pt>
                <c:pt idx="1">
                  <c:v>386804.47295812413</c:v>
                </c:pt>
                <c:pt idx="2">
                  <c:v>384397.09421245602</c:v>
                </c:pt>
                <c:pt idx="3">
                  <c:v>386548.18969682162</c:v>
                </c:pt>
                <c:pt idx="4">
                  <c:v>385757.24644903472</c:v>
                </c:pt>
                <c:pt idx="5">
                  <c:v>388030.43786346639</c:v>
                </c:pt>
                <c:pt idx="6">
                  <c:v>390695.1847783915</c:v>
                </c:pt>
                <c:pt idx="7">
                  <c:v>389286.52740892145</c:v>
                </c:pt>
                <c:pt idx="8">
                  <c:v>389992.67124984809</c:v>
                </c:pt>
                <c:pt idx="9">
                  <c:v>394200.54271389975</c:v>
                </c:pt>
                <c:pt idx="10">
                  <c:v>399297.27931434184</c:v>
                </c:pt>
                <c:pt idx="11">
                  <c:v>400033.57541384897</c:v>
                </c:pt>
                <c:pt idx="12">
                  <c:v>407071.88005968335</c:v>
                </c:pt>
                <c:pt idx="13">
                  <c:v>413002.35406247969</c:v>
                </c:pt>
                <c:pt idx="14">
                  <c:v>412806.25287209568</c:v>
                </c:pt>
                <c:pt idx="15">
                  <c:v>416683.63894446695</c:v>
                </c:pt>
                <c:pt idx="16">
                  <c:v>419646.53327480995</c:v>
                </c:pt>
                <c:pt idx="17">
                  <c:v>423564.12979530351</c:v>
                </c:pt>
                <c:pt idx="18">
                  <c:v>430820.28084058856</c:v>
                </c:pt>
                <c:pt idx="19">
                  <c:v>432745.89458376303</c:v>
                </c:pt>
                <c:pt idx="20">
                  <c:v>434803.17353979178</c:v>
                </c:pt>
                <c:pt idx="21">
                  <c:v>450494.6149961254</c:v>
                </c:pt>
                <c:pt idx="22">
                  <c:v>455559.95380444941</c:v>
                </c:pt>
                <c:pt idx="23">
                  <c:v>460285.32884887885</c:v>
                </c:pt>
                <c:pt idx="24">
                  <c:v>476641.47079985391</c:v>
                </c:pt>
                <c:pt idx="25">
                  <c:v>482481.32393511781</c:v>
                </c:pt>
                <c:pt idx="26">
                  <c:v>480287.86340462306</c:v>
                </c:pt>
                <c:pt idx="27">
                  <c:v>482556.74088624993</c:v>
                </c:pt>
                <c:pt idx="28">
                  <c:v>483899.71530330961</c:v>
                </c:pt>
                <c:pt idx="29">
                  <c:v>481952.19008003816</c:v>
                </c:pt>
                <c:pt idx="30">
                  <c:v>484470.21557499602</c:v>
                </c:pt>
                <c:pt idx="31">
                  <c:v>486341.8948018353</c:v>
                </c:pt>
                <c:pt idx="32">
                  <c:v>486995.31940112251</c:v>
                </c:pt>
                <c:pt idx="33">
                  <c:v>492765.33097234205</c:v>
                </c:pt>
                <c:pt idx="34">
                  <c:v>497374.60800889385</c:v>
                </c:pt>
                <c:pt idx="35">
                  <c:v>504229.4238466908</c:v>
                </c:pt>
                <c:pt idx="36">
                  <c:v>515745.35899156088</c:v>
                </c:pt>
                <c:pt idx="37">
                  <c:v>523605.34924033389</c:v>
                </c:pt>
                <c:pt idx="38">
                  <c:v>525679.10918134544</c:v>
                </c:pt>
                <c:pt idx="39">
                  <c:v>533012.26558640064</c:v>
                </c:pt>
                <c:pt idx="40">
                  <c:v>535987.37628037343</c:v>
                </c:pt>
                <c:pt idx="41">
                  <c:v>543277.34007821768</c:v>
                </c:pt>
                <c:pt idx="42">
                  <c:v>552398.59795756964</c:v>
                </c:pt>
                <c:pt idx="43">
                  <c:v>555845.00266853394</c:v>
                </c:pt>
                <c:pt idx="44">
                  <c:v>555804.07234428963</c:v>
                </c:pt>
                <c:pt idx="45">
                  <c:v>557547.3031867462</c:v>
                </c:pt>
                <c:pt idx="46">
                  <c:v>563278.9852198083</c:v>
                </c:pt>
                <c:pt idx="47">
                  <c:v>565632.49178521545</c:v>
                </c:pt>
                <c:pt idx="48">
                  <c:v>576557.92151775316</c:v>
                </c:pt>
                <c:pt idx="49">
                  <c:v>573368.54985389486</c:v>
                </c:pt>
                <c:pt idx="50">
                  <c:v>570998.35500143783</c:v>
                </c:pt>
                <c:pt idx="51">
                  <c:v>571850.61425147275</c:v>
                </c:pt>
                <c:pt idx="52">
                  <c:v>568876.27514842106</c:v>
                </c:pt>
                <c:pt idx="53">
                  <c:v>569369.04796111921</c:v>
                </c:pt>
                <c:pt idx="54">
                  <c:v>575373.55208168842</c:v>
                </c:pt>
                <c:pt idx="55">
                  <c:v>570876.52614185354</c:v>
                </c:pt>
                <c:pt idx="56">
                  <c:v>574281.56736241817</c:v>
                </c:pt>
                <c:pt idx="57">
                  <c:v>575361.67529323301</c:v>
                </c:pt>
                <c:pt idx="58">
                  <c:v>579001.9222585333</c:v>
                </c:pt>
                <c:pt idx="59">
                  <c:v>577249.75612188084</c:v>
                </c:pt>
                <c:pt idx="60">
                  <c:v>588844.92676340183</c:v>
                </c:pt>
                <c:pt idx="61">
                  <c:v>587114.77538187744</c:v>
                </c:pt>
                <c:pt idx="62">
                  <c:v>586294.36221281358</c:v>
                </c:pt>
                <c:pt idx="63">
                  <c:v>588248.03452689992</c:v>
                </c:pt>
                <c:pt idx="64">
                  <c:v>582625.81450464891</c:v>
                </c:pt>
                <c:pt idx="65">
                  <c:v>582773.14509279025</c:v>
                </c:pt>
                <c:pt idx="66">
                  <c:v>586250.48790405551</c:v>
                </c:pt>
                <c:pt idx="67">
                  <c:v>584575.89403668279</c:v>
                </c:pt>
                <c:pt idx="68">
                  <c:v>582921.37860162253</c:v>
                </c:pt>
                <c:pt idx="69">
                  <c:v>589254.78892286448</c:v>
                </c:pt>
                <c:pt idx="70">
                  <c:v>591879.52246964606</c:v>
                </c:pt>
                <c:pt idx="71">
                  <c:v>597117.69808840542</c:v>
                </c:pt>
                <c:pt idx="72">
                  <c:v>600921.7318503164</c:v>
                </c:pt>
                <c:pt idx="73">
                  <c:v>594437.18649930693</c:v>
                </c:pt>
                <c:pt idx="74">
                  <c:v>594797.24271875864</c:v>
                </c:pt>
                <c:pt idx="75">
                  <c:v>597465.23099547566</c:v>
                </c:pt>
                <c:pt idx="76">
                  <c:v>593310.66708988789</c:v>
                </c:pt>
                <c:pt idx="77">
                  <c:v>592439.88186773402</c:v>
                </c:pt>
                <c:pt idx="78">
                  <c:v>591359.01299152127</c:v>
                </c:pt>
                <c:pt idx="79">
                  <c:v>585685.40659251565</c:v>
                </c:pt>
                <c:pt idx="80">
                  <c:v>582177.42441282957</c:v>
                </c:pt>
                <c:pt idx="81">
                  <c:v>586308.66800330486</c:v>
                </c:pt>
                <c:pt idx="82">
                  <c:v>584042.44741748262</c:v>
                </c:pt>
                <c:pt idx="83">
                  <c:v>594761.72602516075</c:v>
                </c:pt>
                <c:pt idx="84">
                  <c:v>596791.85771048022</c:v>
                </c:pt>
                <c:pt idx="85">
                  <c:v>595210.9267369617</c:v>
                </c:pt>
                <c:pt idx="86">
                  <c:v>593642.50868370698</c:v>
                </c:pt>
                <c:pt idx="87">
                  <c:v>600636.22491167951</c:v>
                </c:pt>
                <c:pt idx="88">
                  <c:v>596544.01119491924</c:v>
                </c:pt>
                <c:pt idx="89">
                  <c:v>601043.63886001927</c:v>
                </c:pt>
                <c:pt idx="90">
                  <c:v>597014.60337265255</c:v>
                </c:pt>
                <c:pt idx="91">
                  <c:v>601739.51598561788</c:v>
                </c:pt>
                <c:pt idx="92">
                  <c:v>607711.40487748955</c:v>
                </c:pt>
                <c:pt idx="93">
                  <c:v>601734.34690283646</c:v>
                </c:pt>
                <c:pt idx="94">
                  <c:v>601835.74114978011</c:v>
                </c:pt>
                <c:pt idx="95">
                  <c:v>609965.68503805762</c:v>
                </c:pt>
                <c:pt idx="96">
                  <c:v>612558.20138840878</c:v>
                </c:pt>
                <c:pt idx="97">
                  <c:v>622787.34189359366</c:v>
                </c:pt>
                <c:pt idx="98">
                  <c:v>625395.10739990696</c:v>
                </c:pt>
                <c:pt idx="99">
                  <c:v>624150.36061805801</c:v>
                </c:pt>
                <c:pt idx="100">
                  <c:v>632366.9761355184</c:v>
                </c:pt>
                <c:pt idx="101">
                  <c:v>636842.74063324591</c:v>
                </c:pt>
                <c:pt idx="102">
                  <c:v>637050.33780200372</c:v>
                </c:pt>
                <c:pt idx="103">
                  <c:v>631535.43668735004</c:v>
                </c:pt>
                <c:pt idx="104">
                  <c:v>640663.43335410277</c:v>
                </c:pt>
                <c:pt idx="105">
                  <c:v>634391.12024374004</c:v>
                </c:pt>
                <c:pt idx="106">
                  <c:v>636639.85166031029</c:v>
                </c:pt>
                <c:pt idx="107">
                  <c:v>654089.18182636483</c:v>
                </c:pt>
                <c:pt idx="108">
                  <c:v>639693.96886103891</c:v>
                </c:pt>
                <c:pt idx="109">
                  <c:v>664985.63353594101</c:v>
                </c:pt>
                <c:pt idx="110">
                  <c:v>667305.19329347031</c:v>
                </c:pt>
                <c:pt idx="111">
                  <c:v>670196.76249845559</c:v>
                </c:pt>
                <c:pt idx="112">
                  <c:v>672245.74884456315</c:v>
                </c:pt>
                <c:pt idx="113">
                  <c:v>674644.33302072715</c:v>
                </c:pt>
                <c:pt idx="114">
                  <c:v>676901.67883216904</c:v>
                </c:pt>
                <c:pt idx="115">
                  <c:v>675736.09724557179</c:v>
                </c:pt>
                <c:pt idx="116">
                  <c:v>680196.63109606493</c:v>
                </c:pt>
                <c:pt idx="117">
                  <c:v>684932.65021239757</c:v>
                </c:pt>
                <c:pt idx="118">
                  <c:v>690899.38413385546</c:v>
                </c:pt>
                <c:pt idx="119">
                  <c:v>698634.12081114191</c:v>
                </c:pt>
                <c:pt idx="120">
                  <c:v>706085.67030372669</c:v>
                </c:pt>
                <c:pt idx="121">
                  <c:v>714329.11552553182</c:v>
                </c:pt>
                <c:pt idx="122">
                  <c:v>717044.50477543043</c:v>
                </c:pt>
                <c:pt idx="123">
                  <c:v>710000.61887077312</c:v>
                </c:pt>
                <c:pt idx="124">
                  <c:v>712277.61981244944</c:v>
                </c:pt>
                <c:pt idx="125">
                  <c:v>710286.80086465029</c:v>
                </c:pt>
                <c:pt idx="126">
                  <c:v>711200.50089596841</c:v>
                </c:pt>
                <c:pt idx="127">
                  <c:v>704438.53884876019</c:v>
                </c:pt>
                <c:pt idx="128">
                  <c:v>697805.50473385351</c:v>
                </c:pt>
                <c:pt idx="129">
                  <c:v>704171.67686362774</c:v>
                </c:pt>
                <c:pt idx="130">
                  <c:v>690968.0156291048</c:v>
                </c:pt>
                <c:pt idx="131">
                  <c:v>700140.6727218033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03-8E15-E08C6FA9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74655"/>
        <c:axId val="267169375"/>
      </c:lineChart>
      <c:catAx>
        <c:axId val="267174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9375"/>
        <c:crosses val="autoZero"/>
        <c:auto val="0"/>
        <c:lblAlgn val="ctr"/>
        <c:lblOffset val="100"/>
        <c:noMultiLvlLbl val="0"/>
      </c:catAx>
      <c:valAx>
        <c:axId val="267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'Regression+6'!$D$4:$D$6</c:f>
              <c:strCache>
                <c:ptCount val="3"/>
                <c:pt idx="0">
                  <c:v>UNITED KINGDOM</c:v>
                </c:pt>
                <c:pt idx="1">
                  <c:v>Price </c:v>
                </c:pt>
                <c:pt idx="2">
                  <c:v>Actual Price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'Regression+6'!$B$97:$B$228</c:f>
              <c:numCache>
                <c:formatCode>mmm\-yyyy</c:formatCode>
                <c:ptCount val="1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</c:numCache>
            </c:numRef>
          </c:cat>
          <c:val>
            <c:numRef>
              <c:f>'Regression+6'!$D$97:$D$228</c:f>
              <c:numCache>
                <c:formatCode>#,##0</c:formatCode>
                <c:ptCount val="132"/>
                <c:pt idx="0">
                  <c:v>166524.6249</c:v>
                </c:pt>
                <c:pt idx="1">
                  <c:v>166104.83499999999</c:v>
                </c:pt>
                <c:pt idx="2">
                  <c:v>166808.36249999999</c:v>
                </c:pt>
                <c:pt idx="3">
                  <c:v>168231.19159999999</c:v>
                </c:pt>
                <c:pt idx="4">
                  <c:v>169208.62220000001</c:v>
                </c:pt>
                <c:pt idx="5">
                  <c:v>170400.3175</c:v>
                </c:pt>
                <c:pt idx="6">
                  <c:v>172054.7628</c:v>
                </c:pt>
                <c:pt idx="7">
                  <c:v>173891.6851</c:v>
                </c:pt>
                <c:pt idx="8">
                  <c:v>173186.89730000001</c:v>
                </c:pt>
                <c:pt idx="9">
                  <c:v>173058.3193</c:v>
                </c:pt>
                <c:pt idx="10">
                  <c:v>174278.23970000001</c:v>
                </c:pt>
                <c:pt idx="11">
                  <c:v>176029.6698</c:v>
                </c:pt>
                <c:pt idx="12">
                  <c:v>175039.52189999999</c:v>
                </c:pt>
                <c:pt idx="13">
                  <c:v>176448.89749999999</c:v>
                </c:pt>
                <c:pt idx="14">
                  <c:v>177127.84479999999</c:v>
                </c:pt>
                <c:pt idx="15">
                  <c:v>180531.2311</c:v>
                </c:pt>
                <c:pt idx="16">
                  <c:v>182211.6562</c:v>
                </c:pt>
                <c:pt idx="17">
                  <c:v>184121.71650000001</c:v>
                </c:pt>
                <c:pt idx="18">
                  <c:v>186221.68030000001</c:v>
                </c:pt>
                <c:pt idx="19">
                  <c:v>188677.56280000001</c:v>
                </c:pt>
                <c:pt idx="20">
                  <c:v>188359.9914</c:v>
                </c:pt>
                <c:pt idx="21">
                  <c:v>188458.49299999999</c:v>
                </c:pt>
                <c:pt idx="22">
                  <c:v>188216.61739999999</c:v>
                </c:pt>
                <c:pt idx="23">
                  <c:v>188273.17420000001</c:v>
                </c:pt>
                <c:pt idx="24">
                  <c:v>187827.435</c:v>
                </c:pt>
                <c:pt idx="25">
                  <c:v>188027.18539999999</c:v>
                </c:pt>
                <c:pt idx="26">
                  <c:v>188398.5865</c:v>
                </c:pt>
                <c:pt idx="27">
                  <c:v>190528.6538</c:v>
                </c:pt>
                <c:pt idx="28">
                  <c:v>193135.8089</c:v>
                </c:pt>
                <c:pt idx="29">
                  <c:v>194747.46160000001</c:v>
                </c:pt>
                <c:pt idx="30">
                  <c:v>197838.74050000001</c:v>
                </c:pt>
                <c:pt idx="31">
                  <c:v>199784.2683</c:v>
                </c:pt>
                <c:pt idx="32">
                  <c:v>199459.8653</c:v>
                </c:pt>
                <c:pt idx="33">
                  <c:v>200651.41209999999</c:v>
                </c:pt>
                <c:pt idx="34">
                  <c:v>202220.5478</c:v>
                </c:pt>
                <c:pt idx="35">
                  <c:v>203031.2801</c:v>
                </c:pt>
                <c:pt idx="36">
                  <c:v>204389.74189999999</c:v>
                </c:pt>
                <c:pt idx="37">
                  <c:v>204072.41029999999</c:v>
                </c:pt>
                <c:pt idx="38">
                  <c:v>204332.22010000001</c:v>
                </c:pt>
                <c:pt idx="39">
                  <c:v>207296.22279999999</c:v>
                </c:pt>
                <c:pt idx="40">
                  <c:v>209006.2598</c:v>
                </c:pt>
                <c:pt idx="41">
                  <c:v>210755.7059</c:v>
                </c:pt>
                <c:pt idx="42">
                  <c:v>213331.2599</c:v>
                </c:pt>
                <c:pt idx="43">
                  <c:v>213584.2218</c:v>
                </c:pt>
                <c:pt idx="44">
                  <c:v>213476.1274</c:v>
                </c:pt>
                <c:pt idx="45">
                  <c:v>212661.2812</c:v>
                </c:pt>
                <c:pt idx="46">
                  <c:v>213385.0569</c:v>
                </c:pt>
                <c:pt idx="47">
                  <c:v>213877.95939999999</c:v>
                </c:pt>
                <c:pt idx="48">
                  <c:v>213610.62820000001</c:v>
                </c:pt>
                <c:pt idx="49">
                  <c:v>213592.54180000001</c:v>
                </c:pt>
                <c:pt idx="50">
                  <c:v>213544.3389</c:v>
                </c:pt>
                <c:pt idx="51">
                  <c:v>216485.4314</c:v>
                </c:pt>
                <c:pt idx="52">
                  <c:v>218917.75640000001</c:v>
                </c:pt>
                <c:pt idx="53">
                  <c:v>220111.9277</c:v>
                </c:pt>
                <c:pt idx="54">
                  <c:v>222913.81959999999</c:v>
                </c:pt>
                <c:pt idx="55">
                  <c:v>223857.45389999999</c:v>
                </c:pt>
                <c:pt idx="56">
                  <c:v>223501.5748</c:v>
                </c:pt>
                <c:pt idx="57">
                  <c:v>224513.1882</c:v>
                </c:pt>
                <c:pt idx="58">
                  <c:v>223740.50459999999</c:v>
                </c:pt>
                <c:pt idx="59">
                  <c:v>225102.17480000001</c:v>
                </c:pt>
                <c:pt idx="60">
                  <c:v>223771.70170000001</c:v>
                </c:pt>
                <c:pt idx="61">
                  <c:v>224238.81839999999</c:v>
                </c:pt>
                <c:pt idx="62">
                  <c:v>223393.6152</c:v>
                </c:pt>
                <c:pt idx="63">
                  <c:v>225756.13709999999</c:v>
                </c:pt>
                <c:pt idx="64">
                  <c:v>226764.24679999999</c:v>
                </c:pt>
                <c:pt idx="65">
                  <c:v>228872.21400000001</c:v>
                </c:pt>
                <c:pt idx="66">
                  <c:v>231083.23670000001</c:v>
                </c:pt>
                <c:pt idx="67">
                  <c:v>218969.96012999999</c:v>
                </c:pt>
                <c:pt idx="68">
                  <c:v>218878.67712000001</c:v>
                </c:pt>
                <c:pt idx="69">
                  <c:v>218680.96857</c:v>
                </c:pt>
                <c:pt idx="70">
                  <c:v>217934.15580000001</c:v>
                </c:pt>
                <c:pt idx="71">
                  <c:v>217832.82876999999</c:v>
                </c:pt>
                <c:pt idx="72">
                  <c:v>216341.617</c:v>
                </c:pt>
                <c:pt idx="73">
                  <c:v>215763.2046</c:v>
                </c:pt>
                <c:pt idx="74">
                  <c:v>215930.04800000001</c:v>
                </c:pt>
                <c:pt idx="75">
                  <c:v>217112.26269999999</c:v>
                </c:pt>
                <c:pt idx="76">
                  <c:v>218003.67689999999</c:v>
                </c:pt>
                <c:pt idx="77">
                  <c:v>218913.42199999999</c:v>
                </c:pt>
                <c:pt idx="78">
                  <c:v>220453.32180000001</c:v>
                </c:pt>
                <c:pt idx="79">
                  <c:v>221351.1464</c:v>
                </c:pt>
                <c:pt idx="80">
                  <c:v>220891.76259999999</c:v>
                </c:pt>
                <c:pt idx="81">
                  <c:v>222804.18419999999</c:v>
                </c:pt>
                <c:pt idx="82">
                  <c:v>221619.8027</c:v>
                </c:pt>
                <c:pt idx="83">
                  <c:v>220585.24230000001</c:v>
                </c:pt>
                <c:pt idx="84">
                  <c:v>221149.4056</c:v>
                </c:pt>
                <c:pt idx="85">
                  <c:v>219815.7452</c:v>
                </c:pt>
                <c:pt idx="86">
                  <c:v>221617.8842</c:v>
                </c:pt>
                <c:pt idx="87">
                  <c:v>219333.65659999999</c:v>
                </c:pt>
                <c:pt idx="88">
                  <c:v>221440.06090000001</c:v>
                </c:pt>
                <c:pt idx="89">
                  <c:v>224590.88529999999</c:v>
                </c:pt>
                <c:pt idx="90">
                  <c:v>226335.86300000001</c:v>
                </c:pt>
                <c:pt idx="91">
                  <c:v>229473.587</c:v>
                </c:pt>
                <c:pt idx="92">
                  <c:v>230809.666</c:v>
                </c:pt>
                <c:pt idx="93">
                  <c:v>233986.8094</c:v>
                </c:pt>
                <c:pt idx="94">
                  <c:v>235708.75279999999</c:v>
                </c:pt>
                <c:pt idx="95">
                  <c:v>238515.3186</c:v>
                </c:pt>
                <c:pt idx="96">
                  <c:v>238659.91260000001</c:v>
                </c:pt>
                <c:pt idx="97">
                  <c:v>238732.89019999999</c:v>
                </c:pt>
                <c:pt idx="98">
                  <c:v>242156.99350000001</c:v>
                </c:pt>
                <c:pt idx="99">
                  <c:v>238955.6078</c:v>
                </c:pt>
                <c:pt idx="100">
                  <c:v>240847.87909999999</c:v>
                </c:pt>
                <c:pt idx="101">
                  <c:v>253962.74739999999</c:v>
                </c:pt>
                <c:pt idx="102">
                  <c:v>242934.77309999999</c:v>
                </c:pt>
                <c:pt idx="103">
                  <c:v>250681.75520000001</c:v>
                </c:pt>
                <c:pt idx="104">
                  <c:v>259217.22080000001</c:v>
                </c:pt>
                <c:pt idx="105">
                  <c:v>254237.76490000001</c:v>
                </c:pt>
                <c:pt idx="106">
                  <c:v>258556.71479999999</c:v>
                </c:pt>
                <c:pt idx="107">
                  <c:v>259849.7127</c:v>
                </c:pt>
                <c:pt idx="108">
                  <c:v>263005.22566</c:v>
                </c:pt>
                <c:pt idx="109">
                  <c:v>262613.08863999997</c:v>
                </c:pt>
                <c:pt idx="110">
                  <c:v>264692.10490999999</c:v>
                </c:pt>
                <c:pt idx="111">
                  <c:v>266838</c:v>
                </c:pt>
                <c:pt idx="112">
                  <c:v>271168</c:v>
                </c:pt>
                <c:pt idx="113">
                  <c:v>272949</c:v>
                </c:pt>
                <c:pt idx="114">
                  <c:v>278933</c:v>
                </c:pt>
                <c:pt idx="115">
                  <c:v>280951</c:v>
                </c:pt>
                <c:pt idx="116">
                  <c:v>283130</c:v>
                </c:pt>
                <c:pt idx="117">
                  <c:v>283151</c:v>
                </c:pt>
                <c:pt idx="118">
                  <c:v>283497</c:v>
                </c:pt>
                <c:pt idx="119">
                  <c:v>281651</c:v>
                </c:pt>
                <c:pt idx="120">
                  <c:v>279495</c:v>
                </c:pt>
                <c:pt idx="121">
                  <c:v>277170</c:v>
                </c:pt>
                <c:pt idx="122">
                  <c:v>275771</c:v>
                </c:pt>
                <c:pt idx="123">
                  <c:v>276673</c:v>
                </c:pt>
                <c:pt idx="124">
                  <c:v>275998</c:v>
                </c:pt>
                <c:pt idx="125">
                  <c:v>279059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B-49AE-A445-079B5665A121}"/>
            </c:ext>
          </c:extLst>
        </c:ser>
        <c:ser>
          <c:idx val="7"/>
          <c:order val="1"/>
          <c:tx>
            <c:strRef>
              <c:f>'Regression+6'!$J$5:$J$6</c:f>
              <c:strCache>
                <c:ptCount val="2"/>
                <c:pt idx="0">
                  <c:v>Predictive Price</c:v>
                </c:pt>
                <c:pt idx="1">
                  <c:v>UK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'Regression+6'!$B$97:$B$228</c:f>
              <c:numCache>
                <c:formatCode>mmm\-yyyy</c:formatCode>
                <c:ptCount val="1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  <c:pt idx="125">
                  <c:v>45078</c:v>
                </c:pt>
                <c:pt idx="126">
                  <c:v>45108</c:v>
                </c:pt>
                <c:pt idx="127">
                  <c:v>45139</c:v>
                </c:pt>
                <c:pt idx="128">
                  <c:v>45170</c:v>
                </c:pt>
                <c:pt idx="129">
                  <c:v>45200</c:v>
                </c:pt>
                <c:pt idx="130">
                  <c:v>45231</c:v>
                </c:pt>
                <c:pt idx="131">
                  <c:v>45261</c:v>
                </c:pt>
              </c:numCache>
            </c:numRef>
          </c:cat>
          <c:val>
            <c:numRef>
              <c:f>'Regression+6'!$J$97:$J$228</c:f>
              <c:numCache>
                <c:formatCode>#,##0</c:formatCode>
                <c:ptCount val="132"/>
                <c:pt idx="0">
                  <c:v>215483.23512021336</c:v>
                </c:pt>
                <c:pt idx="1">
                  <c:v>216456.41101775359</c:v>
                </c:pt>
                <c:pt idx="2">
                  <c:v>215933.53052148817</c:v>
                </c:pt>
                <c:pt idx="3">
                  <c:v>215524.06306056792</c:v>
                </c:pt>
                <c:pt idx="4">
                  <c:v>216231.52438854735</c:v>
                </c:pt>
                <c:pt idx="5">
                  <c:v>215901.57564939588</c:v>
                </c:pt>
                <c:pt idx="6">
                  <c:v>215825.53212207695</c:v>
                </c:pt>
                <c:pt idx="7">
                  <c:v>215803.0985218595</c:v>
                </c:pt>
                <c:pt idx="8">
                  <c:v>216739.21334890311</c:v>
                </c:pt>
                <c:pt idx="9">
                  <c:v>218289.15399722816</c:v>
                </c:pt>
                <c:pt idx="10">
                  <c:v>219459.15127845918</c:v>
                </c:pt>
                <c:pt idx="11">
                  <c:v>220812.05649042386</c:v>
                </c:pt>
                <c:pt idx="12">
                  <c:v>222559.88733184509</c:v>
                </c:pt>
                <c:pt idx="13">
                  <c:v>224463.50355388669</c:v>
                </c:pt>
                <c:pt idx="14">
                  <c:v>224198.51864421816</c:v>
                </c:pt>
                <c:pt idx="15">
                  <c:v>224425.26785003548</c:v>
                </c:pt>
                <c:pt idx="16">
                  <c:v>225802.69901139959</c:v>
                </c:pt>
                <c:pt idx="17">
                  <c:v>227633.72435669356</c:v>
                </c:pt>
                <c:pt idx="18">
                  <c:v>227125.61320176034</c:v>
                </c:pt>
                <c:pt idx="19">
                  <c:v>228664.9610873842</c:v>
                </c:pt>
                <c:pt idx="20">
                  <c:v>229581.16666310566</c:v>
                </c:pt>
                <c:pt idx="21">
                  <c:v>232822.0623131289</c:v>
                </c:pt>
                <c:pt idx="22">
                  <c:v>234592.94647682484</c:v>
                </c:pt>
                <c:pt idx="23">
                  <c:v>236559.85330294375</c:v>
                </c:pt>
                <c:pt idx="24">
                  <c:v>238688.88209957202</c:v>
                </c:pt>
                <c:pt idx="25">
                  <c:v>241121.68374367111</c:v>
                </c:pt>
                <c:pt idx="26">
                  <c:v>241188.15108162566</c:v>
                </c:pt>
                <c:pt idx="27">
                  <c:v>241609.71734651842</c:v>
                </c:pt>
                <c:pt idx="28">
                  <c:v>241740.94866116456</c:v>
                </c:pt>
                <c:pt idx="29">
                  <c:v>242126.90318922239</c:v>
                </c:pt>
                <c:pt idx="30">
                  <c:v>242084.36710407905</c:v>
                </c:pt>
                <c:pt idx="31">
                  <c:v>242592.67745923102</c:v>
                </c:pt>
                <c:pt idx="32">
                  <c:v>243247.53575837563</c:v>
                </c:pt>
                <c:pt idx="33">
                  <c:v>245403.04775403594</c:v>
                </c:pt>
                <c:pt idx="34">
                  <c:v>247965.71896947283</c:v>
                </c:pt>
                <c:pt idx="35">
                  <c:v>249679.07594180625</c:v>
                </c:pt>
                <c:pt idx="36">
                  <c:v>252654.99840724215</c:v>
                </c:pt>
                <c:pt idx="37">
                  <c:v>254653.40836750396</c:v>
                </c:pt>
                <c:pt idx="38">
                  <c:v>254715.11027683949</c:v>
                </c:pt>
                <c:pt idx="39">
                  <c:v>256070.37044255694</c:v>
                </c:pt>
                <c:pt idx="40">
                  <c:v>257747.89334603187</c:v>
                </c:pt>
                <c:pt idx="41">
                  <c:v>258778.40445387003</c:v>
                </c:pt>
                <c:pt idx="42">
                  <c:v>260276.34913440567</c:v>
                </c:pt>
                <c:pt idx="43">
                  <c:v>260344.52780152456</c:v>
                </c:pt>
                <c:pt idx="44">
                  <c:v>260905.2354628933</c:v>
                </c:pt>
                <c:pt idx="45">
                  <c:v>263773.358407942</c:v>
                </c:pt>
                <c:pt idx="46">
                  <c:v>265571.63577837474</c:v>
                </c:pt>
                <c:pt idx="47">
                  <c:v>267403.62721607799</c:v>
                </c:pt>
                <c:pt idx="48">
                  <c:v>269940.5759260382</c:v>
                </c:pt>
                <c:pt idx="49">
                  <c:v>270495.88383598096</c:v>
                </c:pt>
                <c:pt idx="50">
                  <c:v>270743.21255195868</c:v>
                </c:pt>
                <c:pt idx="51">
                  <c:v>270387.60070455098</c:v>
                </c:pt>
                <c:pt idx="52">
                  <c:v>271344.89186537656</c:v>
                </c:pt>
                <c:pt idx="53">
                  <c:v>272105.28131357947</c:v>
                </c:pt>
                <c:pt idx="54">
                  <c:v>272217.097280227</c:v>
                </c:pt>
                <c:pt idx="55">
                  <c:v>272541.66761239979</c:v>
                </c:pt>
                <c:pt idx="56">
                  <c:v>272840.62996054144</c:v>
                </c:pt>
                <c:pt idx="57">
                  <c:v>275690.26856574905</c:v>
                </c:pt>
                <c:pt idx="58">
                  <c:v>278105.89481245604</c:v>
                </c:pt>
                <c:pt idx="59">
                  <c:v>279465.16692187625</c:v>
                </c:pt>
                <c:pt idx="60">
                  <c:v>282196.29984250141</c:v>
                </c:pt>
                <c:pt idx="61">
                  <c:v>283341.98092127923</c:v>
                </c:pt>
                <c:pt idx="62">
                  <c:v>283378.95328731532</c:v>
                </c:pt>
                <c:pt idx="63">
                  <c:v>284582.81414252933</c:v>
                </c:pt>
                <c:pt idx="64">
                  <c:v>284264.32932840672</c:v>
                </c:pt>
                <c:pt idx="65">
                  <c:v>285767.05005185719</c:v>
                </c:pt>
                <c:pt idx="66">
                  <c:v>284972.8139586717</c:v>
                </c:pt>
                <c:pt idx="67">
                  <c:v>285712.44275034184</c:v>
                </c:pt>
                <c:pt idx="68">
                  <c:v>285332.43580598681</c:v>
                </c:pt>
                <c:pt idx="69">
                  <c:v>287689.47816501767</c:v>
                </c:pt>
                <c:pt idx="70">
                  <c:v>288890.96993680293</c:v>
                </c:pt>
                <c:pt idx="71">
                  <c:v>291030.99320120469</c:v>
                </c:pt>
                <c:pt idx="72">
                  <c:v>293259.03621317272</c:v>
                </c:pt>
                <c:pt idx="73">
                  <c:v>283265.09690420213</c:v>
                </c:pt>
                <c:pt idx="74">
                  <c:v>283528.89691454323</c:v>
                </c:pt>
                <c:pt idx="75">
                  <c:v>283701.97898443905</c:v>
                </c:pt>
                <c:pt idx="76">
                  <c:v>283406.63177640911</c:v>
                </c:pt>
                <c:pt idx="77">
                  <c:v>283662.12771516654</c:v>
                </c:pt>
                <c:pt idx="78">
                  <c:v>282731.80646218045</c:v>
                </c:pt>
                <c:pt idx="79">
                  <c:v>282580.41114667337</c:v>
                </c:pt>
                <c:pt idx="80">
                  <c:v>283064.9868246417</c:v>
                </c:pt>
                <c:pt idx="81">
                  <c:v>284416.00695547881</c:v>
                </c:pt>
                <c:pt idx="82">
                  <c:v>285518.99297979835</c:v>
                </c:pt>
                <c:pt idx="83">
                  <c:v>286637.70829942322</c:v>
                </c:pt>
                <c:pt idx="84">
                  <c:v>288294.18570301274</c:v>
                </c:pt>
                <c:pt idx="85">
                  <c:v>289402.90723178082</c:v>
                </c:pt>
                <c:pt idx="86">
                  <c:v>289353.69234247482</c:v>
                </c:pt>
                <c:pt idx="87">
                  <c:v>291328.28629077633</c:v>
                </c:pt>
                <c:pt idx="88">
                  <c:v>290660.65132963948</c:v>
                </c:pt>
                <c:pt idx="89">
                  <c:v>290120.93841568741</c:v>
                </c:pt>
                <c:pt idx="90">
                  <c:v>290945.40979431465</c:v>
                </c:pt>
                <c:pt idx="91">
                  <c:v>290150.66993579257</c:v>
                </c:pt>
                <c:pt idx="92">
                  <c:v>292031.60946705175</c:v>
                </c:pt>
                <c:pt idx="93">
                  <c:v>290425.98452451476</c:v>
                </c:pt>
                <c:pt idx="94">
                  <c:v>292566.71276587324</c:v>
                </c:pt>
                <c:pt idx="95">
                  <c:v>295598.67107006069</c:v>
                </c:pt>
                <c:pt idx="96">
                  <c:v>297431.19279324368</c:v>
                </c:pt>
                <c:pt idx="97">
                  <c:v>300452.15056821704</c:v>
                </c:pt>
                <c:pt idx="98">
                  <c:v>301935.96065925789</c:v>
                </c:pt>
                <c:pt idx="99">
                  <c:v>304990.72992059065</c:v>
                </c:pt>
                <c:pt idx="100">
                  <c:v>306803.952371097</c:v>
                </c:pt>
                <c:pt idx="101">
                  <c:v>309542.70711128181</c:v>
                </c:pt>
                <c:pt idx="102">
                  <c:v>310010.24857779685</c:v>
                </c:pt>
                <c:pt idx="103">
                  <c:v>310416.77266867796</c:v>
                </c:pt>
                <c:pt idx="104">
                  <c:v>313682.70124937838</c:v>
                </c:pt>
                <c:pt idx="105">
                  <c:v>311295.58352406346</c:v>
                </c:pt>
                <c:pt idx="106">
                  <c:v>313254.66840571392</c:v>
                </c:pt>
                <c:pt idx="107">
                  <c:v>324789.41515976825</c:v>
                </c:pt>
                <c:pt idx="108">
                  <c:v>315724.60167726118</c:v>
                </c:pt>
                <c:pt idx="109">
                  <c:v>322679.42828202882</c:v>
                </c:pt>
                <c:pt idx="110">
                  <c:v>330307.10950065136</c:v>
                </c:pt>
                <c:pt idx="111">
                  <c:v>326403.4022169346</c:v>
                </c:pt>
                <c:pt idx="112">
                  <c:v>330433.55912130512</c:v>
                </c:pt>
                <c:pt idx="113">
                  <c:v>331881.9401376996</c:v>
                </c:pt>
                <c:pt idx="114">
                  <c:v>334919.58289427345</c:v>
                </c:pt>
                <c:pt idx="115">
                  <c:v>334930.31596562883</c:v>
                </c:pt>
                <c:pt idx="116">
                  <c:v>337049.62550877681</c:v>
                </c:pt>
                <c:pt idx="117">
                  <c:v>339226.08739429235</c:v>
                </c:pt>
                <c:pt idx="118">
                  <c:v>343266.20447476965</c:v>
                </c:pt>
                <c:pt idx="119">
                  <c:v>345131.50038628746</c:v>
                </c:pt>
                <c:pt idx="120">
                  <c:v>350583.05436281441</c:v>
                </c:pt>
                <c:pt idx="121">
                  <c:v>352650.74551242369</c:v>
                </c:pt>
                <c:pt idx="122">
                  <c:v>354855.89699841337</c:v>
                </c:pt>
                <c:pt idx="123">
                  <c:v>355219.84431492258</c:v>
                </c:pt>
                <c:pt idx="124">
                  <c:v>355861.18339470355</c:v>
                </c:pt>
                <c:pt idx="125">
                  <c:v>354632.30813113623</c:v>
                </c:pt>
                <c:pt idx="126">
                  <c:v>353139.01697184041</c:v>
                </c:pt>
                <c:pt idx="127">
                  <c:v>351501.61681432644</c:v>
                </c:pt>
                <c:pt idx="128">
                  <c:v>350654.40590521682</c:v>
                </c:pt>
                <c:pt idx="129">
                  <c:v>351770.58980533911</c:v>
                </c:pt>
                <c:pt idx="130">
                  <c:v>351541.3022129559</c:v>
                </c:pt>
                <c:pt idx="131">
                  <c:v>354499.80941510451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B-49AE-A445-079B5665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73695"/>
        <c:axId val="267163615"/>
      </c:lineChart>
      <c:dateAx>
        <c:axId val="26717369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63615"/>
        <c:crosses val="autoZero"/>
        <c:auto val="1"/>
        <c:lblOffset val="100"/>
        <c:baseTimeUnit val="months"/>
      </c:dateAx>
      <c:valAx>
        <c:axId val="2671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21</xdr:col>
      <xdr:colOff>504826</xdr:colOff>
      <xdr:row>26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8003D-63AB-4E92-ACE6-C054529A2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21</xdr:col>
      <xdr:colOff>590551</xdr:colOff>
      <xdr:row>47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AD3E9A-6597-447B-A007-35AACD97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0</xdr:rowOff>
    </xdr:from>
    <xdr:to>
      <xdr:col>21</xdr:col>
      <xdr:colOff>466724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69CA4-F844-4410-9551-1F2C179DF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21</xdr:col>
      <xdr:colOff>409575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2BE58-8E20-4F8C-B5C8-885FA7831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21</xdr:col>
      <xdr:colOff>542925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FCA00-55A6-4C30-8060-E0F2ADBF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21</xdr:col>
      <xdr:colOff>542925</xdr:colOff>
      <xdr:row>45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73C1D-DBF2-4BC6-9E41-4B876921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A6D0-E48F-4394-A8B7-7CA2A69A8B23}">
  <dimension ref="A2:R346"/>
  <sheetViews>
    <sheetView tabSelected="1" workbookViewId="0">
      <selection activeCell="C125" sqref="C125:R346"/>
    </sheetView>
  </sheetViews>
  <sheetFormatPr defaultRowHeight="15" x14ac:dyDescent="0.25"/>
  <cols>
    <col min="1" max="1" width="9" style="1" customWidth="1"/>
    <col min="2" max="2" width="11" bestFit="1" customWidth="1"/>
    <col min="3" max="18" width="10" customWidth="1"/>
  </cols>
  <sheetData>
    <row r="2" spans="1:18" x14ac:dyDescent="0.25">
      <c r="C2" s="2" t="s">
        <v>0</v>
      </c>
      <c r="D2" s="3"/>
      <c r="E2" s="3"/>
      <c r="F2" s="3"/>
      <c r="G2" s="3"/>
      <c r="H2" s="3"/>
      <c r="I2" s="3"/>
      <c r="J2" s="4"/>
      <c r="K2" s="2" t="s">
        <v>1</v>
      </c>
      <c r="L2" s="3"/>
      <c r="M2" s="3"/>
      <c r="N2" s="3"/>
      <c r="O2" s="3"/>
      <c r="P2" s="3"/>
      <c r="Q2" s="3"/>
      <c r="R2" s="4"/>
    </row>
    <row r="3" spans="1:18" x14ac:dyDescent="0.25">
      <c r="C3" s="5" t="s">
        <v>2</v>
      </c>
      <c r="D3" s="6"/>
      <c r="E3" s="6"/>
      <c r="F3" s="7"/>
      <c r="G3" s="5" t="s">
        <v>3</v>
      </c>
      <c r="H3" s="6"/>
      <c r="I3" s="6"/>
      <c r="J3" s="7"/>
      <c r="K3" s="5" t="s">
        <v>2</v>
      </c>
      <c r="L3" s="6"/>
      <c r="M3" s="6"/>
      <c r="N3" s="7"/>
      <c r="O3" s="5" t="s">
        <v>3</v>
      </c>
      <c r="P3" s="6"/>
      <c r="Q3" s="6"/>
      <c r="R3" s="7"/>
    </row>
    <row r="4" spans="1:18" ht="30" x14ac:dyDescent="0.25">
      <c r="C4" s="8" t="s">
        <v>4</v>
      </c>
      <c r="D4" s="8" t="s">
        <v>5</v>
      </c>
      <c r="E4" s="8" t="s">
        <v>6</v>
      </c>
      <c r="F4" s="8" t="s">
        <v>7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4</v>
      </c>
      <c r="L4" s="8" t="s">
        <v>5</v>
      </c>
      <c r="M4" s="8" t="s">
        <v>6</v>
      </c>
      <c r="N4" s="8" t="s">
        <v>7</v>
      </c>
      <c r="O4" s="8" t="s">
        <v>4</v>
      </c>
      <c r="P4" s="8" t="s">
        <v>5</v>
      </c>
      <c r="Q4" s="8" t="s">
        <v>6</v>
      </c>
      <c r="R4" s="8" t="s">
        <v>7</v>
      </c>
    </row>
    <row r="5" spans="1:18" x14ac:dyDescent="0.25">
      <c r="A5" s="1">
        <v>1995</v>
      </c>
      <c r="B5" s="9" t="s">
        <v>8</v>
      </c>
      <c r="C5" s="10">
        <v>161449.30549999999</v>
      </c>
      <c r="D5" s="10">
        <v>95897.529299999995</v>
      </c>
      <c r="E5" s="10">
        <v>73705.965819999998</v>
      </c>
      <c r="F5" s="10">
        <v>64618.572359999998</v>
      </c>
      <c r="G5" s="11">
        <v>21.715621720000001</v>
      </c>
      <c r="H5" s="11">
        <v>20.321394000000002</v>
      </c>
      <c r="I5" s="11">
        <v>18.023196559999999</v>
      </c>
      <c r="J5" s="11">
        <v>17.858341289999998</v>
      </c>
      <c r="K5" s="10" t="s">
        <v>9</v>
      </c>
      <c r="L5" s="10" t="s">
        <v>9</v>
      </c>
      <c r="M5" s="10" t="s">
        <v>9</v>
      </c>
      <c r="N5" s="10" t="s">
        <v>9</v>
      </c>
      <c r="O5" s="11" t="s">
        <v>9</v>
      </c>
      <c r="P5" s="11" t="s">
        <v>9</v>
      </c>
      <c r="Q5" s="11" t="s">
        <v>9</v>
      </c>
      <c r="R5" s="11" t="s">
        <v>9</v>
      </c>
    </row>
    <row r="6" spans="1:18" x14ac:dyDescent="0.25">
      <c r="B6" s="9" t="s">
        <v>10</v>
      </c>
      <c r="C6" s="10">
        <v>157449.43890000001</v>
      </c>
      <c r="D6" s="10">
        <v>96084.273000000001</v>
      </c>
      <c r="E6" s="10">
        <v>73756.540250000005</v>
      </c>
      <c r="F6" s="10">
        <v>60358.672500000001</v>
      </c>
      <c r="G6" s="11">
        <v>21.17762257</v>
      </c>
      <c r="H6" s="11">
        <v>20.360966359999999</v>
      </c>
      <c r="I6" s="11">
        <v>18.035563440000001</v>
      </c>
      <c r="J6" s="11">
        <v>16.68105211</v>
      </c>
      <c r="K6" s="10" t="s">
        <v>9</v>
      </c>
      <c r="L6" s="10" t="s">
        <v>9</v>
      </c>
      <c r="M6" s="10" t="s">
        <v>9</v>
      </c>
      <c r="N6" s="10" t="s">
        <v>9</v>
      </c>
      <c r="O6" s="11" t="s">
        <v>9</v>
      </c>
      <c r="P6" s="11" t="s">
        <v>9</v>
      </c>
      <c r="Q6" s="11" t="s">
        <v>9</v>
      </c>
      <c r="R6" s="11" t="s">
        <v>9</v>
      </c>
    </row>
    <row r="7" spans="1:18" x14ac:dyDescent="0.25">
      <c r="B7" s="9" t="s">
        <v>11</v>
      </c>
      <c r="C7" s="10">
        <v>156089.82860000001</v>
      </c>
      <c r="D7" s="10">
        <v>94980.819180000006</v>
      </c>
      <c r="E7" s="10">
        <v>73571.216159999996</v>
      </c>
      <c r="F7" s="10">
        <v>64185.604229999997</v>
      </c>
      <c r="G7" s="11">
        <v>20.994749160000001</v>
      </c>
      <c r="H7" s="11">
        <v>20.127136360000002</v>
      </c>
      <c r="I7" s="11">
        <v>17.990246450000001</v>
      </c>
      <c r="J7" s="11">
        <v>17.738683850000001</v>
      </c>
      <c r="K7" s="10" t="s">
        <v>9</v>
      </c>
      <c r="L7" s="10" t="s">
        <v>9</v>
      </c>
      <c r="M7" s="10" t="s">
        <v>9</v>
      </c>
      <c r="N7" s="10" t="s">
        <v>9</v>
      </c>
      <c r="O7" s="11" t="s">
        <v>9</v>
      </c>
      <c r="P7" s="11" t="s">
        <v>9</v>
      </c>
      <c r="Q7" s="11" t="s">
        <v>9</v>
      </c>
      <c r="R7" s="11" t="s">
        <v>9</v>
      </c>
    </row>
    <row r="8" spans="1:18" x14ac:dyDescent="0.25">
      <c r="B8" s="9" t="s">
        <v>12</v>
      </c>
      <c r="C8" s="10">
        <v>156932.1372</v>
      </c>
      <c r="D8" s="10">
        <v>95192.551120000004</v>
      </c>
      <c r="E8" s="10">
        <v>73989.769149999993</v>
      </c>
      <c r="F8" s="10">
        <v>65098.795310000001</v>
      </c>
      <c r="G8" s="11">
        <v>21.10804328</v>
      </c>
      <c r="H8" s="11">
        <v>20.172003920000002</v>
      </c>
      <c r="I8" s="11">
        <v>18.092594519999999</v>
      </c>
      <c r="J8" s="11">
        <v>17.99105832</v>
      </c>
      <c r="K8" s="10" t="s">
        <v>9</v>
      </c>
      <c r="L8" s="10" t="s">
        <v>9</v>
      </c>
      <c r="M8" s="10" t="s">
        <v>9</v>
      </c>
      <c r="N8" s="10" t="s">
        <v>9</v>
      </c>
      <c r="O8" s="11" t="s">
        <v>9</v>
      </c>
      <c r="P8" s="11" t="s">
        <v>9</v>
      </c>
      <c r="Q8" s="11" t="s">
        <v>9</v>
      </c>
      <c r="R8" s="11" t="s">
        <v>9</v>
      </c>
    </row>
    <row r="9" spans="1:18" x14ac:dyDescent="0.25">
      <c r="B9" s="9" t="s">
        <v>13</v>
      </c>
      <c r="C9" s="10">
        <v>158778.427</v>
      </c>
      <c r="D9" s="10">
        <v>96726.668420000002</v>
      </c>
      <c r="E9" s="10">
        <v>75063.482080000002</v>
      </c>
      <c r="F9" s="10">
        <v>65717.661609999996</v>
      </c>
      <c r="G9" s="11">
        <v>21.356377139999999</v>
      </c>
      <c r="H9" s="11">
        <v>20.497094690000001</v>
      </c>
      <c r="I9" s="11">
        <v>18.35514774</v>
      </c>
      <c r="J9" s="11">
        <v>18.162091589999999</v>
      </c>
      <c r="K9" s="10" t="s">
        <v>9</v>
      </c>
      <c r="L9" s="10" t="s">
        <v>9</v>
      </c>
      <c r="M9" s="10" t="s">
        <v>9</v>
      </c>
      <c r="N9" s="10" t="s">
        <v>9</v>
      </c>
      <c r="O9" s="11" t="s">
        <v>9</v>
      </c>
      <c r="P9" s="11" t="s">
        <v>9</v>
      </c>
      <c r="Q9" s="11" t="s">
        <v>9</v>
      </c>
      <c r="R9" s="11" t="s">
        <v>9</v>
      </c>
    </row>
    <row r="10" spans="1:18" x14ac:dyDescent="0.25">
      <c r="B10" s="9" t="s">
        <v>14</v>
      </c>
      <c r="C10" s="10">
        <v>158321.63430000001</v>
      </c>
      <c r="D10" s="10">
        <v>96550.655669999993</v>
      </c>
      <c r="E10" s="10">
        <v>74684.294439999998</v>
      </c>
      <c r="F10" s="10">
        <v>66734.532699999996</v>
      </c>
      <c r="G10" s="11">
        <v>21.294936580000002</v>
      </c>
      <c r="H10" s="11">
        <v>20.45979629</v>
      </c>
      <c r="I10" s="11">
        <v>18.262425619999998</v>
      </c>
      <c r="J10" s="11">
        <v>18.443119630000002</v>
      </c>
      <c r="K10" s="10" t="s">
        <v>9</v>
      </c>
      <c r="L10" s="10" t="s">
        <v>9</v>
      </c>
      <c r="M10" s="10" t="s">
        <v>9</v>
      </c>
      <c r="N10" s="10" t="s">
        <v>9</v>
      </c>
      <c r="O10" s="11" t="s">
        <v>9</v>
      </c>
      <c r="P10" s="11" t="s">
        <v>9</v>
      </c>
      <c r="Q10" s="11" t="s">
        <v>9</v>
      </c>
      <c r="R10" s="11" t="s">
        <v>9</v>
      </c>
    </row>
    <row r="11" spans="1:18" x14ac:dyDescent="0.25">
      <c r="B11" s="9" t="s">
        <v>15</v>
      </c>
      <c r="C11" s="10">
        <v>161896.3449</v>
      </c>
      <c r="D11" s="10">
        <v>97608.629069999995</v>
      </c>
      <c r="E11" s="10">
        <v>75762.62023</v>
      </c>
      <c r="F11" s="10">
        <v>65789.774000000005</v>
      </c>
      <c r="G11" s="11">
        <v>21.775750439999999</v>
      </c>
      <c r="H11" s="11">
        <v>20.683988660000001</v>
      </c>
      <c r="I11" s="11">
        <v>18.526106819999999</v>
      </c>
      <c r="J11" s="11">
        <v>18.182020959999999</v>
      </c>
      <c r="K11" s="10" t="s">
        <v>9</v>
      </c>
      <c r="L11" s="10" t="s">
        <v>9</v>
      </c>
      <c r="M11" s="10" t="s">
        <v>9</v>
      </c>
      <c r="N11" s="10" t="s">
        <v>9</v>
      </c>
      <c r="O11" s="11" t="s">
        <v>9</v>
      </c>
      <c r="P11" s="11" t="s">
        <v>9</v>
      </c>
      <c r="Q11" s="11" t="s">
        <v>9</v>
      </c>
      <c r="R11" s="11" t="s">
        <v>9</v>
      </c>
    </row>
    <row r="12" spans="1:18" x14ac:dyDescent="0.25">
      <c r="B12" s="9" t="s">
        <v>16</v>
      </c>
      <c r="C12" s="10">
        <v>160990.9663</v>
      </c>
      <c r="D12" s="10">
        <v>97063.987420000005</v>
      </c>
      <c r="E12" s="10">
        <v>75103.490709999998</v>
      </c>
      <c r="F12" s="10">
        <v>65588.059869999997</v>
      </c>
      <c r="G12" s="11">
        <v>21.653973140000002</v>
      </c>
      <c r="H12" s="11">
        <v>20.568575079999999</v>
      </c>
      <c r="I12" s="11">
        <v>18.36493098</v>
      </c>
      <c r="J12" s="11">
        <v>18.12627415</v>
      </c>
      <c r="K12" s="10" t="s">
        <v>9</v>
      </c>
      <c r="L12" s="10" t="s">
        <v>9</v>
      </c>
      <c r="M12" s="10" t="s">
        <v>9</v>
      </c>
      <c r="N12" s="10" t="s">
        <v>9</v>
      </c>
      <c r="O12" s="11" t="s">
        <v>9</v>
      </c>
      <c r="P12" s="11" t="s">
        <v>9</v>
      </c>
      <c r="Q12" s="11" t="s">
        <v>9</v>
      </c>
      <c r="R12" s="11" t="s">
        <v>9</v>
      </c>
    </row>
    <row r="13" spans="1:18" x14ac:dyDescent="0.25">
      <c r="B13" s="9" t="s">
        <v>17</v>
      </c>
      <c r="C13" s="10">
        <v>159828.92449999999</v>
      </c>
      <c r="D13" s="10">
        <v>96134.853919999994</v>
      </c>
      <c r="E13" s="10">
        <v>74632.342430000004</v>
      </c>
      <c r="F13" s="10">
        <v>65034.652679999999</v>
      </c>
      <c r="G13" s="11">
        <v>21.497673549999998</v>
      </c>
      <c r="H13" s="11">
        <v>20.37168483</v>
      </c>
      <c r="I13" s="11">
        <v>18.249721879999999</v>
      </c>
      <c r="J13" s="11">
        <v>17.973331519999999</v>
      </c>
      <c r="K13" s="10" t="s">
        <v>9</v>
      </c>
      <c r="L13" s="10" t="s">
        <v>9</v>
      </c>
      <c r="M13" s="10" t="s">
        <v>9</v>
      </c>
      <c r="N13" s="10" t="s">
        <v>9</v>
      </c>
      <c r="O13" s="11" t="s">
        <v>9</v>
      </c>
      <c r="P13" s="11" t="s">
        <v>9</v>
      </c>
      <c r="Q13" s="11" t="s">
        <v>9</v>
      </c>
      <c r="R13" s="11" t="s">
        <v>9</v>
      </c>
    </row>
    <row r="14" spans="1:18" x14ac:dyDescent="0.25">
      <c r="B14" s="9" t="s">
        <v>18</v>
      </c>
      <c r="C14" s="10">
        <v>160267.8897</v>
      </c>
      <c r="D14" s="10">
        <v>95893.777990000002</v>
      </c>
      <c r="E14" s="10">
        <v>73292.348289999994</v>
      </c>
      <c r="F14" s="10">
        <v>64792.500699999997</v>
      </c>
      <c r="G14" s="11">
        <v>21.556716250000001</v>
      </c>
      <c r="H14" s="11">
        <v>20.32059907</v>
      </c>
      <c r="I14" s="11">
        <v>17.922055360000002</v>
      </c>
      <c r="J14" s="11">
        <v>17.906409069999999</v>
      </c>
      <c r="K14" s="10" t="s">
        <v>9</v>
      </c>
      <c r="L14" s="10" t="s">
        <v>9</v>
      </c>
      <c r="M14" s="10" t="s">
        <v>9</v>
      </c>
      <c r="N14" s="10" t="s">
        <v>9</v>
      </c>
      <c r="O14" s="11" t="s">
        <v>9</v>
      </c>
      <c r="P14" s="11" t="s">
        <v>9</v>
      </c>
      <c r="Q14" s="11" t="s">
        <v>9</v>
      </c>
      <c r="R14" s="11" t="s">
        <v>9</v>
      </c>
    </row>
    <row r="15" spans="1:18" x14ac:dyDescent="0.25">
      <c r="B15" s="9" t="s">
        <v>19</v>
      </c>
      <c r="C15" s="10">
        <v>157177.44440000001</v>
      </c>
      <c r="D15" s="10">
        <v>95155.089930000002</v>
      </c>
      <c r="E15" s="10">
        <v>73135.763130000007</v>
      </c>
      <c r="F15" s="10">
        <v>65080.87055</v>
      </c>
      <c r="G15" s="11">
        <v>21.141038139999999</v>
      </c>
      <c r="H15" s="11">
        <v>20.164065619999999</v>
      </c>
      <c r="I15" s="11">
        <v>17.88376585</v>
      </c>
      <c r="J15" s="11">
        <v>17.986104539999999</v>
      </c>
      <c r="K15" s="10" t="s">
        <v>9</v>
      </c>
      <c r="L15" s="10" t="s">
        <v>9</v>
      </c>
      <c r="M15" s="10" t="s">
        <v>9</v>
      </c>
      <c r="N15" s="10" t="s">
        <v>9</v>
      </c>
      <c r="O15" s="11" t="s">
        <v>9</v>
      </c>
      <c r="P15" s="11" t="s">
        <v>9</v>
      </c>
      <c r="Q15" s="11" t="s">
        <v>9</v>
      </c>
      <c r="R15" s="11" t="s">
        <v>9</v>
      </c>
    </row>
    <row r="16" spans="1:18" x14ac:dyDescent="0.25">
      <c r="B16" s="9" t="s">
        <v>20</v>
      </c>
      <c r="C16" s="10">
        <v>158799.38769999999</v>
      </c>
      <c r="D16" s="10">
        <v>96432.71905</v>
      </c>
      <c r="E16" s="10">
        <v>74253.553690000001</v>
      </c>
      <c r="F16" s="10">
        <v>66028.522509999995</v>
      </c>
      <c r="G16" s="11">
        <v>21.359196449999999</v>
      </c>
      <c r="H16" s="11">
        <v>20.43480465</v>
      </c>
      <c r="I16" s="11">
        <v>18.157097310000001</v>
      </c>
      <c r="J16" s="11">
        <v>18.248002799999998</v>
      </c>
      <c r="K16" s="10" t="s">
        <v>9</v>
      </c>
      <c r="L16" s="10" t="s">
        <v>9</v>
      </c>
      <c r="M16" s="10" t="s">
        <v>9</v>
      </c>
      <c r="N16" s="10" t="s">
        <v>9</v>
      </c>
      <c r="O16" s="11" t="s">
        <v>9</v>
      </c>
      <c r="P16" s="11" t="s">
        <v>9</v>
      </c>
      <c r="Q16" s="11" t="s">
        <v>9</v>
      </c>
      <c r="R16" s="11" t="s">
        <v>9</v>
      </c>
    </row>
    <row r="17" spans="1:18" x14ac:dyDescent="0.25">
      <c r="A17" s="1">
        <v>1996</v>
      </c>
      <c r="B17" s="9" t="s">
        <v>8</v>
      </c>
      <c r="C17" s="10">
        <v>159926.34359999999</v>
      </c>
      <c r="D17" s="10">
        <v>96393.427179999999</v>
      </c>
      <c r="E17" s="10">
        <v>74754.027480000004</v>
      </c>
      <c r="F17" s="10">
        <v>65869.827699999994</v>
      </c>
      <c r="G17" s="11">
        <v>21.510776839999998</v>
      </c>
      <c r="H17" s="11">
        <v>20.426478419999999</v>
      </c>
      <c r="I17" s="11">
        <v>18.279477329999999</v>
      </c>
      <c r="J17" s="11">
        <v>18.20414504</v>
      </c>
      <c r="K17" s="10" t="s">
        <v>9</v>
      </c>
      <c r="L17" s="10" t="s">
        <v>9</v>
      </c>
      <c r="M17" s="10" t="s">
        <v>9</v>
      </c>
      <c r="N17" s="10" t="s">
        <v>9</v>
      </c>
      <c r="O17" s="11" t="s">
        <v>9</v>
      </c>
      <c r="P17" s="11" t="s">
        <v>9</v>
      </c>
      <c r="Q17" s="11" t="s">
        <v>9</v>
      </c>
      <c r="R17" s="11" t="s">
        <v>9</v>
      </c>
    </row>
    <row r="18" spans="1:18" x14ac:dyDescent="0.25">
      <c r="B18" s="9" t="s">
        <v>10</v>
      </c>
      <c r="C18" s="10">
        <v>159661.83170000001</v>
      </c>
      <c r="D18" s="10">
        <v>97497.58107</v>
      </c>
      <c r="E18" s="10">
        <v>75121.870209999994</v>
      </c>
      <c r="F18" s="10">
        <v>66991.547949999993</v>
      </c>
      <c r="G18" s="11">
        <v>21.475198850000002</v>
      </c>
      <c r="H18" s="11">
        <v>20.66045677</v>
      </c>
      <c r="I18" s="11">
        <v>18.369425289999999</v>
      </c>
      <c r="J18" s="11">
        <v>18.51414977</v>
      </c>
      <c r="K18" s="10" t="s">
        <v>9</v>
      </c>
      <c r="L18" s="10" t="s">
        <v>9</v>
      </c>
      <c r="M18" s="10" t="s">
        <v>9</v>
      </c>
      <c r="N18" s="10" t="s">
        <v>9</v>
      </c>
      <c r="O18" s="11" t="s">
        <v>9</v>
      </c>
      <c r="P18" s="11" t="s">
        <v>9</v>
      </c>
      <c r="Q18" s="11" t="s">
        <v>9</v>
      </c>
      <c r="R18" s="11" t="s">
        <v>9</v>
      </c>
    </row>
    <row r="19" spans="1:18" x14ac:dyDescent="0.25">
      <c r="B19" s="9" t="s">
        <v>11</v>
      </c>
      <c r="C19" s="10">
        <v>161106.83549999999</v>
      </c>
      <c r="D19" s="10">
        <v>97079.300900000002</v>
      </c>
      <c r="E19" s="10">
        <v>75029.099520000003</v>
      </c>
      <c r="F19" s="10">
        <v>66096.873019999999</v>
      </c>
      <c r="G19" s="11">
        <v>21.669558039999998</v>
      </c>
      <c r="H19" s="11">
        <v>20.571820120000002</v>
      </c>
      <c r="I19" s="11">
        <v>18.346740230000002</v>
      </c>
      <c r="J19" s="11">
        <v>18.266892519999999</v>
      </c>
      <c r="K19" s="10" t="s">
        <v>9</v>
      </c>
      <c r="L19" s="10" t="s">
        <v>9</v>
      </c>
      <c r="M19" s="10" t="s">
        <v>9</v>
      </c>
      <c r="N19" s="10" t="s">
        <v>9</v>
      </c>
      <c r="O19" s="11" t="s">
        <v>9</v>
      </c>
      <c r="P19" s="11" t="s">
        <v>9</v>
      </c>
      <c r="Q19" s="11" t="s">
        <v>9</v>
      </c>
      <c r="R19" s="11" t="s">
        <v>9</v>
      </c>
    </row>
    <row r="20" spans="1:18" x14ac:dyDescent="0.25">
      <c r="B20" s="9" t="s">
        <v>12</v>
      </c>
      <c r="C20" s="10">
        <v>160303.89180000001</v>
      </c>
      <c r="D20" s="10">
        <v>97380.970300000001</v>
      </c>
      <c r="E20" s="10">
        <v>75760.795580000005</v>
      </c>
      <c r="F20" s="10">
        <v>68171.689899999998</v>
      </c>
      <c r="G20" s="11">
        <v>21.561558680000001</v>
      </c>
      <c r="H20" s="11">
        <v>20.635746090000001</v>
      </c>
      <c r="I20" s="11">
        <v>18.525660649999999</v>
      </c>
      <c r="J20" s="11">
        <v>18.840300240000001</v>
      </c>
      <c r="K20" s="10" t="s">
        <v>9</v>
      </c>
      <c r="L20" s="10" t="s">
        <v>9</v>
      </c>
      <c r="M20" s="10" t="s">
        <v>9</v>
      </c>
      <c r="N20" s="10" t="s">
        <v>9</v>
      </c>
      <c r="O20" s="11" t="s">
        <v>9</v>
      </c>
      <c r="P20" s="11" t="s">
        <v>9</v>
      </c>
      <c r="Q20" s="11" t="s">
        <v>9</v>
      </c>
      <c r="R20" s="11" t="s">
        <v>9</v>
      </c>
    </row>
    <row r="21" spans="1:18" x14ac:dyDescent="0.25">
      <c r="B21" s="9" t="s">
        <v>13</v>
      </c>
      <c r="C21" s="10">
        <v>160539.65220000001</v>
      </c>
      <c r="D21" s="10">
        <v>98332.583230000004</v>
      </c>
      <c r="E21" s="10">
        <v>76983.587090000001</v>
      </c>
      <c r="F21" s="10">
        <v>67630.089630000002</v>
      </c>
      <c r="G21" s="11">
        <v>21.593269459999998</v>
      </c>
      <c r="H21" s="11">
        <v>20.83739989</v>
      </c>
      <c r="I21" s="11">
        <v>18.824667810000001</v>
      </c>
      <c r="J21" s="11">
        <v>18.690620639999999</v>
      </c>
      <c r="K21" s="10" t="s">
        <v>9</v>
      </c>
      <c r="L21" s="10" t="s">
        <v>9</v>
      </c>
      <c r="M21" s="10" t="s">
        <v>9</v>
      </c>
      <c r="N21" s="10" t="s">
        <v>9</v>
      </c>
      <c r="O21" s="11" t="s">
        <v>9</v>
      </c>
      <c r="P21" s="11" t="s">
        <v>9</v>
      </c>
      <c r="Q21" s="11" t="s">
        <v>9</v>
      </c>
      <c r="R21" s="11" t="s">
        <v>9</v>
      </c>
    </row>
    <row r="22" spans="1:18" x14ac:dyDescent="0.25">
      <c r="B22" s="9" t="s">
        <v>14</v>
      </c>
      <c r="C22" s="10">
        <v>163374.24059999999</v>
      </c>
      <c r="D22" s="10">
        <v>99096.461299999995</v>
      </c>
      <c r="E22" s="10">
        <v>76943.88553</v>
      </c>
      <c r="F22" s="10">
        <v>69563.946720000007</v>
      </c>
      <c r="G22" s="11">
        <v>21.97453372</v>
      </c>
      <c r="H22" s="11">
        <v>20.999271289999999</v>
      </c>
      <c r="I22" s="11">
        <v>18.814959649999999</v>
      </c>
      <c r="J22" s="11">
        <v>19.225071929999999</v>
      </c>
      <c r="K22" s="10" t="s">
        <v>9</v>
      </c>
      <c r="L22" s="10" t="s">
        <v>9</v>
      </c>
      <c r="M22" s="10" t="s">
        <v>9</v>
      </c>
      <c r="N22" s="10" t="s">
        <v>9</v>
      </c>
      <c r="O22" s="11" t="s">
        <v>9</v>
      </c>
      <c r="P22" s="11" t="s">
        <v>9</v>
      </c>
      <c r="Q22" s="11" t="s">
        <v>9</v>
      </c>
      <c r="R22" s="11" t="s">
        <v>9</v>
      </c>
    </row>
    <row r="23" spans="1:18" x14ac:dyDescent="0.25">
      <c r="B23" s="9" t="s">
        <v>15</v>
      </c>
      <c r="C23" s="10">
        <v>167041.6244</v>
      </c>
      <c r="D23" s="10">
        <v>100383.87760000001</v>
      </c>
      <c r="E23" s="10">
        <v>77795.689020000005</v>
      </c>
      <c r="F23" s="10">
        <v>69522.711569999999</v>
      </c>
      <c r="G23" s="11">
        <v>22.467812519999999</v>
      </c>
      <c r="H23" s="11">
        <v>21.2720843</v>
      </c>
      <c r="I23" s="11">
        <v>19.023249740000001</v>
      </c>
      <c r="J23" s="11">
        <v>19.21367596</v>
      </c>
      <c r="K23" s="10" t="s">
        <v>9</v>
      </c>
      <c r="L23" s="10" t="s">
        <v>9</v>
      </c>
      <c r="M23" s="10" t="s">
        <v>9</v>
      </c>
      <c r="N23" s="10" t="s">
        <v>9</v>
      </c>
      <c r="O23" s="11" t="s">
        <v>9</v>
      </c>
      <c r="P23" s="11" t="s">
        <v>9</v>
      </c>
      <c r="Q23" s="11" t="s">
        <v>9</v>
      </c>
      <c r="R23" s="11" t="s">
        <v>9</v>
      </c>
    </row>
    <row r="24" spans="1:18" x14ac:dyDescent="0.25">
      <c r="B24" s="9" t="s">
        <v>16</v>
      </c>
      <c r="C24" s="10">
        <v>168725.04759999999</v>
      </c>
      <c r="D24" s="10">
        <v>101124.6004</v>
      </c>
      <c r="E24" s="10">
        <v>78589.525869999998</v>
      </c>
      <c r="F24" s="10">
        <v>68901.046419999999</v>
      </c>
      <c r="G24" s="11">
        <v>22.694240140000002</v>
      </c>
      <c r="H24" s="11">
        <v>21.42904892</v>
      </c>
      <c r="I24" s="11">
        <v>19.21736533</v>
      </c>
      <c r="J24" s="11">
        <v>19.04186919</v>
      </c>
      <c r="K24" s="10" t="s">
        <v>9</v>
      </c>
      <c r="L24" s="10" t="s">
        <v>9</v>
      </c>
      <c r="M24" s="10" t="s">
        <v>9</v>
      </c>
      <c r="N24" s="10" t="s">
        <v>9</v>
      </c>
      <c r="O24" s="11" t="s">
        <v>9</v>
      </c>
      <c r="P24" s="11" t="s">
        <v>9</v>
      </c>
      <c r="Q24" s="11" t="s">
        <v>9</v>
      </c>
      <c r="R24" s="11" t="s">
        <v>9</v>
      </c>
    </row>
    <row r="25" spans="1:18" x14ac:dyDescent="0.25">
      <c r="B25" s="9" t="s">
        <v>17</v>
      </c>
      <c r="C25" s="10">
        <v>169961.33530000001</v>
      </c>
      <c r="D25" s="10">
        <v>101872.6038</v>
      </c>
      <c r="E25" s="10">
        <v>78909.518049999999</v>
      </c>
      <c r="F25" s="10">
        <v>69974.838829999993</v>
      </c>
      <c r="G25" s="11">
        <v>22.860526109999999</v>
      </c>
      <c r="H25" s="11">
        <v>21.587556370000001</v>
      </c>
      <c r="I25" s="11">
        <v>19.29561249</v>
      </c>
      <c r="J25" s="11">
        <v>19.338628320000002</v>
      </c>
      <c r="K25" s="10" t="s">
        <v>9</v>
      </c>
      <c r="L25" s="10" t="s">
        <v>9</v>
      </c>
      <c r="M25" s="10" t="s">
        <v>9</v>
      </c>
      <c r="N25" s="10" t="s">
        <v>9</v>
      </c>
      <c r="O25" s="11" t="s">
        <v>9</v>
      </c>
      <c r="P25" s="11" t="s">
        <v>9</v>
      </c>
      <c r="Q25" s="11" t="s">
        <v>9</v>
      </c>
      <c r="R25" s="11" t="s">
        <v>9</v>
      </c>
    </row>
    <row r="26" spans="1:18" x14ac:dyDescent="0.25">
      <c r="B26" s="9" t="s">
        <v>18</v>
      </c>
      <c r="C26" s="10">
        <v>171030.2916</v>
      </c>
      <c r="D26" s="10">
        <v>101781.09880000001</v>
      </c>
      <c r="E26" s="10">
        <v>78585.936809999999</v>
      </c>
      <c r="F26" s="10">
        <v>69597.720520000003</v>
      </c>
      <c r="G26" s="11">
        <v>23.004305309999999</v>
      </c>
      <c r="H26" s="11">
        <v>21.568165780000001</v>
      </c>
      <c r="I26" s="11">
        <v>19.216487709999999</v>
      </c>
      <c r="J26" s="11">
        <v>19.234405840000001</v>
      </c>
      <c r="K26" s="10" t="s">
        <v>9</v>
      </c>
      <c r="L26" s="10" t="s">
        <v>9</v>
      </c>
      <c r="M26" s="10" t="s">
        <v>9</v>
      </c>
      <c r="N26" s="10" t="s">
        <v>9</v>
      </c>
      <c r="O26" s="11" t="s">
        <v>9</v>
      </c>
      <c r="P26" s="11" t="s">
        <v>9</v>
      </c>
      <c r="Q26" s="11" t="s">
        <v>9</v>
      </c>
      <c r="R26" s="11" t="s">
        <v>9</v>
      </c>
    </row>
    <row r="27" spans="1:18" x14ac:dyDescent="0.25">
      <c r="B27" s="9" t="s">
        <v>19</v>
      </c>
      <c r="C27" s="10">
        <v>168697.0013</v>
      </c>
      <c r="D27" s="10">
        <v>102160.99709999999</v>
      </c>
      <c r="E27" s="10">
        <v>79648.528770000004</v>
      </c>
      <c r="F27" s="10">
        <v>70450.238679999995</v>
      </c>
      <c r="G27" s="11">
        <v>22.69046779</v>
      </c>
      <c r="H27" s="11">
        <v>21.648669030000001</v>
      </c>
      <c r="I27" s="11">
        <v>19.476321540000001</v>
      </c>
      <c r="J27" s="11">
        <v>19.470012409999999</v>
      </c>
      <c r="K27" s="10" t="s">
        <v>9</v>
      </c>
      <c r="L27" s="10" t="s">
        <v>9</v>
      </c>
      <c r="M27" s="10" t="s">
        <v>9</v>
      </c>
      <c r="N27" s="10" t="s">
        <v>9</v>
      </c>
      <c r="O27" s="11" t="s">
        <v>9</v>
      </c>
      <c r="P27" s="11" t="s">
        <v>9</v>
      </c>
      <c r="Q27" s="11" t="s">
        <v>9</v>
      </c>
      <c r="R27" s="11" t="s">
        <v>9</v>
      </c>
    </row>
    <row r="28" spans="1:18" x14ac:dyDescent="0.25">
      <c r="B28" s="9" t="s">
        <v>20</v>
      </c>
      <c r="C28" s="10">
        <v>171029.85560000001</v>
      </c>
      <c r="D28" s="10">
        <v>104399.1731</v>
      </c>
      <c r="E28" s="10">
        <v>80634.197039999999</v>
      </c>
      <c r="F28" s="10">
        <v>71374.447809999998</v>
      </c>
      <c r="G28" s="11">
        <v>23.004246670000001</v>
      </c>
      <c r="H28" s="11">
        <v>22.122955040000001</v>
      </c>
      <c r="I28" s="11">
        <v>19.717345359999999</v>
      </c>
      <c r="J28" s="11">
        <v>19.725431889999999</v>
      </c>
      <c r="K28" s="10" t="s">
        <v>9</v>
      </c>
      <c r="L28" s="10" t="s">
        <v>9</v>
      </c>
      <c r="M28" s="10" t="s">
        <v>9</v>
      </c>
      <c r="N28" s="10" t="s">
        <v>9</v>
      </c>
      <c r="O28" s="11" t="s">
        <v>9</v>
      </c>
      <c r="P28" s="11" t="s">
        <v>9</v>
      </c>
      <c r="Q28" s="11" t="s">
        <v>9</v>
      </c>
      <c r="R28" s="11" t="s">
        <v>9</v>
      </c>
    </row>
    <row r="29" spans="1:18" x14ac:dyDescent="0.25">
      <c r="A29" s="1">
        <v>1997</v>
      </c>
      <c r="B29" s="9" t="s">
        <v>8</v>
      </c>
      <c r="C29" s="10">
        <v>176009.85509999999</v>
      </c>
      <c r="D29" s="10">
        <v>105731.93399999999</v>
      </c>
      <c r="E29" s="10">
        <v>82194.746209999998</v>
      </c>
      <c r="F29" s="10">
        <v>73140.825809999995</v>
      </c>
      <c r="G29" s="11">
        <v>23.674077879999999</v>
      </c>
      <c r="H29" s="11">
        <v>22.405376910000001</v>
      </c>
      <c r="I29" s="11">
        <v>20.09894383</v>
      </c>
      <c r="J29" s="11">
        <v>20.213597759999999</v>
      </c>
      <c r="K29" s="10" t="s">
        <v>9</v>
      </c>
      <c r="L29" s="10" t="s">
        <v>9</v>
      </c>
      <c r="M29" s="10" t="s">
        <v>9</v>
      </c>
      <c r="N29" s="10" t="s">
        <v>9</v>
      </c>
      <c r="O29" s="11" t="s">
        <v>9</v>
      </c>
      <c r="P29" s="11" t="s">
        <v>9</v>
      </c>
      <c r="Q29" s="11" t="s">
        <v>9</v>
      </c>
      <c r="R29" s="11" t="s">
        <v>9</v>
      </c>
    </row>
    <row r="30" spans="1:18" x14ac:dyDescent="0.25">
      <c r="B30" s="9" t="s">
        <v>10</v>
      </c>
      <c r="C30" s="10">
        <v>176433.04920000001</v>
      </c>
      <c r="D30" s="10">
        <v>105445.83379999999</v>
      </c>
      <c r="E30" s="10">
        <v>82177.716119999997</v>
      </c>
      <c r="F30" s="10">
        <v>74410.08167</v>
      </c>
      <c r="G30" s="11">
        <v>23.730999300000001</v>
      </c>
      <c r="H30" s="11">
        <v>22.344750170000001</v>
      </c>
      <c r="I30" s="11">
        <v>20.094779500000001</v>
      </c>
      <c r="J30" s="11">
        <v>20.564376230000001</v>
      </c>
      <c r="K30" s="10" t="s">
        <v>9</v>
      </c>
      <c r="L30" s="10" t="s">
        <v>9</v>
      </c>
      <c r="M30" s="10" t="s">
        <v>9</v>
      </c>
      <c r="N30" s="10" t="s">
        <v>9</v>
      </c>
      <c r="O30" s="11" t="s">
        <v>9</v>
      </c>
      <c r="P30" s="11" t="s">
        <v>9</v>
      </c>
      <c r="Q30" s="11" t="s">
        <v>9</v>
      </c>
      <c r="R30" s="11" t="s">
        <v>9</v>
      </c>
    </row>
    <row r="31" spans="1:18" x14ac:dyDescent="0.25">
      <c r="B31" s="9" t="s">
        <v>11</v>
      </c>
      <c r="C31" s="10">
        <v>177667.31109999999</v>
      </c>
      <c r="D31" s="10">
        <v>106902.6551</v>
      </c>
      <c r="E31" s="10">
        <v>83576.098989999999</v>
      </c>
      <c r="F31" s="10">
        <v>74926.321930000006</v>
      </c>
      <c r="G31" s="11">
        <v>23.897012799999999</v>
      </c>
      <c r="H31" s="11">
        <v>22.653461350000001</v>
      </c>
      <c r="I31" s="11">
        <v>20.43672372</v>
      </c>
      <c r="J31" s="11">
        <v>20.707047209999999</v>
      </c>
      <c r="K31" s="10" t="s">
        <v>9</v>
      </c>
      <c r="L31" s="10" t="s">
        <v>9</v>
      </c>
      <c r="M31" s="10" t="s">
        <v>9</v>
      </c>
      <c r="N31" s="10" t="s">
        <v>9</v>
      </c>
      <c r="O31" s="11" t="s">
        <v>9</v>
      </c>
      <c r="P31" s="11" t="s">
        <v>9</v>
      </c>
      <c r="Q31" s="11" t="s">
        <v>9</v>
      </c>
      <c r="R31" s="11" t="s">
        <v>9</v>
      </c>
    </row>
    <row r="32" spans="1:18" x14ac:dyDescent="0.25">
      <c r="B32" s="9" t="s">
        <v>12</v>
      </c>
      <c r="C32" s="10">
        <v>180373.4186</v>
      </c>
      <c r="D32" s="10">
        <v>108927.3028</v>
      </c>
      <c r="E32" s="10">
        <v>84904.485010000004</v>
      </c>
      <c r="F32" s="10">
        <v>76392.746929999994</v>
      </c>
      <c r="G32" s="11">
        <v>24.260995829999999</v>
      </c>
      <c r="H32" s="11">
        <v>23.082499139999999</v>
      </c>
      <c r="I32" s="11">
        <v>20.761551730000001</v>
      </c>
      <c r="J32" s="11">
        <v>21.112316419999999</v>
      </c>
      <c r="K32" s="10" t="s">
        <v>9</v>
      </c>
      <c r="L32" s="10" t="s">
        <v>9</v>
      </c>
      <c r="M32" s="10" t="s">
        <v>9</v>
      </c>
      <c r="N32" s="10" t="s">
        <v>9</v>
      </c>
      <c r="O32" s="11" t="s">
        <v>9</v>
      </c>
      <c r="P32" s="11" t="s">
        <v>9</v>
      </c>
      <c r="Q32" s="11" t="s">
        <v>9</v>
      </c>
      <c r="R32" s="11" t="s">
        <v>9</v>
      </c>
    </row>
    <row r="33" spans="1:18" x14ac:dyDescent="0.25">
      <c r="B33" s="9" t="s">
        <v>13</v>
      </c>
      <c r="C33" s="10">
        <v>186373.48079999999</v>
      </c>
      <c r="D33" s="10">
        <v>112328.6421</v>
      </c>
      <c r="E33" s="10">
        <v>87396.692710000003</v>
      </c>
      <c r="F33" s="10">
        <v>78356.083629999994</v>
      </c>
      <c r="G33" s="11">
        <v>25.068029849999999</v>
      </c>
      <c r="H33" s="11">
        <v>23.803268020000001</v>
      </c>
      <c r="I33" s="11">
        <v>21.370967109999999</v>
      </c>
      <c r="J33" s="11">
        <v>21.654914869999999</v>
      </c>
      <c r="K33" s="10" t="s">
        <v>9</v>
      </c>
      <c r="L33" s="10" t="s">
        <v>9</v>
      </c>
      <c r="M33" s="10" t="s">
        <v>9</v>
      </c>
      <c r="N33" s="10" t="s">
        <v>9</v>
      </c>
      <c r="O33" s="11" t="s">
        <v>9</v>
      </c>
      <c r="P33" s="11" t="s">
        <v>9</v>
      </c>
      <c r="Q33" s="11" t="s">
        <v>9</v>
      </c>
      <c r="R33" s="11" t="s">
        <v>9</v>
      </c>
    </row>
    <row r="34" spans="1:18" x14ac:dyDescent="0.25">
      <c r="B34" s="9" t="s">
        <v>14</v>
      </c>
      <c r="C34" s="10">
        <v>190062.19450000001</v>
      </c>
      <c r="D34" s="10">
        <v>113226.7132</v>
      </c>
      <c r="E34" s="10">
        <v>88605.981230000005</v>
      </c>
      <c r="F34" s="10">
        <v>78377.324779999995</v>
      </c>
      <c r="G34" s="11">
        <v>25.564177600000001</v>
      </c>
      <c r="H34" s="11">
        <v>23.993575910000001</v>
      </c>
      <c r="I34" s="11">
        <v>21.66667241</v>
      </c>
      <c r="J34" s="11">
        <v>21.660785189999999</v>
      </c>
      <c r="K34" s="10" t="s">
        <v>9</v>
      </c>
      <c r="L34" s="10" t="s">
        <v>9</v>
      </c>
      <c r="M34" s="10" t="s">
        <v>9</v>
      </c>
      <c r="N34" s="10" t="s">
        <v>9</v>
      </c>
      <c r="O34" s="11" t="s">
        <v>9</v>
      </c>
      <c r="P34" s="11" t="s">
        <v>9</v>
      </c>
      <c r="Q34" s="11" t="s">
        <v>9</v>
      </c>
      <c r="R34" s="11" t="s">
        <v>9</v>
      </c>
    </row>
    <row r="35" spans="1:18" x14ac:dyDescent="0.25">
      <c r="B35" s="9" t="s">
        <v>15</v>
      </c>
      <c r="C35" s="10">
        <v>196287.3461</v>
      </c>
      <c r="D35" s="10">
        <v>117350.04790000001</v>
      </c>
      <c r="E35" s="10">
        <v>91655.366330000004</v>
      </c>
      <c r="F35" s="10">
        <v>80619.799499999994</v>
      </c>
      <c r="G35" s="11">
        <v>26.401487100000001</v>
      </c>
      <c r="H35" s="11">
        <v>24.867340970000001</v>
      </c>
      <c r="I35" s="11">
        <v>22.412333449999998</v>
      </c>
      <c r="J35" s="11">
        <v>22.28052774</v>
      </c>
      <c r="K35" s="10" t="s">
        <v>9</v>
      </c>
      <c r="L35" s="10" t="s">
        <v>9</v>
      </c>
      <c r="M35" s="10" t="s">
        <v>9</v>
      </c>
      <c r="N35" s="10" t="s">
        <v>9</v>
      </c>
      <c r="O35" s="11" t="s">
        <v>9</v>
      </c>
      <c r="P35" s="11" t="s">
        <v>9</v>
      </c>
      <c r="Q35" s="11" t="s">
        <v>9</v>
      </c>
      <c r="R35" s="11" t="s">
        <v>9</v>
      </c>
    </row>
    <row r="36" spans="1:18" x14ac:dyDescent="0.25">
      <c r="B36" s="9" t="s">
        <v>16</v>
      </c>
      <c r="C36" s="10">
        <v>198166.4773</v>
      </c>
      <c r="D36" s="10">
        <v>118155.3875</v>
      </c>
      <c r="E36" s="10">
        <v>91214.343110000002</v>
      </c>
      <c r="F36" s="10">
        <v>80569.614520000003</v>
      </c>
      <c r="G36" s="11">
        <v>26.654238280000001</v>
      </c>
      <c r="H36" s="11">
        <v>25.03799837</v>
      </c>
      <c r="I36" s="11">
        <v>22.304490779999998</v>
      </c>
      <c r="J36" s="11">
        <v>22.266658339999999</v>
      </c>
      <c r="K36" s="10" t="s">
        <v>9</v>
      </c>
      <c r="L36" s="10" t="s">
        <v>9</v>
      </c>
      <c r="M36" s="10" t="s">
        <v>9</v>
      </c>
      <c r="N36" s="10" t="s">
        <v>9</v>
      </c>
      <c r="O36" s="11" t="s">
        <v>9</v>
      </c>
      <c r="P36" s="11" t="s">
        <v>9</v>
      </c>
      <c r="Q36" s="11" t="s">
        <v>9</v>
      </c>
      <c r="R36" s="11" t="s">
        <v>9</v>
      </c>
    </row>
    <row r="37" spans="1:18" x14ac:dyDescent="0.25">
      <c r="B37" s="9" t="s">
        <v>17</v>
      </c>
      <c r="C37" s="10">
        <v>203053.02910000001</v>
      </c>
      <c r="D37" s="10">
        <v>120515.6379</v>
      </c>
      <c r="E37" s="10">
        <v>92997.687000000005</v>
      </c>
      <c r="F37" s="10">
        <v>82655.880210000003</v>
      </c>
      <c r="G37" s="11">
        <v>27.311500379999998</v>
      </c>
      <c r="H37" s="11">
        <v>25.538152839999999</v>
      </c>
      <c r="I37" s="11">
        <v>22.740568880000001</v>
      </c>
      <c r="J37" s="11">
        <v>22.84323011</v>
      </c>
      <c r="K37" s="10" t="s">
        <v>9</v>
      </c>
      <c r="L37" s="10" t="s">
        <v>9</v>
      </c>
      <c r="M37" s="10" t="s">
        <v>9</v>
      </c>
      <c r="N37" s="10" t="s">
        <v>9</v>
      </c>
      <c r="O37" s="11" t="s">
        <v>9</v>
      </c>
      <c r="P37" s="11" t="s">
        <v>9</v>
      </c>
      <c r="Q37" s="11" t="s">
        <v>9</v>
      </c>
      <c r="R37" s="11" t="s">
        <v>9</v>
      </c>
    </row>
    <row r="38" spans="1:18" x14ac:dyDescent="0.25">
      <c r="B38" s="9" t="s">
        <v>18</v>
      </c>
      <c r="C38" s="10">
        <v>202832.39600000001</v>
      </c>
      <c r="D38" s="10">
        <v>120574.2816</v>
      </c>
      <c r="E38" s="10">
        <v>92777.834090000004</v>
      </c>
      <c r="F38" s="10">
        <v>82234.347980000006</v>
      </c>
      <c r="G38" s="11">
        <v>27.2818243</v>
      </c>
      <c r="H38" s="11">
        <v>25.55057987</v>
      </c>
      <c r="I38" s="11">
        <v>22.686808620000001</v>
      </c>
      <c r="J38" s="11">
        <v>22.726733169999999</v>
      </c>
      <c r="K38" s="10" t="s">
        <v>9</v>
      </c>
      <c r="L38" s="10" t="s">
        <v>9</v>
      </c>
      <c r="M38" s="10" t="s">
        <v>9</v>
      </c>
      <c r="N38" s="10" t="s">
        <v>9</v>
      </c>
      <c r="O38" s="11" t="s">
        <v>9</v>
      </c>
      <c r="P38" s="11" t="s">
        <v>9</v>
      </c>
      <c r="Q38" s="11" t="s">
        <v>9</v>
      </c>
      <c r="R38" s="11" t="s">
        <v>9</v>
      </c>
    </row>
    <row r="39" spans="1:18" x14ac:dyDescent="0.25">
      <c r="B39" s="9" t="s">
        <v>19</v>
      </c>
      <c r="C39" s="10">
        <v>206279.92389999999</v>
      </c>
      <c r="D39" s="10">
        <v>121844.8409</v>
      </c>
      <c r="E39" s="10">
        <v>93592.648140000005</v>
      </c>
      <c r="F39" s="10">
        <v>83445.712209999998</v>
      </c>
      <c r="G39" s="11">
        <v>27.745531530000001</v>
      </c>
      <c r="H39" s="11">
        <v>25.819820759999999</v>
      </c>
      <c r="I39" s="11">
        <v>22.88605373</v>
      </c>
      <c r="J39" s="11">
        <v>23.061512400000002</v>
      </c>
      <c r="K39" s="10" t="s">
        <v>9</v>
      </c>
      <c r="L39" s="10" t="s">
        <v>9</v>
      </c>
      <c r="M39" s="10" t="s">
        <v>9</v>
      </c>
      <c r="N39" s="10" t="s">
        <v>9</v>
      </c>
      <c r="O39" s="11" t="s">
        <v>9</v>
      </c>
      <c r="P39" s="11" t="s">
        <v>9</v>
      </c>
      <c r="Q39" s="11" t="s">
        <v>9</v>
      </c>
      <c r="R39" s="11" t="s">
        <v>9</v>
      </c>
    </row>
    <row r="40" spans="1:18" x14ac:dyDescent="0.25">
      <c r="B40" s="9" t="s">
        <v>20</v>
      </c>
      <c r="C40" s="10">
        <v>206668.64859999999</v>
      </c>
      <c r="D40" s="10">
        <v>124399.55959999999</v>
      </c>
      <c r="E40" s="10">
        <v>95777.079710000005</v>
      </c>
      <c r="F40" s="10">
        <v>84873.530360000004</v>
      </c>
      <c r="G40" s="11">
        <v>27.79781667</v>
      </c>
      <c r="H40" s="11">
        <v>26.3611845</v>
      </c>
      <c r="I40" s="11">
        <v>23.42020913</v>
      </c>
      <c r="J40" s="11">
        <v>23.456112009999998</v>
      </c>
      <c r="K40" s="10" t="s">
        <v>9</v>
      </c>
      <c r="L40" s="10" t="s">
        <v>9</v>
      </c>
      <c r="M40" s="10" t="s">
        <v>9</v>
      </c>
      <c r="N40" s="10" t="s">
        <v>9</v>
      </c>
      <c r="O40" s="11" t="s">
        <v>9</v>
      </c>
      <c r="P40" s="11" t="s">
        <v>9</v>
      </c>
      <c r="Q40" s="11" t="s">
        <v>9</v>
      </c>
      <c r="R40" s="11" t="s">
        <v>9</v>
      </c>
    </row>
    <row r="41" spans="1:18" x14ac:dyDescent="0.25">
      <c r="A41" s="1">
        <v>1998</v>
      </c>
      <c r="B41" s="9" t="s">
        <v>8</v>
      </c>
      <c r="C41" s="10">
        <v>212536.98920000001</v>
      </c>
      <c r="D41" s="10">
        <v>124936.1796</v>
      </c>
      <c r="E41" s="10">
        <v>97065.724870000005</v>
      </c>
      <c r="F41" s="10">
        <v>85657.033639999994</v>
      </c>
      <c r="G41" s="11">
        <v>28.587133560000002</v>
      </c>
      <c r="H41" s="11">
        <v>26.474898240000002</v>
      </c>
      <c r="I41" s="11">
        <v>23.73531938</v>
      </c>
      <c r="J41" s="11">
        <v>23.672645259999999</v>
      </c>
      <c r="K41" s="10" t="s">
        <v>9</v>
      </c>
      <c r="L41" s="10" t="s">
        <v>9</v>
      </c>
      <c r="M41" s="10" t="s">
        <v>9</v>
      </c>
      <c r="N41" s="10" t="s">
        <v>9</v>
      </c>
      <c r="O41" s="11" t="s">
        <v>9</v>
      </c>
      <c r="P41" s="11" t="s">
        <v>9</v>
      </c>
      <c r="Q41" s="11" t="s">
        <v>9</v>
      </c>
      <c r="R41" s="11" t="s">
        <v>9</v>
      </c>
    </row>
    <row r="42" spans="1:18" x14ac:dyDescent="0.25">
      <c r="B42" s="9" t="s">
        <v>10</v>
      </c>
      <c r="C42" s="10">
        <v>205691.81099999999</v>
      </c>
      <c r="D42" s="10">
        <v>123669.8585</v>
      </c>
      <c r="E42" s="10">
        <v>95202.83107</v>
      </c>
      <c r="F42" s="10">
        <v>85674.404699999999</v>
      </c>
      <c r="G42" s="11">
        <v>27.66642783</v>
      </c>
      <c r="H42" s="11">
        <v>26.206555470000001</v>
      </c>
      <c r="I42" s="11">
        <v>23.27978907</v>
      </c>
      <c r="J42" s="11">
        <v>23.677446020000001</v>
      </c>
      <c r="K42" s="10" t="s">
        <v>9</v>
      </c>
      <c r="L42" s="10" t="s">
        <v>9</v>
      </c>
      <c r="M42" s="10" t="s">
        <v>9</v>
      </c>
      <c r="N42" s="10" t="s">
        <v>9</v>
      </c>
      <c r="O42" s="11" t="s">
        <v>9</v>
      </c>
      <c r="P42" s="11" t="s">
        <v>9</v>
      </c>
      <c r="Q42" s="11" t="s">
        <v>9</v>
      </c>
      <c r="R42" s="11" t="s">
        <v>9</v>
      </c>
    </row>
    <row r="43" spans="1:18" x14ac:dyDescent="0.25">
      <c r="B43" s="9" t="s">
        <v>11</v>
      </c>
      <c r="C43" s="10">
        <v>209209.98929999999</v>
      </c>
      <c r="D43" s="10">
        <v>125718.0646</v>
      </c>
      <c r="E43" s="10">
        <v>97449.226219999997</v>
      </c>
      <c r="F43" s="10">
        <v>87389.137789999993</v>
      </c>
      <c r="G43" s="11">
        <v>28.13963785</v>
      </c>
      <c r="H43" s="11">
        <v>26.64058545</v>
      </c>
      <c r="I43" s="11">
        <v>23.829096320000001</v>
      </c>
      <c r="J43" s="11">
        <v>24.151339010000001</v>
      </c>
      <c r="K43" s="10" t="s">
        <v>9</v>
      </c>
      <c r="L43" s="10" t="s">
        <v>9</v>
      </c>
      <c r="M43" s="10" t="s">
        <v>9</v>
      </c>
      <c r="N43" s="10" t="s">
        <v>9</v>
      </c>
      <c r="O43" s="11" t="s">
        <v>9</v>
      </c>
      <c r="P43" s="11" t="s">
        <v>9</v>
      </c>
      <c r="Q43" s="11" t="s">
        <v>9</v>
      </c>
      <c r="R43" s="11" t="s">
        <v>9</v>
      </c>
    </row>
    <row r="44" spans="1:18" x14ac:dyDescent="0.25">
      <c r="B44" s="9" t="s">
        <v>12</v>
      </c>
      <c r="C44" s="10">
        <v>214789.60639999999</v>
      </c>
      <c r="D44" s="10">
        <v>128935.6263</v>
      </c>
      <c r="E44" s="10">
        <v>99849.584130000003</v>
      </c>
      <c r="F44" s="10">
        <v>89317.07286</v>
      </c>
      <c r="G44" s="11">
        <v>28.890120199999998</v>
      </c>
      <c r="H44" s="11">
        <v>27.3224105</v>
      </c>
      <c r="I44" s="11">
        <v>24.416051830000001</v>
      </c>
      <c r="J44" s="11">
        <v>24.684153670000001</v>
      </c>
      <c r="K44" s="10" t="s">
        <v>9</v>
      </c>
      <c r="L44" s="10" t="s">
        <v>9</v>
      </c>
      <c r="M44" s="10" t="s">
        <v>9</v>
      </c>
      <c r="N44" s="10" t="s">
        <v>9</v>
      </c>
      <c r="O44" s="11" t="s">
        <v>9</v>
      </c>
      <c r="P44" s="11" t="s">
        <v>9</v>
      </c>
      <c r="Q44" s="11" t="s">
        <v>9</v>
      </c>
      <c r="R44" s="11" t="s">
        <v>9</v>
      </c>
    </row>
    <row r="45" spans="1:18" x14ac:dyDescent="0.25">
      <c r="B45" s="9" t="s">
        <v>13</v>
      </c>
      <c r="C45" s="10">
        <v>212890.5441</v>
      </c>
      <c r="D45" s="10">
        <v>129080.6352</v>
      </c>
      <c r="E45" s="10">
        <v>100178.43</v>
      </c>
      <c r="F45" s="10">
        <v>88699.539730000004</v>
      </c>
      <c r="G45" s="11">
        <v>28.634688199999999</v>
      </c>
      <c r="H45" s="11">
        <v>27.35313897</v>
      </c>
      <c r="I45" s="11">
        <v>24.496463949999999</v>
      </c>
      <c r="J45" s="11">
        <v>24.513488840000001</v>
      </c>
      <c r="K45" s="10" t="s">
        <v>9</v>
      </c>
      <c r="L45" s="10" t="s">
        <v>9</v>
      </c>
      <c r="M45" s="10" t="s">
        <v>9</v>
      </c>
      <c r="N45" s="10" t="s">
        <v>9</v>
      </c>
      <c r="O45" s="11" t="s">
        <v>9</v>
      </c>
      <c r="P45" s="11" t="s">
        <v>9</v>
      </c>
      <c r="Q45" s="11" t="s">
        <v>9</v>
      </c>
      <c r="R45" s="11" t="s">
        <v>9</v>
      </c>
    </row>
    <row r="46" spans="1:18" x14ac:dyDescent="0.25">
      <c r="B46" s="9" t="s">
        <v>14</v>
      </c>
      <c r="C46" s="10">
        <v>216398.06760000001</v>
      </c>
      <c r="D46" s="10">
        <v>130637.6091</v>
      </c>
      <c r="E46" s="10">
        <v>101330.86500000001</v>
      </c>
      <c r="F46" s="10">
        <v>90979.271059999999</v>
      </c>
      <c r="G46" s="11">
        <v>29.106465100000001</v>
      </c>
      <c r="H46" s="11">
        <v>27.683073230000002</v>
      </c>
      <c r="I46" s="11">
        <v>24.778266949999999</v>
      </c>
      <c r="J46" s="11">
        <v>25.14352783</v>
      </c>
      <c r="K46" s="10" t="s">
        <v>9</v>
      </c>
      <c r="L46" s="10" t="s">
        <v>9</v>
      </c>
      <c r="M46" s="10" t="s">
        <v>9</v>
      </c>
      <c r="N46" s="10" t="s">
        <v>9</v>
      </c>
      <c r="O46" s="11" t="s">
        <v>9</v>
      </c>
      <c r="P46" s="11" t="s">
        <v>9</v>
      </c>
      <c r="Q46" s="11" t="s">
        <v>9</v>
      </c>
      <c r="R46" s="11" t="s">
        <v>9</v>
      </c>
    </row>
    <row r="47" spans="1:18" x14ac:dyDescent="0.25">
      <c r="B47" s="9" t="s">
        <v>15</v>
      </c>
      <c r="C47" s="10">
        <v>223821.06340000001</v>
      </c>
      <c r="D47" s="10">
        <v>133832.18979999999</v>
      </c>
      <c r="E47" s="10">
        <v>103116.1379</v>
      </c>
      <c r="F47" s="10">
        <v>91488.899650000007</v>
      </c>
      <c r="G47" s="11">
        <v>30.10488977</v>
      </c>
      <c r="H47" s="11">
        <v>28.360028440000001</v>
      </c>
      <c r="I47" s="11">
        <v>25.214816750000001</v>
      </c>
      <c r="J47" s="11">
        <v>25.284371570000001</v>
      </c>
      <c r="K47" s="10" t="s">
        <v>9</v>
      </c>
      <c r="L47" s="10" t="s">
        <v>9</v>
      </c>
      <c r="M47" s="10" t="s">
        <v>9</v>
      </c>
      <c r="N47" s="10" t="s">
        <v>9</v>
      </c>
      <c r="O47" s="11" t="s">
        <v>9</v>
      </c>
      <c r="P47" s="11" t="s">
        <v>9</v>
      </c>
      <c r="Q47" s="11" t="s">
        <v>9</v>
      </c>
      <c r="R47" s="11" t="s">
        <v>9</v>
      </c>
    </row>
    <row r="48" spans="1:18" x14ac:dyDescent="0.25">
      <c r="B48" s="9" t="s">
        <v>16</v>
      </c>
      <c r="C48" s="10">
        <v>226677.31529999999</v>
      </c>
      <c r="D48" s="10">
        <v>133532.348</v>
      </c>
      <c r="E48" s="10">
        <v>102885.5781</v>
      </c>
      <c r="F48" s="10">
        <v>91022.49639</v>
      </c>
      <c r="G48" s="11">
        <v>30.489067859999999</v>
      </c>
      <c r="H48" s="11">
        <v>28.29648976</v>
      </c>
      <c r="I48" s="11">
        <v>25.158438350000001</v>
      </c>
      <c r="J48" s="11">
        <v>25.155473820000001</v>
      </c>
      <c r="K48" s="10" t="s">
        <v>9</v>
      </c>
      <c r="L48" s="10" t="s">
        <v>9</v>
      </c>
      <c r="M48" s="10" t="s">
        <v>9</v>
      </c>
      <c r="N48" s="10" t="s">
        <v>9</v>
      </c>
      <c r="O48" s="11" t="s">
        <v>9</v>
      </c>
      <c r="P48" s="11" t="s">
        <v>9</v>
      </c>
      <c r="Q48" s="11" t="s">
        <v>9</v>
      </c>
      <c r="R48" s="11" t="s">
        <v>9</v>
      </c>
    </row>
    <row r="49" spans="1:18" x14ac:dyDescent="0.25">
      <c r="B49" s="9" t="s">
        <v>17</v>
      </c>
      <c r="C49" s="10">
        <v>226350.33360000001</v>
      </c>
      <c r="D49" s="10">
        <v>134218.96</v>
      </c>
      <c r="E49" s="10">
        <v>103312.4304</v>
      </c>
      <c r="F49" s="10">
        <v>91625.718389999995</v>
      </c>
      <c r="G49" s="11">
        <v>30.445087430000001</v>
      </c>
      <c r="H49" s="11">
        <v>28.441987900000001</v>
      </c>
      <c r="I49" s="11">
        <v>25.26281582</v>
      </c>
      <c r="J49" s="11">
        <v>25.322183549999998</v>
      </c>
      <c r="K49" s="10" t="s">
        <v>9</v>
      </c>
      <c r="L49" s="10" t="s">
        <v>9</v>
      </c>
      <c r="M49" s="10" t="s">
        <v>9</v>
      </c>
      <c r="N49" s="10" t="s">
        <v>9</v>
      </c>
      <c r="O49" s="11" t="s">
        <v>9</v>
      </c>
      <c r="P49" s="11" t="s">
        <v>9</v>
      </c>
      <c r="Q49" s="11" t="s">
        <v>9</v>
      </c>
      <c r="R49" s="11" t="s">
        <v>9</v>
      </c>
    </row>
    <row r="50" spans="1:18" x14ac:dyDescent="0.25">
      <c r="B50" s="9" t="s">
        <v>18</v>
      </c>
      <c r="C50" s="10">
        <v>225427.78109999999</v>
      </c>
      <c r="D50" s="10">
        <v>133838.58590000001</v>
      </c>
      <c r="E50" s="10">
        <v>101990.4923</v>
      </c>
      <c r="F50" s="10">
        <v>91844.32862</v>
      </c>
      <c r="G50" s="11">
        <v>30.321000170000001</v>
      </c>
      <c r="H50" s="11">
        <v>28.361383830000001</v>
      </c>
      <c r="I50" s="11">
        <v>24.939564520000001</v>
      </c>
      <c r="J50" s="11">
        <v>25.382599859999999</v>
      </c>
      <c r="K50" s="10" t="s">
        <v>9</v>
      </c>
      <c r="L50" s="10" t="s">
        <v>9</v>
      </c>
      <c r="M50" s="10" t="s">
        <v>9</v>
      </c>
      <c r="N50" s="10" t="s">
        <v>9</v>
      </c>
      <c r="O50" s="11" t="s">
        <v>9</v>
      </c>
      <c r="P50" s="11" t="s">
        <v>9</v>
      </c>
      <c r="Q50" s="11" t="s">
        <v>9</v>
      </c>
      <c r="R50" s="11" t="s">
        <v>9</v>
      </c>
    </row>
    <row r="51" spans="1:18" x14ac:dyDescent="0.25">
      <c r="B51" s="9" t="s">
        <v>19</v>
      </c>
      <c r="C51" s="10">
        <v>225927.27900000001</v>
      </c>
      <c r="D51" s="10">
        <v>134035.709</v>
      </c>
      <c r="E51" s="10">
        <v>101944.8184</v>
      </c>
      <c r="F51" s="10">
        <v>91965.206789999997</v>
      </c>
      <c r="G51" s="11">
        <v>30.38818478</v>
      </c>
      <c r="H51" s="11">
        <v>28.403155649999999</v>
      </c>
      <c r="I51" s="11">
        <v>24.928395949999999</v>
      </c>
      <c r="J51" s="11">
        <v>25.416006410000001</v>
      </c>
      <c r="K51" s="10" t="s">
        <v>9</v>
      </c>
      <c r="L51" s="10" t="s">
        <v>9</v>
      </c>
      <c r="M51" s="10" t="s">
        <v>9</v>
      </c>
      <c r="N51" s="10" t="s">
        <v>9</v>
      </c>
      <c r="O51" s="11" t="s">
        <v>9</v>
      </c>
      <c r="P51" s="11" t="s">
        <v>9</v>
      </c>
      <c r="Q51" s="11" t="s">
        <v>9</v>
      </c>
      <c r="R51" s="11" t="s">
        <v>9</v>
      </c>
    </row>
    <row r="52" spans="1:18" x14ac:dyDescent="0.25">
      <c r="B52" s="9" t="s">
        <v>20</v>
      </c>
      <c r="C52" s="10">
        <v>221984.87220000001</v>
      </c>
      <c r="D52" s="10">
        <v>134030.04250000001</v>
      </c>
      <c r="E52" s="10">
        <v>103012.69319999999</v>
      </c>
      <c r="F52" s="10">
        <v>92440.102339999998</v>
      </c>
      <c r="G52" s="11">
        <v>29.8579142</v>
      </c>
      <c r="H52" s="11">
        <v>28.401954889999999</v>
      </c>
      <c r="I52" s="11">
        <v>25.189521599999999</v>
      </c>
      <c r="J52" s="11">
        <v>25.54725114</v>
      </c>
      <c r="K52" s="10" t="s">
        <v>9</v>
      </c>
      <c r="L52" s="10" t="s">
        <v>9</v>
      </c>
      <c r="M52" s="10" t="s">
        <v>9</v>
      </c>
      <c r="N52" s="10" t="s">
        <v>9</v>
      </c>
      <c r="O52" s="11" t="s">
        <v>9</v>
      </c>
      <c r="P52" s="11" t="s">
        <v>9</v>
      </c>
      <c r="Q52" s="11" t="s">
        <v>9</v>
      </c>
      <c r="R52" s="11" t="s">
        <v>9</v>
      </c>
    </row>
    <row r="53" spans="1:18" x14ac:dyDescent="0.25">
      <c r="A53" s="1">
        <v>1999</v>
      </c>
      <c r="B53" s="9" t="s">
        <v>8</v>
      </c>
      <c r="C53" s="10">
        <v>226544.86009999999</v>
      </c>
      <c r="D53" s="10">
        <v>134708.1422</v>
      </c>
      <c r="E53" s="10">
        <v>103315.6762</v>
      </c>
      <c r="F53" s="10">
        <v>93691.556559999997</v>
      </c>
      <c r="G53" s="11">
        <v>30.471252079999999</v>
      </c>
      <c r="H53" s="11">
        <v>28.545649210000001</v>
      </c>
      <c r="I53" s="11">
        <v>25.263609519999999</v>
      </c>
      <c r="J53" s="11">
        <v>25.893109849999998</v>
      </c>
      <c r="K53" s="10" t="s">
        <v>9</v>
      </c>
      <c r="L53" s="10" t="s">
        <v>9</v>
      </c>
      <c r="M53" s="10" t="s">
        <v>9</v>
      </c>
      <c r="N53" s="10" t="s">
        <v>9</v>
      </c>
      <c r="O53" s="11" t="s">
        <v>9</v>
      </c>
      <c r="P53" s="11" t="s">
        <v>9</v>
      </c>
      <c r="Q53" s="11" t="s">
        <v>9</v>
      </c>
      <c r="R53" s="11" t="s">
        <v>9</v>
      </c>
    </row>
    <row r="54" spans="1:18" x14ac:dyDescent="0.25">
      <c r="B54" s="9" t="s">
        <v>10</v>
      </c>
      <c r="C54" s="10">
        <v>225503.8921</v>
      </c>
      <c r="D54" s="10">
        <v>134203.06899999999</v>
      </c>
      <c r="E54" s="10">
        <v>102843.35520000001</v>
      </c>
      <c r="F54" s="10">
        <v>93355.465729999996</v>
      </c>
      <c r="G54" s="11">
        <v>30.331237430000002</v>
      </c>
      <c r="H54" s="11">
        <v>28.43862047</v>
      </c>
      <c r="I54" s="11">
        <v>25.148113670000001</v>
      </c>
      <c r="J54" s="11">
        <v>25.800225959999999</v>
      </c>
      <c r="K54" s="10" t="s">
        <v>9</v>
      </c>
      <c r="L54" s="10" t="s">
        <v>9</v>
      </c>
      <c r="M54" s="10" t="s">
        <v>9</v>
      </c>
      <c r="N54" s="10" t="s">
        <v>9</v>
      </c>
      <c r="O54" s="11" t="s">
        <v>9</v>
      </c>
      <c r="P54" s="11" t="s">
        <v>9</v>
      </c>
      <c r="Q54" s="11" t="s">
        <v>9</v>
      </c>
      <c r="R54" s="11" t="s">
        <v>9</v>
      </c>
    </row>
    <row r="55" spans="1:18" x14ac:dyDescent="0.25">
      <c r="B55" s="9" t="s">
        <v>11</v>
      </c>
      <c r="C55" s="10">
        <v>227656.66399999999</v>
      </c>
      <c r="D55" s="10">
        <v>136003.74</v>
      </c>
      <c r="E55" s="10">
        <v>105074.34910000001</v>
      </c>
      <c r="F55" s="10">
        <v>95484.658710000003</v>
      </c>
      <c r="G55" s="11">
        <v>30.620794450000002</v>
      </c>
      <c r="H55" s="11">
        <v>28.820195949999999</v>
      </c>
      <c r="I55" s="11">
        <v>25.69365488</v>
      </c>
      <c r="J55" s="11">
        <v>26.38866135</v>
      </c>
      <c r="K55" s="10" t="s">
        <v>9</v>
      </c>
      <c r="L55" s="10" t="s">
        <v>9</v>
      </c>
      <c r="M55" s="10" t="s">
        <v>9</v>
      </c>
      <c r="N55" s="10" t="s">
        <v>9</v>
      </c>
      <c r="O55" s="11" t="s">
        <v>9</v>
      </c>
      <c r="P55" s="11" t="s">
        <v>9</v>
      </c>
      <c r="Q55" s="11" t="s">
        <v>9</v>
      </c>
      <c r="R55" s="11" t="s">
        <v>9</v>
      </c>
    </row>
    <row r="56" spans="1:18" x14ac:dyDescent="0.25">
      <c r="B56" s="9" t="s">
        <v>12</v>
      </c>
      <c r="C56" s="10">
        <v>232530.87359999999</v>
      </c>
      <c r="D56" s="10">
        <v>138706.24110000001</v>
      </c>
      <c r="E56" s="10">
        <v>108146.9666</v>
      </c>
      <c r="F56" s="10">
        <v>96873.929109999997</v>
      </c>
      <c r="G56" s="11">
        <v>31.276396479999999</v>
      </c>
      <c r="H56" s="11">
        <v>29.392875879999998</v>
      </c>
      <c r="I56" s="11">
        <v>26.4449969</v>
      </c>
      <c r="J56" s="11">
        <v>26.772607699999998</v>
      </c>
      <c r="K56" s="10" t="s">
        <v>9</v>
      </c>
      <c r="L56" s="10" t="s">
        <v>9</v>
      </c>
      <c r="M56" s="10" t="s">
        <v>9</v>
      </c>
      <c r="N56" s="10" t="s">
        <v>9</v>
      </c>
      <c r="O56" s="11" t="s">
        <v>9</v>
      </c>
      <c r="P56" s="11" t="s">
        <v>9</v>
      </c>
      <c r="Q56" s="11" t="s">
        <v>9</v>
      </c>
      <c r="R56" s="11" t="s">
        <v>9</v>
      </c>
    </row>
    <row r="57" spans="1:18" x14ac:dyDescent="0.25">
      <c r="B57" s="9" t="s">
        <v>13</v>
      </c>
      <c r="C57" s="10">
        <v>232262.18650000001</v>
      </c>
      <c r="D57" s="10">
        <v>139800.16529999999</v>
      </c>
      <c r="E57" s="10">
        <v>109228.774</v>
      </c>
      <c r="F57" s="10">
        <v>99032.608720000004</v>
      </c>
      <c r="G57" s="11">
        <v>31.240256909999999</v>
      </c>
      <c r="H57" s="11">
        <v>29.624686480000001</v>
      </c>
      <c r="I57" s="11">
        <v>26.709529440000001</v>
      </c>
      <c r="J57" s="11">
        <v>27.369192179999999</v>
      </c>
      <c r="K57" s="10" t="s">
        <v>9</v>
      </c>
      <c r="L57" s="10" t="s">
        <v>9</v>
      </c>
      <c r="M57" s="10" t="s">
        <v>9</v>
      </c>
      <c r="N57" s="10" t="s">
        <v>9</v>
      </c>
      <c r="O57" s="11" t="s">
        <v>9</v>
      </c>
      <c r="P57" s="11" t="s">
        <v>9</v>
      </c>
      <c r="Q57" s="11" t="s">
        <v>9</v>
      </c>
      <c r="R57" s="11" t="s">
        <v>9</v>
      </c>
    </row>
    <row r="58" spans="1:18" x14ac:dyDescent="0.25">
      <c r="B58" s="9" t="s">
        <v>14</v>
      </c>
      <c r="C58" s="10">
        <v>240342.83780000001</v>
      </c>
      <c r="D58" s="10">
        <v>143345.4866</v>
      </c>
      <c r="E58" s="10">
        <v>111644.23</v>
      </c>
      <c r="F58" s="10">
        <v>100255.4344</v>
      </c>
      <c r="G58" s="11">
        <v>32.32713906</v>
      </c>
      <c r="H58" s="11">
        <v>30.375966219999999</v>
      </c>
      <c r="I58" s="11">
        <v>27.30017685</v>
      </c>
      <c r="J58" s="11">
        <v>27.707138960000002</v>
      </c>
      <c r="K58" s="10" t="s">
        <v>9</v>
      </c>
      <c r="L58" s="10" t="s">
        <v>9</v>
      </c>
      <c r="M58" s="10" t="s">
        <v>9</v>
      </c>
      <c r="N58" s="10" t="s">
        <v>9</v>
      </c>
      <c r="O58" s="11" t="s">
        <v>9</v>
      </c>
      <c r="P58" s="11" t="s">
        <v>9</v>
      </c>
      <c r="Q58" s="11" t="s">
        <v>9</v>
      </c>
      <c r="R58" s="11" t="s">
        <v>9</v>
      </c>
    </row>
    <row r="59" spans="1:18" x14ac:dyDescent="0.25">
      <c r="B59" s="9" t="s">
        <v>15</v>
      </c>
      <c r="C59" s="10">
        <v>249453.59820000001</v>
      </c>
      <c r="D59" s="10">
        <v>147256.40210000001</v>
      </c>
      <c r="E59" s="10">
        <v>115453.3471</v>
      </c>
      <c r="F59" s="10">
        <v>103599.46739999999</v>
      </c>
      <c r="G59" s="11">
        <v>33.552575269999998</v>
      </c>
      <c r="H59" s="11">
        <v>31.204718069999998</v>
      </c>
      <c r="I59" s="11">
        <v>28.231613880000001</v>
      </c>
      <c r="J59" s="11">
        <v>28.63131418</v>
      </c>
      <c r="K59" s="10" t="s">
        <v>9</v>
      </c>
      <c r="L59" s="10" t="s">
        <v>9</v>
      </c>
      <c r="M59" s="10" t="s">
        <v>9</v>
      </c>
      <c r="N59" s="10" t="s">
        <v>9</v>
      </c>
      <c r="O59" s="11" t="s">
        <v>9</v>
      </c>
      <c r="P59" s="11" t="s">
        <v>9</v>
      </c>
      <c r="Q59" s="11" t="s">
        <v>9</v>
      </c>
      <c r="R59" s="11" t="s">
        <v>9</v>
      </c>
    </row>
    <row r="60" spans="1:18" x14ac:dyDescent="0.25">
      <c r="B60" s="9" t="s">
        <v>16</v>
      </c>
      <c r="C60" s="10">
        <v>252271.6208</v>
      </c>
      <c r="D60" s="10">
        <v>149578.47289999999</v>
      </c>
      <c r="E60" s="10">
        <v>117728.0126</v>
      </c>
      <c r="F60" s="10">
        <v>105930.8887</v>
      </c>
      <c r="G60" s="11">
        <v>33.931611359999998</v>
      </c>
      <c r="H60" s="11">
        <v>31.696781999999999</v>
      </c>
      <c r="I60" s="11">
        <v>28.787834029999999</v>
      </c>
      <c r="J60" s="11">
        <v>29.275638470000001</v>
      </c>
      <c r="K60" s="10" t="s">
        <v>9</v>
      </c>
      <c r="L60" s="10" t="s">
        <v>9</v>
      </c>
      <c r="M60" s="10" t="s">
        <v>9</v>
      </c>
      <c r="N60" s="10" t="s">
        <v>9</v>
      </c>
      <c r="O60" s="11" t="s">
        <v>9</v>
      </c>
      <c r="P60" s="11" t="s">
        <v>9</v>
      </c>
      <c r="Q60" s="11" t="s">
        <v>9</v>
      </c>
      <c r="R60" s="11" t="s">
        <v>9</v>
      </c>
    </row>
    <row r="61" spans="1:18" x14ac:dyDescent="0.25">
      <c r="B61" s="9" t="s">
        <v>17</v>
      </c>
      <c r="C61" s="10">
        <v>260347.4656</v>
      </c>
      <c r="D61" s="10">
        <v>152520.9166</v>
      </c>
      <c r="E61" s="10">
        <v>119662.6357</v>
      </c>
      <c r="F61" s="10">
        <v>109954.08470000001</v>
      </c>
      <c r="G61" s="11">
        <v>35.017847000000003</v>
      </c>
      <c r="H61" s="11">
        <v>32.320307530000001</v>
      </c>
      <c r="I61" s="11">
        <v>29.260904190000002</v>
      </c>
      <c r="J61" s="11">
        <v>30.387510890000001</v>
      </c>
      <c r="K61" s="10" t="s">
        <v>9</v>
      </c>
      <c r="L61" s="10" t="s">
        <v>9</v>
      </c>
      <c r="M61" s="10" t="s">
        <v>9</v>
      </c>
      <c r="N61" s="10" t="s">
        <v>9</v>
      </c>
      <c r="O61" s="11" t="s">
        <v>9</v>
      </c>
      <c r="P61" s="11" t="s">
        <v>9</v>
      </c>
      <c r="Q61" s="11" t="s">
        <v>9</v>
      </c>
      <c r="R61" s="11" t="s">
        <v>9</v>
      </c>
    </row>
    <row r="62" spans="1:18" x14ac:dyDescent="0.25">
      <c r="B62" s="9" t="s">
        <v>18</v>
      </c>
      <c r="C62" s="10">
        <v>261720.0416</v>
      </c>
      <c r="D62" s="10">
        <v>154878.88269999999</v>
      </c>
      <c r="E62" s="10">
        <v>119886.652</v>
      </c>
      <c r="F62" s="10">
        <v>109869.7133</v>
      </c>
      <c r="G62" s="11">
        <v>35.202464339999999</v>
      </c>
      <c r="H62" s="11">
        <v>32.819977950000002</v>
      </c>
      <c r="I62" s="11">
        <v>29.315682509999998</v>
      </c>
      <c r="J62" s="11">
        <v>30.364193530000001</v>
      </c>
      <c r="K62" s="10" t="s">
        <v>9</v>
      </c>
      <c r="L62" s="10" t="s">
        <v>9</v>
      </c>
      <c r="M62" s="10" t="s">
        <v>9</v>
      </c>
      <c r="N62" s="10" t="s">
        <v>9</v>
      </c>
      <c r="O62" s="11" t="s">
        <v>9</v>
      </c>
      <c r="P62" s="11" t="s">
        <v>9</v>
      </c>
      <c r="Q62" s="11" t="s">
        <v>9</v>
      </c>
      <c r="R62" s="11" t="s">
        <v>9</v>
      </c>
    </row>
    <row r="63" spans="1:18" x14ac:dyDescent="0.25">
      <c r="B63" s="9" t="s">
        <v>19</v>
      </c>
      <c r="C63" s="10">
        <v>267166.03149999998</v>
      </c>
      <c r="D63" s="10">
        <v>158050.90609999999</v>
      </c>
      <c r="E63" s="10">
        <v>123329.1963</v>
      </c>
      <c r="F63" s="10">
        <v>111980.81449999999</v>
      </c>
      <c r="G63" s="11">
        <v>35.93497326</v>
      </c>
      <c r="H63" s="11">
        <v>33.492153100000003</v>
      </c>
      <c r="I63" s="11">
        <v>30.157482120000001</v>
      </c>
      <c r="J63" s="11">
        <v>30.94762897</v>
      </c>
      <c r="K63" s="10" t="s">
        <v>9</v>
      </c>
      <c r="L63" s="10" t="s">
        <v>9</v>
      </c>
      <c r="M63" s="10" t="s">
        <v>9</v>
      </c>
      <c r="N63" s="10" t="s">
        <v>9</v>
      </c>
      <c r="O63" s="11" t="s">
        <v>9</v>
      </c>
      <c r="P63" s="11" t="s">
        <v>9</v>
      </c>
      <c r="Q63" s="11" t="s">
        <v>9</v>
      </c>
      <c r="R63" s="11" t="s">
        <v>9</v>
      </c>
    </row>
    <row r="64" spans="1:18" x14ac:dyDescent="0.25">
      <c r="B64" s="9" t="s">
        <v>20</v>
      </c>
      <c r="C64" s="10">
        <v>265355.33850000001</v>
      </c>
      <c r="D64" s="10">
        <v>159146.5839</v>
      </c>
      <c r="E64" s="10">
        <v>124725.7985</v>
      </c>
      <c r="F64" s="10">
        <v>115070.8939</v>
      </c>
      <c r="G64" s="11">
        <v>35.691427310000002</v>
      </c>
      <c r="H64" s="11">
        <v>33.724335320000002</v>
      </c>
      <c r="I64" s="11">
        <v>30.498990939999999</v>
      </c>
      <c r="J64" s="11">
        <v>31.80162018</v>
      </c>
      <c r="K64" s="10" t="s">
        <v>9</v>
      </c>
      <c r="L64" s="10" t="s">
        <v>9</v>
      </c>
      <c r="M64" s="10" t="s">
        <v>9</v>
      </c>
      <c r="N64" s="10" t="s">
        <v>9</v>
      </c>
      <c r="O64" s="11" t="s">
        <v>9</v>
      </c>
      <c r="P64" s="11" t="s">
        <v>9</v>
      </c>
      <c r="Q64" s="11" t="s">
        <v>9</v>
      </c>
      <c r="R64" s="11" t="s">
        <v>9</v>
      </c>
    </row>
    <row r="65" spans="1:18" x14ac:dyDescent="0.25">
      <c r="A65" s="1">
        <v>2000</v>
      </c>
      <c r="B65" s="9" t="s">
        <v>8</v>
      </c>
      <c r="C65" s="10">
        <v>280979.76909999998</v>
      </c>
      <c r="D65" s="10">
        <v>165413.25649999999</v>
      </c>
      <c r="E65" s="10">
        <v>127833.10129999999</v>
      </c>
      <c r="F65" s="10">
        <v>115505.9819</v>
      </c>
      <c r="G65" s="11">
        <v>37.792980020000002</v>
      </c>
      <c r="H65" s="11">
        <v>35.05228949</v>
      </c>
      <c r="I65" s="11">
        <v>31.258814489999999</v>
      </c>
      <c r="J65" s="11">
        <v>31.92186349</v>
      </c>
      <c r="K65" s="10" t="s">
        <v>9</v>
      </c>
      <c r="L65" s="10" t="s">
        <v>9</v>
      </c>
      <c r="M65" s="10" t="s">
        <v>9</v>
      </c>
      <c r="N65" s="10" t="s">
        <v>9</v>
      </c>
      <c r="O65" s="11" t="s">
        <v>9</v>
      </c>
      <c r="P65" s="11" t="s">
        <v>9</v>
      </c>
      <c r="Q65" s="11" t="s">
        <v>9</v>
      </c>
      <c r="R65" s="11" t="s">
        <v>9</v>
      </c>
    </row>
    <row r="66" spans="1:18" x14ac:dyDescent="0.25">
      <c r="B66" s="9" t="s">
        <v>10</v>
      </c>
      <c r="C66" s="10">
        <v>279795.88530000002</v>
      </c>
      <c r="D66" s="10">
        <v>165390.92389999999</v>
      </c>
      <c r="E66" s="10">
        <v>129708.417</v>
      </c>
      <c r="F66" s="10">
        <v>118640.51850000001</v>
      </c>
      <c r="G66" s="11">
        <v>37.633742580000003</v>
      </c>
      <c r="H66" s="11">
        <v>35.04755703</v>
      </c>
      <c r="I66" s="11">
        <v>31.717382300000001</v>
      </c>
      <c r="J66" s="11">
        <v>32.78814113</v>
      </c>
      <c r="K66" s="10" t="s">
        <v>9</v>
      </c>
      <c r="L66" s="10" t="s">
        <v>9</v>
      </c>
      <c r="M66" s="10" t="s">
        <v>9</v>
      </c>
      <c r="N66" s="10" t="s">
        <v>9</v>
      </c>
      <c r="O66" s="11" t="s">
        <v>9</v>
      </c>
      <c r="P66" s="11" t="s">
        <v>9</v>
      </c>
      <c r="Q66" s="11" t="s">
        <v>9</v>
      </c>
      <c r="R66" s="11" t="s">
        <v>9</v>
      </c>
    </row>
    <row r="67" spans="1:18" x14ac:dyDescent="0.25">
      <c r="B67" s="9" t="s">
        <v>11</v>
      </c>
      <c r="C67" s="10">
        <v>284608.3346</v>
      </c>
      <c r="D67" s="10">
        <v>168433.3175</v>
      </c>
      <c r="E67" s="10">
        <v>131956.50700000001</v>
      </c>
      <c r="F67" s="10">
        <v>119340.1658</v>
      </c>
      <c r="G67" s="11">
        <v>38.281037589999997</v>
      </c>
      <c r="H67" s="11">
        <v>35.69226269</v>
      </c>
      <c r="I67" s="11">
        <v>32.267103990000003</v>
      </c>
      <c r="J67" s="11">
        <v>32.981499470000003</v>
      </c>
      <c r="K67" s="10" t="s">
        <v>9</v>
      </c>
      <c r="L67" s="10" t="s">
        <v>9</v>
      </c>
      <c r="M67" s="10" t="s">
        <v>9</v>
      </c>
      <c r="N67" s="10" t="s">
        <v>9</v>
      </c>
      <c r="O67" s="11" t="s">
        <v>9</v>
      </c>
      <c r="P67" s="11" t="s">
        <v>9</v>
      </c>
      <c r="Q67" s="11" t="s">
        <v>9</v>
      </c>
      <c r="R67" s="11" t="s">
        <v>9</v>
      </c>
    </row>
    <row r="68" spans="1:18" x14ac:dyDescent="0.25">
      <c r="B68" s="9" t="s">
        <v>12</v>
      </c>
      <c r="C68" s="10">
        <v>293946.14250000002</v>
      </c>
      <c r="D68" s="10">
        <v>174235.22029999999</v>
      </c>
      <c r="E68" s="10">
        <v>136658.8867</v>
      </c>
      <c r="F68" s="10">
        <v>126607.9123</v>
      </c>
      <c r="G68" s="11">
        <v>39.537012670000003</v>
      </c>
      <c r="H68" s="11">
        <v>36.921728690000002</v>
      </c>
      <c r="I68" s="11">
        <v>33.416969020000003</v>
      </c>
      <c r="J68" s="11">
        <v>34.990053539999998</v>
      </c>
      <c r="K68" s="10" t="s">
        <v>9</v>
      </c>
      <c r="L68" s="10" t="s">
        <v>9</v>
      </c>
      <c r="M68" s="10" t="s">
        <v>9</v>
      </c>
      <c r="N68" s="10" t="s">
        <v>9</v>
      </c>
      <c r="O68" s="11" t="s">
        <v>9</v>
      </c>
      <c r="P68" s="11" t="s">
        <v>9</v>
      </c>
      <c r="Q68" s="11" t="s">
        <v>9</v>
      </c>
      <c r="R68" s="11" t="s">
        <v>9</v>
      </c>
    </row>
    <row r="69" spans="1:18" x14ac:dyDescent="0.25">
      <c r="B69" s="9" t="s">
        <v>13</v>
      </c>
      <c r="C69" s="10">
        <v>297670.18699999998</v>
      </c>
      <c r="D69" s="10">
        <v>176792.30489999999</v>
      </c>
      <c r="E69" s="10">
        <v>137400.8247</v>
      </c>
      <c r="F69" s="10">
        <v>125794.4682</v>
      </c>
      <c r="G69" s="11">
        <v>40.037912579999997</v>
      </c>
      <c r="H69" s="11">
        <v>37.463593799999998</v>
      </c>
      <c r="I69" s="11">
        <v>33.598393889999997</v>
      </c>
      <c r="J69" s="11">
        <v>34.765245720000003</v>
      </c>
      <c r="K69" s="10" t="s">
        <v>9</v>
      </c>
      <c r="L69" s="10" t="s">
        <v>9</v>
      </c>
      <c r="M69" s="10" t="s">
        <v>9</v>
      </c>
      <c r="N69" s="10" t="s">
        <v>9</v>
      </c>
      <c r="O69" s="11" t="s">
        <v>9</v>
      </c>
      <c r="P69" s="11" t="s">
        <v>9</v>
      </c>
      <c r="Q69" s="11" t="s">
        <v>9</v>
      </c>
      <c r="R69" s="11" t="s">
        <v>9</v>
      </c>
    </row>
    <row r="70" spans="1:18" x14ac:dyDescent="0.25">
      <c r="B70" s="9" t="s">
        <v>14</v>
      </c>
      <c r="C70" s="10">
        <v>298774.17540000001</v>
      </c>
      <c r="D70" s="10">
        <v>179057.128</v>
      </c>
      <c r="E70" s="10">
        <v>139574.99590000001</v>
      </c>
      <c r="F70" s="10">
        <v>128869.7442</v>
      </c>
      <c r="G70" s="11">
        <v>40.186403730000002</v>
      </c>
      <c r="H70" s="11">
        <v>37.943526519999999</v>
      </c>
      <c r="I70" s="11">
        <v>34.130040340000001</v>
      </c>
      <c r="J70" s="11">
        <v>35.615145769999998</v>
      </c>
      <c r="K70" s="10" t="s">
        <v>9</v>
      </c>
      <c r="L70" s="10" t="s">
        <v>9</v>
      </c>
      <c r="M70" s="10" t="s">
        <v>9</v>
      </c>
      <c r="N70" s="10" t="s">
        <v>9</v>
      </c>
      <c r="O70" s="11" t="s">
        <v>9</v>
      </c>
      <c r="P70" s="11" t="s">
        <v>9</v>
      </c>
      <c r="Q70" s="11" t="s">
        <v>9</v>
      </c>
      <c r="R70" s="11" t="s">
        <v>9</v>
      </c>
    </row>
    <row r="71" spans="1:18" x14ac:dyDescent="0.25">
      <c r="B71" s="9" t="s">
        <v>15</v>
      </c>
      <c r="C71" s="10">
        <v>313016.86190000002</v>
      </c>
      <c r="D71" s="10">
        <v>183384.32310000001</v>
      </c>
      <c r="E71" s="10">
        <v>142701.64600000001</v>
      </c>
      <c r="F71" s="10">
        <v>130433.924</v>
      </c>
      <c r="G71" s="11">
        <v>42.102105950000002</v>
      </c>
      <c r="H71" s="11">
        <v>38.860491089999996</v>
      </c>
      <c r="I71" s="11">
        <v>34.894594859999998</v>
      </c>
      <c r="J71" s="11">
        <v>36.047431039999999</v>
      </c>
      <c r="K71" s="10" t="s">
        <v>9</v>
      </c>
      <c r="L71" s="10" t="s">
        <v>9</v>
      </c>
      <c r="M71" s="10" t="s">
        <v>9</v>
      </c>
      <c r="N71" s="10" t="s">
        <v>9</v>
      </c>
      <c r="O71" s="11" t="s">
        <v>9</v>
      </c>
      <c r="P71" s="11" t="s">
        <v>9</v>
      </c>
      <c r="Q71" s="11" t="s">
        <v>9</v>
      </c>
      <c r="R71" s="11" t="s">
        <v>9</v>
      </c>
    </row>
    <row r="72" spans="1:18" x14ac:dyDescent="0.25">
      <c r="B72" s="9" t="s">
        <v>16</v>
      </c>
      <c r="C72" s="10">
        <v>311885.21250000002</v>
      </c>
      <c r="D72" s="10">
        <v>184295.82320000001</v>
      </c>
      <c r="E72" s="10">
        <v>142301.6874</v>
      </c>
      <c r="F72" s="10">
        <v>132453.48970000001</v>
      </c>
      <c r="G72" s="11">
        <v>41.949894260000001</v>
      </c>
      <c r="H72" s="11">
        <v>39.053644669999997</v>
      </c>
      <c r="I72" s="11">
        <v>34.796793649999998</v>
      </c>
      <c r="J72" s="11">
        <v>36.60556923</v>
      </c>
      <c r="K72" s="10" t="s">
        <v>9</v>
      </c>
      <c r="L72" s="10" t="s">
        <v>9</v>
      </c>
      <c r="M72" s="10" t="s">
        <v>9</v>
      </c>
      <c r="N72" s="10" t="s">
        <v>9</v>
      </c>
      <c r="O72" s="11" t="s">
        <v>9</v>
      </c>
      <c r="P72" s="11" t="s">
        <v>9</v>
      </c>
      <c r="Q72" s="11" t="s">
        <v>9</v>
      </c>
      <c r="R72" s="11" t="s">
        <v>9</v>
      </c>
    </row>
    <row r="73" spans="1:18" x14ac:dyDescent="0.25">
      <c r="B73" s="9" t="s">
        <v>17</v>
      </c>
      <c r="C73" s="10">
        <v>314775.283</v>
      </c>
      <c r="D73" s="10">
        <v>183346.5422</v>
      </c>
      <c r="E73" s="10">
        <v>142656.16209999999</v>
      </c>
      <c r="F73" s="10">
        <v>132409.32279999999</v>
      </c>
      <c r="G73" s="11">
        <v>42.338621099999997</v>
      </c>
      <c r="H73" s="11">
        <v>38.852485039999998</v>
      </c>
      <c r="I73" s="11">
        <v>34.883472740000002</v>
      </c>
      <c r="J73" s="11">
        <v>36.593363029999999</v>
      </c>
      <c r="K73" s="10" t="s">
        <v>9</v>
      </c>
      <c r="L73" s="10" t="s">
        <v>9</v>
      </c>
      <c r="M73" s="10" t="s">
        <v>9</v>
      </c>
      <c r="N73" s="10" t="s">
        <v>9</v>
      </c>
      <c r="O73" s="11" t="s">
        <v>9</v>
      </c>
      <c r="P73" s="11" t="s">
        <v>9</v>
      </c>
      <c r="Q73" s="11" t="s">
        <v>9</v>
      </c>
      <c r="R73" s="11" t="s">
        <v>9</v>
      </c>
    </row>
    <row r="74" spans="1:18" x14ac:dyDescent="0.25">
      <c r="B74" s="9" t="s">
        <v>18</v>
      </c>
      <c r="C74" s="10">
        <v>314817.09850000002</v>
      </c>
      <c r="D74" s="10">
        <v>184698.32459999999</v>
      </c>
      <c r="E74" s="10">
        <v>141042.23980000001</v>
      </c>
      <c r="F74" s="10">
        <v>129962.44070000001</v>
      </c>
      <c r="G74" s="11">
        <v>42.344245460000003</v>
      </c>
      <c r="H74" s="11">
        <v>39.1389377</v>
      </c>
      <c r="I74" s="11">
        <v>34.488823029999999</v>
      </c>
      <c r="J74" s="11">
        <v>35.917129340000002</v>
      </c>
      <c r="K74" s="10" t="s">
        <v>9</v>
      </c>
      <c r="L74" s="10" t="s">
        <v>9</v>
      </c>
      <c r="M74" s="10" t="s">
        <v>9</v>
      </c>
      <c r="N74" s="10" t="s">
        <v>9</v>
      </c>
      <c r="O74" s="11" t="s">
        <v>9</v>
      </c>
      <c r="P74" s="11" t="s">
        <v>9</v>
      </c>
      <c r="Q74" s="11" t="s">
        <v>9</v>
      </c>
      <c r="R74" s="11" t="s">
        <v>9</v>
      </c>
    </row>
    <row r="75" spans="1:18" x14ac:dyDescent="0.25">
      <c r="B75" s="9" t="s">
        <v>19</v>
      </c>
      <c r="C75" s="10">
        <v>314211.29379999998</v>
      </c>
      <c r="D75" s="10">
        <v>182742.04399999999</v>
      </c>
      <c r="E75" s="10">
        <v>141687.3401</v>
      </c>
      <c r="F75" s="10">
        <v>133810.04190000001</v>
      </c>
      <c r="G75" s="11">
        <v>42.26276215</v>
      </c>
      <c r="H75" s="11">
        <v>38.724387419999999</v>
      </c>
      <c r="I75" s="11">
        <v>34.64656832</v>
      </c>
      <c r="J75" s="11">
        <v>36.980473379999999</v>
      </c>
      <c r="K75" s="10" t="s">
        <v>9</v>
      </c>
      <c r="L75" s="10" t="s">
        <v>9</v>
      </c>
      <c r="M75" s="10" t="s">
        <v>9</v>
      </c>
      <c r="N75" s="10" t="s">
        <v>9</v>
      </c>
      <c r="O75" s="11" t="s">
        <v>9</v>
      </c>
      <c r="P75" s="11" t="s">
        <v>9</v>
      </c>
      <c r="Q75" s="11" t="s">
        <v>9</v>
      </c>
      <c r="R75" s="11" t="s">
        <v>9</v>
      </c>
    </row>
    <row r="76" spans="1:18" x14ac:dyDescent="0.25">
      <c r="B76" s="9" t="s">
        <v>20</v>
      </c>
      <c r="C76" s="10">
        <v>307561.65669999999</v>
      </c>
      <c r="D76" s="10">
        <v>182542.13819999999</v>
      </c>
      <c r="E76" s="10">
        <v>141992.98680000001</v>
      </c>
      <c r="F76" s="10">
        <v>133575.04190000001</v>
      </c>
      <c r="G76" s="11">
        <v>41.368357529999997</v>
      </c>
      <c r="H76" s="11">
        <v>38.682025889999998</v>
      </c>
      <c r="I76" s="11">
        <v>34.721307609999997</v>
      </c>
      <c r="J76" s="11">
        <v>36.915527519999998</v>
      </c>
      <c r="K76" s="10" t="s">
        <v>9</v>
      </c>
      <c r="L76" s="10" t="s">
        <v>9</v>
      </c>
      <c r="M76" s="10" t="s">
        <v>9</v>
      </c>
      <c r="N76" s="10" t="s">
        <v>9</v>
      </c>
      <c r="O76" s="11" t="s">
        <v>9</v>
      </c>
      <c r="P76" s="11" t="s">
        <v>9</v>
      </c>
      <c r="Q76" s="11" t="s">
        <v>9</v>
      </c>
      <c r="R76" s="11" t="s">
        <v>9</v>
      </c>
    </row>
    <row r="77" spans="1:18" x14ac:dyDescent="0.25">
      <c r="A77" s="1">
        <v>2001</v>
      </c>
      <c r="B77" s="9" t="s">
        <v>8</v>
      </c>
      <c r="C77" s="10">
        <v>313676.76160000003</v>
      </c>
      <c r="D77" s="10">
        <v>185344.49969999999</v>
      </c>
      <c r="E77" s="10">
        <v>144786.2458</v>
      </c>
      <c r="F77" s="10">
        <v>134820.3695</v>
      </c>
      <c r="G77" s="11">
        <v>42.190865270000003</v>
      </c>
      <c r="H77" s="11">
        <v>39.275866970000003</v>
      </c>
      <c r="I77" s="11">
        <v>35.40433857</v>
      </c>
      <c r="J77" s="11">
        <v>37.259693030000001</v>
      </c>
      <c r="K77" s="10" t="s">
        <v>9</v>
      </c>
      <c r="L77" s="10" t="s">
        <v>9</v>
      </c>
      <c r="M77" s="10" t="s">
        <v>9</v>
      </c>
      <c r="N77" s="10" t="s">
        <v>9</v>
      </c>
      <c r="O77" s="11" t="s">
        <v>9</v>
      </c>
      <c r="P77" s="11" t="s">
        <v>9</v>
      </c>
      <c r="Q77" s="11" t="s">
        <v>9</v>
      </c>
      <c r="R77" s="11" t="s">
        <v>9</v>
      </c>
    </row>
    <row r="78" spans="1:18" x14ac:dyDescent="0.25">
      <c r="B78" s="9" t="s">
        <v>10</v>
      </c>
      <c r="C78" s="10">
        <v>316858.5097</v>
      </c>
      <c r="D78" s="10">
        <v>187190.99059999999</v>
      </c>
      <c r="E78" s="10">
        <v>145438.0117</v>
      </c>
      <c r="F78" s="10">
        <v>134243.73050000001</v>
      </c>
      <c r="G78" s="11">
        <v>42.618823999999996</v>
      </c>
      <c r="H78" s="11">
        <v>39.667152010000002</v>
      </c>
      <c r="I78" s="11">
        <v>35.56371378</v>
      </c>
      <c r="J78" s="11">
        <v>37.100329950000003</v>
      </c>
      <c r="K78" s="10" t="s">
        <v>9</v>
      </c>
      <c r="L78" s="10" t="s">
        <v>9</v>
      </c>
      <c r="M78" s="10" t="s">
        <v>9</v>
      </c>
      <c r="N78" s="10" t="s">
        <v>9</v>
      </c>
      <c r="O78" s="11" t="s">
        <v>9</v>
      </c>
      <c r="P78" s="11" t="s">
        <v>9</v>
      </c>
      <c r="Q78" s="11" t="s">
        <v>9</v>
      </c>
      <c r="R78" s="11" t="s">
        <v>9</v>
      </c>
    </row>
    <row r="79" spans="1:18" x14ac:dyDescent="0.25">
      <c r="B79" s="9" t="s">
        <v>11</v>
      </c>
      <c r="C79" s="10">
        <v>312590.31760000001</v>
      </c>
      <c r="D79" s="10">
        <v>186612.50779999999</v>
      </c>
      <c r="E79" s="10">
        <v>146148.7513</v>
      </c>
      <c r="F79" s="10">
        <v>136350.5325</v>
      </c>
      <c r="G79" s="11">
        <v>42.044733909999998</v>
      </c>
      <c r="H79" s="11">
        <v>39.544567239999999</v>
      </c>
      <c r="I79" s="11">
        <v>35.737509760000002</v>
      </c>
      <c r="J79" s="11">
        <v>37.682577240000001</v>
      </c>
      <c r="K79" s="10" t="s">
        <v>9</v>
      </c>
      <c r="L79" s="10" t="s">
        <v>9</v>
      </c>
      <c r="M79" s="10" t="s">
        <v>9</v>
      </c>
      <c r="N79" s="10" t="s">
        <v>9</v>
      </c>
      <c r="O79" s="11" t="s">
        <v>9</v>
      </c>
      <c r="P79" s="11" t="s">
        <v>9</v>
      </c>
      <c r="Q79" s="11" t="s">
        <v>9</v>
      </c>
      <c r="R79" s="11" t="s">
        <v>9</v>
      </c>
    </row>
    <row r="80" spans="1:18" x14ac:dyDescent="0.25">
      <c r="B80" s="9" t="s">
        <v>12</v>
      </c>
      <c r="C80" s="10">
        <v>317567.85869999998</v>
      </c>
      <c r="D80" s="10">
        <v>187982.00630000001</v>
      </c>
      <c r="E80" s="10">
        <v>148476.5931</v>
      </c>
      <c r="F80" s="10">
        <v>137995.66250000001</v>
      </c>
      <c r="G80" s="11">
        <v>42.714234470000001</v>
      </c>
      <c r="H80" s="11">
        <v>39.834774080000003</v>
      </c>
      <c r="I80" s="11">
        <v>36.306733010000002</v>
      </c>
      <c r="J80" s="11">
        <v>38.137234339999999</v>
      </c>
      <c r="K80" s="10" t="s">
        <v>9</v>
      </c>
      <c r="L80" s="10" t="s">
        <v>9</v>
      </c>
      <c r="M80" s="10" t="s">
        <v>9</v>
      </c>
      <c r="N80" s="10" t="s">
        <v>9</v>
      </c>
      <c r="O80" s="11" t="s">
        <v>9</v>
      </c>
      <c r="P80" s="11" t="s">
        <v>9</v>
      </c>
      <c r="Q80" s="11" t="s">
        <v>9</v>
      </c>
      <c r="R80" s="11" t="s">
        <v>9</v>
      </c>
    </row>
    <row r="81" spans="1:18" x14ac:dyDescent="0.25">
      <c r="B81" s="9" t="s">
        <v>13</v>
      </c>
      <c r="C81" s="10">
        <v>320126.25309999997</v>
      </c>
      <c r="D81" s="10">
        <v>192149.64170000001</v>
      </c>
      <c r="E81" s="10">
        <v>152402.09839999999</v>
      </c>
      <c r="F81" s="10">
        <v>142572.10209999999</v>
      </c>
      <c r="G81" s="11">
        <v>43.058349450000001</v>
      </c>
      <c r="H81" s="11">
        <v>40.717926769999998</v>
      </c>
      <c r="I81" s="11">
        <v>37.266630259999999</v>
      </c>
      <c r="J81" s="11">
        <v>39.402004169999998</v>
      </c>
      <c r="K81" s="10" t="s">
        <v>9</v>
      </c>
      <c r="L81" s="10" t="s">
        <v>9</v>
      </c>
      <c r="M81" s="10" t="s">
        <v>9</v>
      </c>
      <c r="N81" s="10" t="s">
        <v>9</v>
      </c>
      <c r="O81" s="11" t="s">
        <v>9</v>
      </c>
      <c r="P81" s="11" t="s">
        <v>9</v>
      </c>
      <c r="Q81" s="11" t="s">
        <v>9</v>
      </c>
      <c r="R81" s="11" t="s">
        <v>9</v>
      </c>
    </row>
    <row r="82" spans="1:18" x14ac:dyDescent="0.25">
      <c r="B82" s="9" t="s">
        <v>14</v>
      </c>
      <c r="C82" s="10">
        <v>321945.8861</v>
      </c>
      <c r="D82" s="10">
        <v>193753.59220000001</v>
      </c>
      <c r="E82" s="10">
        <v>152837.83530000001</v>
      </c>
      <c r="F82" s="10">
        <v>144946.3351</v>
      </c>
      <c r="G82" s="11">
        <v>43.303097860000001</v>
      </c>
      <c r="H82" s="11">
        <v>41.05781571</v>
      </c>
      <c r="I82" s="11">
        <v>37.37318028</v>
      </c>
      <c r="J82" s="11">
        <v>40.058160149999999</v>
      </c>
      <c r="K82" s="10" t="s">
        <v>9</v>
      </c>
      <c r="L82" s="10" t="s">
        <v>9</v>
      </c>
      <c r="M82" s="10" t="s">
        <v>9</v>
      </c>
      <c r="N82" s="10" t="s">
        <v>9</v>
      </c>
      <c r="O82" s="11" t="s">
        <v>9</v>
      </c>
      <c r="P82" s="11" t="s">
        <v>9</v>
      </c>
      <c r="Q82" s="11" t="s">
        <v>9</v>
      </c>
      <c r="R82" s="11" t="s">
        <v>9</v>
      </c>
    </row>
    <row r="83" spans="1:18" x14ac:dyDescent="0.25">
      <c r="B83" s="9" t="s">
        <v>15</v>
      </c>
      <c r="C83" s="10">
        <v>337102.1251</v>
      </c>
      <c r="D83" s="10">
        <v>199554.4909</v>
      </c>
      <c r="E83" s="10">
        <v>156017.65580000001</v>
      </c>
      <c r="F83" s="10">
        <v>145314.90710000001</v>
      </c>
      <c r="G83" s="11">
        <v>45.341676800000002</v>
      </c>
      <c r="H83" s="11">
        <v>42.287068939999997</v>
      </c>
      <c r="I83" s="11">
        <v>38.150736459999997</v>
      </c>
      <c r="J83" s="11">
        <v>40.160020719999999</v>
      </c>
      <c r="K83" s="10" t="s">
        <v>9</v>
      </c>
      <c r="L83" s="10" t="s">
        <v>9</v>
      </c>
      <c r="M83" s="10" t="s">
        <v>9</v>
      </c>
      <c r="N83" s="10" t="s">
        <v>9</v>
      </c>
      <c r="O83" s="11" t="s">
        <v>9</v>
      </c>
      <c r="P83" s="11" t="s">
        <v>9</v>
      </c>
      <c r="Q83" s="11" t="s">
        <v>9</v>
      </c>
      <c r="R83" s="11" t="s">
        <v>9</v>
      </c>
    </row>
    <row r="84" spans="1:18" x14ac:dyDescent="0.25">
      <c r="B84" s="9" t="s">
        <v>16</v>
      </c>
      <c r="C84" s="10">
        <v>340859.53720000002</v>
      </c>
      <c r="D84" s="10">
        <v>201832.5692</v>
      </c>
      <c r="E84" s="10">
        <v>159357.09950000001</v>
      </c>
      <c r="F84" s="10">
        <v>149187.9711</v>
      </c>
      <c r="G84" s="11">
        <v>45.847064779999997</v>
      </c>
      <c r="H84" s="11">
        <v>42.769810540000002</v>
      </c>
      <c r="I84" s="11">
        <v>38.967325049999999</v>
      </c>
      <c r="J84" s="11">
        <v>41.230401819999997</v>
      </c>
      <c r="K84" s="10" t="s">
        <v>9</v>
      </c>
      <c r="L84" s="10" t="s">
        <v>9</v>
      </c>
      <c r="M84" s="10" t="s">
        <v>9</v>
      </c>
      <c r="N84" s="10" t="s">
        <v>9</v>
      </c>
      <c r="O84" s="11" t="s">
        <v>9</v>
      </c>
      <c r="P84" s="11" t="s">
        <v>9</v>
      </c>
      <c r="Q84" s="11" t="s">
        <v>9</v>
      </c>
      <c r="R84" s="11" t="s">
        <v>9</v>
      </c>
    </row>
    <row r="85" spans="1:18" x14ac:dyDescent="0.25">
      <c r="B85" s="9" t="s">
        <v>17</v>
      </c>
      <c r="C85" s="10">
        <v>344116.17589999997</v>
      </c>
      <c r="D85" s="10">
        <v>202791.52069999999</v>
      </c>
      <c r="E85" s="10">
        <v>159497.5735</v>
      </c>
      <c r="F85" s="10">
        <v>149093.00020000001</v>
      </c>
      <c r="G85" s="11">
        <v>46.285096619999997</v>
      </c>
      <c r="H85" s="11">
        <v>42.973019440000002</v>
      </c>
      <c r="I85" s="11">
        <v>39.001674909999998</v>
      </c>
      <c r="J85" s="11">
        <v>41.204155139999997</v>
      </c>
      <c r="K85" s="10" t="s">
        <v>9</v>
      </c>
      <c r="L85" s="10" t="s">
        <v>9</v>
      </c>
      <c r="M85" s="10" t="s">
        <v>9</v>
      </c>
      <c r="N85" s="10" t="s">
        <v>9</v>
      </c>
      <c r="O85" s="11" t="s">
        <v>9</v>
      </c>
      <c r="P85" s="11" t="s">
        <v>9</v>
      </c>
      <c r="Q85" s="11" t="s">
        <v>9</v>
      </c>
      <c r="R85" s="11" t="s">
        <v>9</v>
      </c>
    </row>
    <row r="86" spans="1:18" x14ac:dyDescent="0.25">
      <c r="B86" s="9" t="s">
        <v>18</v>
      </c>
      <c r="C86" s="10">
        <v>348353.5417</v>
      </c>
      <c r="D86" s="10">
        <v>205976.89079999999</v>
      </c>
      <c r="E86" s="10">
        <v>161134.1177</v>
      </c>
      <c r="F86" s="10">
        <v>149680.1961</v>
      </c>
      <c r="G86" s="11">
        <v>46.855040430000003</v>
      </c>
      <c r="H86" s="11">
        <v>43.648022859999998</v>
      </c>
      <c r="I86" s="11">
        <v>39.401856330000001</v>
      </c>
      <c r="J86" s="11">
        <v>41.366435809999999</v>
      </c>
      <c r="K86" s="10" t="s">
        <v>9</v>
      </c>
      <c r="L86" s="10" t="s">
        <v>9</v>
      </c>
      <c r="M86" s="10" t="s">
        <v>9</v>
      </c>
      <c r="N86" s="10" t="s">
        <v>9</v>
      </c>
      <c r="O86" s="11" t="s">
        <v>9</v>
      </c>
      <c r="P86" s="11" t="s">
        <v>9</v>
      </c>
      <c r="Q86" s="11" t="s">
        <v>9</v>
      </c>
      <c r="R86" s="11" t="s">
        <v>9</v>
      </c>
    </row>
    <row r="87" spans="1:18" x14ac:dyDescent="0.25">
      <c r="B87" s="9" t="s">
        <v>19</v>
      </c>
      <c r="C87" s="10">
        <v>346500.8125</v>
      </c>
      <c r="D87" s="10">
        <v>206766.0753</v>
      </c>
      <c r="E87" s="10">
        <v>161178.97510000001</v>
      </c>
      <c r="F87" s="10">
        <v>151526.5515</v>
      </c>
      <c r="G87" s="11">
        <v>46.605840440000001</v>
      </c>
      <c r="H87" s="11">
        <v>43.81525688</v>
      </c>
      <c r="I87" s="11">
        <v>39.412825230000003</v>
      </c>
      <c r="J87" s="11">
        <v>41.876704680000003</v>
      </c>
      <c r="K87" s="10" t="s">
        <v>9</v>
      </c>
      <c r="L87" s="10" t="s">
        <v>9</v>
      </c>
      <c r="M87" s="10" t="s">
        <v>9</v>
      </c>
      <c r="N87" s="10" t="s">
        <v>9</v>
      </c>
      <c r="O87" s="11" t="s">
        <v>9</v>
      </c>
      <c r="P87" s="11" t="s">
        <v>9</v>
      </c>
      <c r="Q87" s="11" t="s">
        <v>9</v>
      </c>
      <c r="R87" s="11" t="s">
        <v>9</v>
      </c>
    </row>
    <row r="88" spans="1:18" x14ac:dyDescent="0.25">
      <c r="B88" s="9" t="s">
        <v>20</v>
      </c>
      <c r="C88" s="10">
        <v>340664.05670000002</v>
      </c>
      <c r="D88" s="10">
        <v>205384.14230000001</v>
      </c>
      <c r="E88" s="10">
        <v>160380.94159999999</v>
      </c>
      <c r="F88" s="10">
        <v>153616.8432</v>
      </c>
      <c r="G88" s="11">
        <v>45.820771829999998</v>
      </c>
      <c r="H88" s="11">
        <v>43.522415080000002</v>
      </c>
      <c r="I88" s="11">
        <v>39.217683450000003</v>
      </c>
      <c r="J88" s="11">
        <v>42.454389079999999</v>
      </c>
      <c r="K88" s="10" t="s">
        <v>9</v>
      </c>
      <c r="L88" s="10" t="s">
        <v>9</v>
      </c>
      <c r="M88" s="10" t="s">
        <v>9</v>
      </c>
      <c r="N88" s="10" t="s">
        <v>9</v>
      </c>
      <c r="O88" s="11" t="s">
        <v>9</v>
      </c>
      <c r="P88" s="11" t="s">
        <v>9</v>
      </c>
      <c r="Q88" s="11" t="s">
        <v>9</v>
      </c>
      <c r="R88" s="11" t="s">
        <v>9</v>
      </c>
    </row>
    <row r="89" spans="1:18" x14ac:dyDescent="0.25">
      <c r="A89" s="1">
        <v>2002</v>
      </c>
      <c r="B89" s="9" t="s">
        <v>8</v>
      </c>
      <c r="C89" s="10">
        <v>352527.77010000002</v>
      </c>
      <c r="D89" s="10">
        <v>210722.2236</v>
      </c>
      <c r="E89" s="10">
        <v>163445.00580000001</v>
      </c>
      <c r="F89" s="10">
        <v>153883.44620000001</v>
      </c>
      <c r="G89" s="11">
        <v>47.416491999999998</v>
      </c>
      <c r="H89" s="11">
        <v>44.653593890000003</v>
      </c>
      <c r="I89" s="11">
        <v>39.966933939999997</v>
      </c>
      <c r="J89" s="11">
        <v>42.528068939999997</v>
      </c>
      <c r="K89" s="10" t="s">
        <v>9</v>
      </c>
      <c r="L89" s="10" t="s">
        <v>9</v>
      </c>
      <c r="M89" s="10" t="s">
        <v>9</v>
      </c>
      <c r="N89" s="10" t="s">
        <v>9</v>
      </c>
      <c r="O89" s="11" t="s">
        <v>9</v>
      </c>
      <c r="P89" s="11" t="s">
        <v>9</v>
      </c>
      <c r="Q89" s="11" t="s">
        <v>9</v>
      </c>
      <c r="R89" s="11" t="s">
        <v>9</v>
      </c>
    </row>
    <row r="90" spans="1:18" x14ac:dyDescent="0.25">
      <c r="B90" s="9" t="s">
        <v>10</v>
      </c>
      <c r="C90" s="10">
        <v>347519.78590000002</v>
      </c>
      <c r="D90" s="10">
        <v>209277.7947</v>
      </c>
      <c r="E90" s="10">
        <v>164720.50709999999</v>
      </c>
      <c r="F90" s="10">
        <v>154884.23699999999</v>
      </c>
      <c r="G90" s="11">
        <v>46.742896709999997</v>
      </c>
      <c r="H90" s="11">
        <v>44.347508759999997</v>
      </c>
      <c r="I90" s="11">
        <v>40.278830130000003</v>
      </c>
      <c r="J90" s="11">
        <v>42.804652949999998</v>
      </c>
      <c r="K90" s="10" t="s">
        <v>9</v>
      </c>
      <c r="L90" s="10" t="s">
        <v>9</v>
      </c>
      <c r="M90" s="10" t="s">
        <v>9</v>
      </c>
      <c r="N90" s="10" t="s">
        <v>9</v>
      </c>
      <c r="O90" s="11" t="s">
        <v>9</v>
      </c>
      <c r="P90" s="11" t="s">
        <v>9</v>
      </c>
      <c r="Q90" s="11" t="s">
        <v>9</v>
      </c>
      <c r="R90" s="11" t="s">
        <v>9</v>
      </c>
    </row>
    <row r="91" spans="1:18" x14ac:dyDescent="0.25">
      <c r="B91" s="9" t="s">
        <v>11</v>
      </c>
      <c r="C91" s="10">
        <v>351801.07770000002</v>
      </c>
      <c r="D91" s="10">
        <v>211962.2843</v>
      </c>
      <c r="E91" s="10">
        <v>166555.2665</v>
      </c>
      <c r="F91" s="10">
        <v>157187.4712</v>
      </c>
      <c r="G91" s="11">
        <v>47.318748749999997</v>
      </c>
      <c r="H91" s="11">
        <v>44.916371920000003</v>
      </c>
      <c r="I91" s="11">
        <v>40.72748077</v>
      </c>
      <c r="J91" s="11">
        <v>43.441187319999997</v>
      </c>
      <c r="K91" s="10" t="s">
        <v>9</v>
      </c>
      <c r="L91" s="10" t="s">
        <v>9</v>
      </c>
      <c r="M91" s="10" t="s">
        <v>9</v>
      </c>
      <c r="N91" s="10" t="s">
        <v>9</v>
      </c>
      <c r="O91" s="11" t="s">
        <v>9</v>
      </c>
      <c r="P91" s="11" t="s">
        <v>9</v>
      </c>
      <c r="Q91" s="11" t="s">
        <v>9</v>
      </c>
      <c r="R91" s="11" t="s">
        <v>9</v>
      </c>
    </row>
    <row r="92" spans="1:18" x14ac:dyDescent="0.25">
      <c r="B92" s="9" t="s">
        <v>12</v>
      </c>
      <c r="C92" s="10">
        <v>359915.9094</v>
      </c>
      <c r="D92" s="10">
        <v>217091.66190000001</v>
      </c>
      <c r="E92" s="10">
        <v>170602.46170000001</v>
      </c>
      <c r="F92" s="10">
        <v>163549.1807</v>
      </c>
      <c r="G92" s="11">
        <v>48.410228310000001</v>
      </c>
      <c r="H92" s="11">
        <v>46.00332487</v>
      </c>
      <c r="I92" s="11">
        <v>41.717134649999998</v>
      </c>
      <c r="J92" s="11">
        <v>45.199344080000003</v>
      </c>
      <c r="K92" s="10" t="s">
        <v>9</v>
      </c>
      <c r="L92" s="10" t="s">
        <v>9</v>
      </c>
      <c r="M92" s="10" t="s">
        <v>9</v>
      </c>
      <c r="N92" s="10" t="s">
        <v>9</v>
      </c>
      <c r="O92" s="11" t="s">
        <v>9</v>
      </c>
      <c r="P92" s="11" t="s">
        <v>9</v>
      </c>
      <c r="Q92" s="11" t="s">
        <v>9</v>
      </c>
      <c r="R92" s="11" t="s">
        <v>9</v>
      </c>
    </row>
    <row r="93" spans="1:18" x14ac:dyDescent="0.25">
      <c r="B93" s="9" t="s">
        <v>13</v>
      </c>
      <c r="C93" s="10">
        <v>367527.07280000002</v>
      </c>
      <c r="D93" s="10">
        <v>223779.0913</v>
      </c>
      <c r="E93" s="10">
        <v>175772.03520000001</v>
      </c>
      <c r="F93" s="10">
        <v>166996.8928</v>
      </c>
      <c r="G93" s="11">
        <v>49.43396233</v>
      </c>
      <c r="H93" s="11">
        <v>47.420440499999998</v>
      </c>
      <c r="I93" s="11">
        <v>42.981241820000001</v>
      </c>
      <c r="J93" s="11">
        <v>46.152172610000001</v>
      </c>
      <c r="K93" s="10" t="s">
        <v>9</v>
      </c>
      <c r="L93" s="10" t="s">
        <v>9</v>
      </c>
      <c r="M93" s="10" t="s">
        <v>9</v>
      </c>
      <c r="N93" s="10" t="s">
        <v>9</v>
      </c>
      <c r="O93" s="11" t="s">
        <v>9</v>
      </c>
      <c r="P93" s="11" t="s">
        <v>9</v>
      </c>
      <c r="Q93" s="11" t="s">
        <v>9</v>
      </c>
      <c r="R93" s="11" t="s">
        <v>9</v>
      </c>
    </row>
    <row r="94" spans="1:18" x14ac:dyDescent="0.25">
      <c r="B94" s="9" t="s">
        <v>14</v>
      </c>
      <c r="C94" s="10">
        <v>369726.17290000001</v>
      </c>
      <c r="D94" s="10">
        <v>224528.5238</v>
      </c>
      <c r="E94" s="10">
        <v>178282.5453</v>
      </c>
      <c r="F94" s="10">
        <v>171396.43890000001</v>
      </c>
      <c r="G94" s="11">
        <v>49.729750680000002</v>
      </c>
      <c r="H94" s="11">
        <v>47.579250780000002</v>
      </c>
      <c r="I94" s="11">
        <v>43.595132659999997</v>
      </c>
      <c r="J94" s="11">
        <v>47.368055169999998</v>
      </c>
      <c r="K94" s="10" t="s">
        <v>9</v>
      </c>
      <c r="L94" s="10" t="s">
        <v>9</v>
      </c>
      <c r="M94" s="10" t="s">
        <v>9</v>
      </c>
      <c r="N94" s="10" t="s">
        <v>9</v>
      </c>
      <c r="O94" s="11" t="s">
        <v>9</v>
      </c>
      <c r="P94" s="11" t="s">
        <v>9</v>
      </c>
      <c r="Q94" s="11" t="s">
        <v>9</v>
      </c>
      <c r="R94" s="11" t="s">
        <v>9</v>
      </c>
    </row>
    <row r="95" spans="1:18" x14ac:dyDescent="0.25">
      <c r="B95" s="9" t="s">
        <v>15</v>
      </c>
      <c r="C95" s="10">
        <v>389898.52980000002</v>
      </c>
      <c r="D95" s="10">
        <v>233907.7905</v>
      </c>
      <c r="E95" s="10">
        <v>184737.4877</v>
      </c>
      <c r="F95" s="10">
        <v>173793.36730000001</v>
      </c>
      <c r="G95" s="11">
        <v>52.443018909999999</v>
      </c>
      <c r="H95" s="11">
        <v>49.5667866</v>
      </c>
      <c r="I95" s="11">
        <v>45.173548920000002</v>
      </c>
      <c r="J95" s="11">
        <v>48.03048338</v>
      </c>
      <c r="K95" s="10" t="s">
        <v>9</v>
      </c>
      <c r="L95" s="10" t="s">
        <v>9</v>
      </c>
      <c r="M95" s="10" t="s">
        <v>9</v>
      </c>
      <c r="N95" s="10" t="s">
        <v>9</v>
      </c>
      <c r="O95" s="11" t="s">
        <v>9</v>
      </c>
      <c r="P95" s="11" t="s">
        <v>9</v>
      </c>
      <c r="Q95" s="11" t="s">
        <v>9</v>
      </c>
      <c r="R95" s="11" t="s">
        <v>9</v>
      </c>
    </row>
    <row r="96" spans="1:18" x14ac:dyDescent="0.25">
      <c r="B96" s="9" t="s">
        <v>16</v>
      </c>
      <c r="C96" s="10">
        <v>394661.66230000003</v>
      </c>
      <c r="D96" s="10">
        <v>239196.67290000001</v>
      </c>
      <c r="E96" s="10">
        <v>189141.62479999999</v>
      </c>
      <c r="F96" s="10">
        <v>177432.4748</v>
      </c>
      <c r="G96" s="11">
        <v>53.083680610000002</v>
      </c>
      <c r="H96" s="11">
        <v>50.687539800000003</v>
      </c>
      <c r="I96" s="11">
        <v>46.2504852</v>
      </c>
      <c r="J96" s="11">
        <v>49.036206989999997</v>
      </c>
      <c r="K96" s="10" t="s">
        <v>9</v>
      </c>
      <c r="L96" s="10" t="s">
        <v>9</v>
      </c>
      <c r="M96" s="10" t="s">
        <v>9</v>
      </c>
      <c r="N96" s="10" t="s">
        <v>9</v>
      </c>
      <c r="O96" s="11" t="s">
        <v>9</v>
      </c>
      <c r="P96" s="11" t="s">
        <v>9</v>
      </c>
      <c r="Q96" s="11" t="s">
        <v>9</v>
      </c>
      <c r="R96" s="11" t="s">
        <v>9</v>
      </c>
    </row>
    <row r="97" spans="1:18" x14ac:dyDescent="0.25">
      <c r="B97" s="9" t="s">
        <v>17</v>
      </c>
      <c r="C97" s="10">
        <v>399193.58600000001</v>
      </c>
      <c r="D97" s="10">
        <v>242635.86180000001</v>
      </c>
      <c r="E97" s="10">
        <v>190416.36</v>
      </c>
      <c r="F97" s="10">
        <v>178855.28839999999</v>
      </c>
      <c r="G97" s="11">
        <v>53.693243709999997</v>
      </c>
      <c r="H97" s="11">
        <v>51.41632929</v>
      </c>
      <c r="I97" s="11">
        <v>46.562194079999998</v>
      </c>
      <c r="J97" s="11">
        <v>49.429423530000001</v>
      </c>
      <c r="K97" s="10" t="s">
        <v>9</v>
      </c>
      <c r="L97" s="10" t="s">
        <v>9</v>
      </c>
      <c r="M97" s="10" t="s">
        <v>9</v>
      </c>
      <c r="N97" s="10" t="s">
        <v>9</v>
      </c>
      <c r="O97" s="11" t="s">
        <v>9</v>
      </c>
      <c r="P97" s="11" t="s">
        <v>9</v>
      </c>
      <c r="Q97" s="11" t="s">
        <v>9</v>
      </c>
      <c r="R97" s="11" t="s">
        <v>9</v>
      </c>
    </row>
    <row r="98" spans="1:18" x14ac:dyDescent="0.25">
      <c r="B98" s="9" t="s">
        <v>18</v>
      </c>
      <c r="C98" s="10">
        <v>404694.21919999999</v>
      </c>
      <c r="D98" s="10">
        <v>246997.8811</v>
      </c>
      <c r="E98" s="10">
        <v>192683.2064</v>
      </c>
      <c r="F98" s="10">
        <v>179987.9859</v>
      </c>
      <c r="G98" s="11">
        <v>54.433102390000002</v>
      </c>
      <c r="H98" s="11">
        <v>52.340673359999997</v>
      </c>
      <c r="I98" s="11">
        <v>47.116502230000002</v>
      </c>
      <c r="J98" s="11">
        <v>49.742462009999997</v>
      </c>
      <c r="K98" s="10" t="s">
        <v>9</v>
      </c>
      <c r="L98" s="10" t="s">
        <v>9</v>
      </c>
      <c r="M98" s="10" t="s">
        <v>9</v>
      </c>
      <c r="N98" s="10" t="s">
        <v>9</v>
      </c>
      <c r="O98" s="11" t="s">
        <v>9</v>
      </c>
      <c r="P98" s="11" t="s">
        <v>9</v>
      </c>
      <c r="Q98" s="11" t="s">
        <v>9</v>
      </c>
      <c r="R98" s="11" t="s">
        <v>9</v>
      </c>
    </row>
    <row r="99" spans="1:18" x14ac:dyDescent="0.25">
      <c r="B99" s="9" t="s">
        <v>19</v>
      </c>
      <c r="C99" s="10">
        <v>412507.25270000001</v>
      </c>
      <c r="D99" s="10">
        <v>248841.58410000001</v>
      </c>
      <c r="E99" s="10">
        <v>195210.93030000001</v>
      </c>
      <c r="F99" s="10">
        <v>184228.40489999999</v>
      </c>
      <c r="G99" s="11">
        <v>55.483988789999998</v>
      </c>
      <c r="H99" s="11">
        <v>52.731367630000001</v>
      </c>
      <c r="I99" s="11">
        <v>47.734602330000001</v>
      </c>
      <c r="J99" s="11">
        <v>50.914367329999997</v>
      </c>
      <c r="K99" s="10" t="s">
        <v>9</v>
      </c>
      <c r="L99" s="10" t="s">
        <v>9</v>
      </c>
      <c r="M99" s="10" t="s">
        <v>9</v>
      </c>
      <c r="N99" s="10" t="s">
        <v>9</v>
      </c>
      <c r="O99" s="11" t="s">
        <v>9</v>
      </c>
      <c r="P99" s="11" t="s">
        <v>9</v>
      </c>
      <c r="Q99" s="11" t="s">
        <v>9</v>
      </c>
      <c r="R99" s="11" t="s">
        <v>9</v>
      </c>
    </row>
    <row r="100" spans="1:18" x14ac:dyDescent="0.25">
      <c r="B100" s="9" t="s">
        <v>20</v>
      </c>
      <c r="C100" s="10">
        <v>407962.79119999998</v>
      </c>
      <c r="D100" s="10">
        <v>252359.1349</v>
      </c>
      <c r="E100" s="10">
        <v>196414.48319999999</v>
      </c>
      <c r="F100" s="10">
        <v>184470.50099999999</v>
      </c>
      <c r="G100" s="11">
        <v>54.872739289999998</v>
      </c>
      <c r="H100" s="11">
        <v>53.476762600000001</v>
      </c>
      <c r="I100" s="11">
        <v>48.028905109999997</v>
      </c>
      <c r="J100" s="11">
        <v>50.981274319999997</v>
      </c>
      <c r="K100" s="10" t="s">
        <v>9</v>
      </c>
      <c r="L100" s="10" t="s">
        <v>9</v>
      </c>
      <c r="M100" s="10" t="s">
        <v>9</v>
      </c>
      <c r="N100" s="10" t="s">
        <v>9</v>
      </c>
      <c r="O100" s="11" t="s">
        <v>9</v>
      </c>
      <c r="P100" s="11" t="s">
        <v>9</v>
      </c>
      <c r="Q100" s="11" t="s">
        <v>9</v>
      </c>
      <c r="R100" s="11" t="s">
        <v>9</v>
      </c>
    </row>
    <row r="101" spans="1:18" x14ac:dyDescent="0.25">
      <c r="A101" s="1">
        <v>2003</v>
      </c>
      <c r="B101" s="9" t="s">
        <v>8</v>
      </c>
      <c r="C101" s="10">
        <v>419137.17249999999</v>
      </c>
      <c r="D101" s="10">
        <v>254641.34220000001</v>
      </c>
      <c r="E101" s="10">
        <v>202041.24710000001</v>
      </c>
      <c r="F101" s="10">
        <v>186926.35740000001</v>
      </c>
      <c r="G101" s="11">
        <v>56.375741339999998</v>
      </c>
      <c r="H101" s="11">
        <v>53.960379160000002</v>
      </c>
      <c r="I101" s="11">
        <v>49.404808269999997</v>
      </c>
      <c r="J101" s="11">
        <v>51.659988210000002</v>
      </c>
      <c r="K101" s="10" t="s">
        <v>9</v>
      </c>
      <c r="L101" s="10" t="s">
        <v>9</v>
      </c>
      <c r="M101" s="10" t="s">
        <v>9</v>
      </c>
      <c r="N101" s="10" t="s">
        <v>9</v>
      </c>
      <c r="O101" s="11" t="s">
        <v>9</v>
      </c>
      <c r="P101" s="11" t="s">
        <v>9</v>
      </c>
      <c r="Q101" s="11" t="s">
        <v>9</v>
      </c>
      <c r="R101" s="11" t="s">
        <v>9</v>
      </c>
    </row>
    <row r="102" spans="1:18" x14ac:dyDescent="0.25">
      <c r="B102" s="9" t="s">
        <v>10</v>
      </c>
      <c r="C102" s="10">
        <v>414981.70270000002</v>
      </c>
      <c r="D102" s="10">
        <v>256601.66570000001</v>
      </c>
      <c r="E102" s="10">
        <v>200114.03769999999</v>
      </c>
      <c r="F102" s="10">
        <v>186522.70319999999</v>
      </c>
      <c r="G102" s="11">
        <v>55.816812890000001</v>
      </c>
      <c r="H102" s="11">
        <v>54.375786189999999</v>
      </c>
      <c r="I102" s="11">
        <v>48.93355098</v>
      </c>
      <c r="J102" s="11">
        <v>51.548432140000003</v>
      </c>
      <c r="K102" s="10" t="s">
        <v>9</v>
      </c>
      <c r="L102" s="10" t="s">
        <v>9</v>
      </c>
      <c r="M102" s="10" t="s">
        <v>9</v>
      </c>
      <c r="N102" s="10" t="s">
        <v>9</v>
      </c>
      <c r="O102" s="11" t="s">
        <v>9</v>
      </c>
      <c r="P102" s="11" t="s">
        <v>9</v>
      </c>
      <c r="Q102" s="11" t="s">
        <v>9</v>
      </c>
      <c r="R102" s="11" t="s">
        <v>9</v>
      </c>
    </row>
    <row r="103" spans="1:18" x14ac:dyDescent="0.25">
      <c r="B103" s="9" t="s">
        <v>11</v>
      </c>
      <c r="C103" s="10">
        <v>415287.99619999999</v>
      </c>
      <c r="D103" s="10">
        <v>255084.85</v>
      </c>
      <c r="E103" s="10">
        <v>199740.3879</v>
      </c>
      <c r="F103" s="10">
        <v>185406.73180000001</v>
      </c>
      <c r="G103" s="11">
        <v>55.85801068</v>
      </c>
      <c r="H103" s="11">
        <v>54.054361749999998</v>
      </c>
      <c r="I103" s="11">
        <v>48.842183009999999</v>
      </c>
      <c r="J103" s="11">
        <v>51.240016189999999</v>
      </c>
      <c r="K103" s="10" t="s">
        <v>9</v>
      </c>
      <c r="L103" s="10" t="s">
        <v>9</v>
      </c>
      <c r="M103" s="10" t="s">
        <v>9</v>
      </c>
      <c r="N103" s="10" t="s">
        <v>9</v>
      </c>
      <c r="O103" s="11" t="s">
        <v>9</v>
      </c>
      <c r="P103" s="11" t="s">
        <v>9</v>
      </c>
      <c r="Q103" s="11" t="s">
        <v>9</v>
      </c>
      <c r="R103" s="11" t="s">
        <v>9</v>
      </c>
    </row>
    <row r="104" spans="1:18" x14ac:dyDescent="0.25">
      <c r="B104" s="9" t="s">
        <v>12</v>
      </c>
      <c r="C104" s="10">
        <v>415920.66330000001</v>
      </c>
      <c r="D104" s="10">
        <v>258067.2917</v>
      </c>
      <c r="E104" s="10">
        <v>201119.79380000001</v>
      </c>
      <c r="F104" s="10">
        <v>188347.2855</v>
      </c>
      <c r="G104" s="11">
        <v>55.94310711</v>
      </c>
      <c r="H104" s="11">
        <v>54.686363139999997</v>
      </c>
      <c r="I104" s="11">
        <v>49.179486840000003</v>
      </c>
      <c r="J104" s="11">
        <v>52.052683649999999</v>
      </c>
      <c r="K104" s="10" t="s">
        <v>9</v>
      </c>
      <c r="L104" s="10" t="s">
        <v>9</v>
      </c>
      <c r="M104" s="10" t="s">
        <v>9</v>
      </c>
      <c r="N104" s="10" t="s">
        <v>9</v>
      </c>
      <c r="O104" s="11" t="s">
        <v>9</v>
      </c>
      <c r="P104" s="11" t="s">
        <v>9</v>
      </c>
      <c r="Q104" s="11" t="s">
        <v>9</v>
      </c>
      <c r="R104" s="11" t="s">
        <v>9</v>
      </c>
    </row>
    <row r="105" spans="1:18" x14ac:dyDescent="0.25">
      <c r="B105" s="9" t="s">
        <v>13</v>
      </c>
      <c r="C105" s="10">
        <v>418968.27730000002</v>
      </c>
      <c r="D105" s="10">
        <v>261553.25520000001</v>
      </c>
      <c r="E105" s="10">
        <v>205740.45449999999</v>
      </c>
      <c r="F105" s="10">
        <v>189359.06779999999</v>
      </c>
      <c r="G105" s="11">
        <v>56.353024220000002</v>
      </c>
      <c r="H105" s="11">
        <v>55.42506453</v>
      </c>
      <c r="I105" s="11">
        <v>50.309369269999998</v>
      </c>
      <c r="J105" s="11">
        <v>52.332305329999997</v>
      </c>
      <c r="K105" s="10" t="s">
        <v>9</v>
      </c>
      <c r="L105" s="10" t="s">
        <v>9</v>
      </c>
      <c r="M105" s="10" t="s">
        <v>9</v>
      </c>
      <c r="N105" s="10" t="s">
        <v>9</v>
      </c>
      <c r="O105" s="11" t="s">
        <v>9</v>
      </c>
      <c r="P105" s="11" t="s">
        <v>9</v>
      </c>
      <c r="Q105" s="11" t="s">
        <v>9</v>
      </c>
      <c r="R105" s="11" t="s">
        <v>9</v>
      </c>
    </row>
    <row r="106" spans="1:18" x14ac:dyDescent="0.25">
      <c r="B106" s="9" t="s">
        <v>14</v>
      </c>
      <c r="C106" s="10">
        <v>417654.84620000003</v>
      </c>
      <c r="D106" s="10">
        <v>259215.35750000001</v>
      </c>
      <c r="E106" s="10">
        <v>202891.4351</v>
      </c>
      <c r="F106" s="10">
        <v>188717.19750000001</v>
      </c>
      <c r="G106" s="11">
        <v>56.17636212</v>
      </c>
      <c r="H106" s="11">
        <v>54.929646750000003</v>
      </c>
      <c r="I106" s="11">
        <v>49.612703320000001</v>
      </c>
      <c r="J106" s="11">
        <v>52.15491454</v>
      </c>
      <c r="K106" s="10" t="s">
        <v>9</v>
      </c>
      <c r="L106" s="10" t="s">
        <v>9</v>
      </c>
      <c r="M106" s="10" t="s">
        <v>9</v>
      </c>
      <c r="N106" s="10" t="s">
        <v>9</v>
      </c>
      <c r="O106" s="11" t="s">
        <v>9</v>
      </c>
      <c r="P106" s="11" t="s">
        <v>9</v>
      </c>
      <c r="Q106" s="11" t="s">
        <v>9</v>
      </c>
      <c r="R106" s="11" t="s">
        <v>9</v>
      </c>
    </row>
    <row r="107" spans="1:18" x14ac:dyDescent="0.25">
      <c r="B107" s="9" t="s">
        <v>15</v>
      </c>
      <c r="C107" s="10">
        <v>426441.10119999998</v>
      </c>
      <c r="D107" s="10">
        <v>266051.32290000003</v>
      </c>
      <c r="E107" s="10">
        <v>208793.7126</v>
      </c>
      <c r="F107" s="10">
        <v>192153.85500000001</v>
      </c>
      <c r="G107" s="11">
        <v>57.358150979999998</v>
      </c>
      <c r="H107" s="11">
        <v>56.378238260000003</v>
      </c>
      <c r="I107" s="11">
        <v>51.05597736</v>
      </c>
      <c r="J107" s="11">
        <v>53.104687970000001</v>
      </c>
      <c r="K107" s="10" t="s">
        <v>9</v>
      </c>
      <c r="L107" s="10" t="s">
        <v>9</v>
      </c>
      <c r="M107" s="10" t="s">
        <v>9</v>
      </c>
      <c r="N107" s="10" t="s">
        <v>9</v>
      </c>
      <c r="O107" s="11" t="s">
        <v>9</v>
      </c>
      <c r="P107" s="11" t="s">
        <v>9</v>
      </c>
      <c r="Q107" s="11" t="s">
        <v>9</v>
      </c>
      <c r="R107" s="11" t="s">
        <v>9</v>
      </c>
    </row>
    <row r="108" spans="1:18" x14ac:dyDescent="0.25">
      <c r="B108" s="9" t="s">
        <v>16</v>
      </c>
      <c r="C108" s="10">
        <v>423769.80459999997</v>
      </c>
      <c r="D108" s="10">
        <v>264468.70429999998</v>
      </c>
      <c r="E108" s="10">
        <v>208158.91750000001</v>
      </c>
      <c r="F108" s="10">
        <v>190917.68590000001</v>
      </c>
      <c r="G108" s="11">
        <v>56.998850169999997</v>
      </c>
      <c r="H108" s="11">
        <v>56.042869709999998</v>
      </c>
      <c r="I108" s="11">
        <v>50.900751990000003</v>
      </c>
      <c r="J108" s="11">
        <v>52.763053540000001</v>
      </c>
      <c r="K108" s="10" t="s">
        <v>9</v>
      </c>
      <c r="L108" s="10" t="s">
        <v>9</v>
      </c>
      <c r="M108" s="10" t="s">
        <v>9</v>
      </c>
      <c r="N108" s="10" t="s">
        <v>9</v>
      </c>
      <c r="O108" s="11" t="s">
        <v>9</v>
      </c>
      <c r="P108" s="11" t="s">
        <v>9</v>
      </c>
      <c r="Q108" s="11" t="s">
        <v>9</v>
      </c>
      <c r="R108" s="11" t="s">
        <v>9</v>
      </c>
    </row>
    <row r="109" spans="1:18" x14ac:dyDescent="0.25">
      <c r="B109" s="9" t="s">
        <v>17</v>
      </c>
      <c r="C109" s="10">
        <v>428779.15789999999</v>
      </c>
      <c r="D109" s="10">
        <v>266091.71509999997</v>
      </c>
      <c r="E109" s="10">
        <v>208552.66269999999</v>
      </c>
      <c r="F109" s="10">
        <v>190448.64079999999</v>
      </c>
      <c r="G109" s="11">
        <v>57.6726296</v>
      </c>
      <c r="H109" s="11">
        <v>56.386797659999999</v>
      </c>
      <c r="I109" s="11">
        <v>50.99703384</v>
      </c>
      <c r="J109" s="11">
        <v>52.633425670000001</v>
      </c>
      <c r="K109" s="10" t="s">
        <v>9</v>
      </c>
      <c r="L109" s="10" t="s">
        <v>9</v>
      </c>
      <c r="M109" s="10" t="s">
        <v>9</v>
      </c>
      <c r="N109" s="10" t="s">
        <v>9</v>
      </c>
      <c r="O109" s="11" t="s">
        <v>9</v>
      </c>
      <c r="P109" s="11" t="s">
        <v>9</v>
      </c>
      <c r="Q109" s="11" t="s">
        <v>9</v>
      </c>
      <c r="R109" s="11" t="s">
        <v>9</v>
      </c>
    </row>
    <row r="110" spans="1:18" x14ac:dyDescent="0.25">
      <c r="B110" s="9" t="s">
        <v>18</v>
      </c>
      <c r="C110" s="10">
        <v>427659.8419</v>
      </c>
      <c r="D110" s="10">
        <v>267386.57679999998</v>
      </c>
      <c r="E110" s="10">
        <v>210387.00260000001</v>
      </c>
      <c r="F110" s="10">
        <v>192263.12590000001</v>
      </c>
      <c r="G110" s="11">
        <v>57.522076820000002</v>
      </c>
      <c r="H110" s="11">
        <v>56.661188420000002</v>
      </c>
      <c r="I110" s="11">
        <v>51.445581920000002</v>
      </c>
      <c r="J110" s="11">
        <v>53.134886680000001</v>
      </c>
      <c r="K110" s="10" t="s">
        <v>9</v>
      </c>
      <c r="L110" s="10" t="s">
        <v>9</v>
      </c>
      <c r="M110" s="10" t="s">
        <v>9</v>
      </c>
      <c r="N110" s="10" t="s">
        <v>9</v>
      </c>
      <c r="O110" s="11" t="s">
        <v>9</v>
      </c>
      <c r="P110" s="11" t="s">
        <v>9</v>
      </c>
      <c r="Q110" s="11" t="s">
        <v>9</v>
      </c>
      <c r="R110" s="11" t="s">
        <v>9</v>
      </c>
    </row>
    <row r="111" spans="1:18" x14ac:dyDescent="0.25">
      <c r="B111" s="9" t="s">
        <v>19</v>
      </c>
      <c r="C111" s="10">
        <v>425184.05859999999</v>
      </c>
      <c r="D111" s="10">
        <v>267313.54739999998</v>
      </c>
      <c r="E111" s="10">
        <v>211536.37909999999</v>
      </c>
      <c r="F111" s="10">
        <v>193463.02290000001</v>
      </c>
      <c r="G111" s="11">
        <v>57.189073380000004</v>
      </c>
      <c r="H111" s="11">
        <v>56.645712940000003</v>
      </c>
      <c r="I111" s="11">
        <v>51.726637029999999</v>
      </c>
      <c r="J111" s="11">
        <v>53.466496759999998</v>
      </c>
      <c r="K111" s="10" t="s">
        <v>9</v>
      </c>
      <c r="L111" s="10" t="s">
        <v>9</v>
      </c>
      <c r="M111" s="10" t="s">
        <v>9</v>
      </c>
      <c r="N111" s="10" t="s">
        <v>9</v>
      </c>
      <c r="O111" s="11" t="s">
        <v>9</v>
      </c>
      <c r="P111" s="11" t="s">
        <v>9</v>
      </c>
      <c r="Q111" s="11" t="s">
        <v>9</v>
      </c>
      <c r="R111" s="11" t="s">
        <v>9</v>
      </c>
    </row>
    <row r="112" spans="1:18" x14ac:dyDescent="0.25">
      <c r="B112" s="9" t="s">
        <v>20</v>
      </c>
      <c r="C112" s="10">
        <v>420851.52799999999</v>
      </c>
      <c r="D112" s="10">
        <v>267879.27960000001</v>
      </c>
      <c r="E112" s="10">
        <v>211690.37109999999</v>
      </c>
      <c r="F112" s="10">
        <v>196159.3921</v>
      </c>
      <c r="G112" s="11">
        <v>56.606329479999999</v>
      </c>
      <c r="H112" s="11">
        <v>56.765595769999997</v>
      </c>
      <c r="I112" s="11">
        <v>51.764292419999997</v>
      </c>
      <c r="J112" s="11">
        <v>54.211680059999999</v>
      </c>
      <c r="K112" s="10" t="s">
        <v>9</v>
      </c>
      <c r="L112" s="10" t="s">
        <v>9</v>
      </c>
      <c r="M112" s="10" t="s">
        <v>9</v>
      </c>
      <c r="N112" s="10" t="s">
        <v>9</v>
      </c>
      <c r="O112" s="11" t="s">
        <v>9</v>
      </c>
      <c r="P112" s="11" t="s">
        <v>9</v>
      </c>
      <c r="Q112" s="11" t="s">
        <v>9</v>
      </c>
      <c r="R112" s="11" t="s">
        <v>9</v>
      </c>
    </row>
    <row r="113" spans="1:18" x14ac:dyDescent="0.25">
      <c r="A113" s="12">
        <v>2004</v>
      </c>
      <c r="B113" s="9" t="s">
        <v>8</v>
      </c>
      <c r="C113" s="10">
        <v>434342.16320000001</v>
      </c>
      <c r="D113" s="10">
        <v>271332.29129999998</v>
      </c>
      <c r="E113" s="10">
        <v>214540.86069999999</v>
      </c>
      <c r="F113" s="10">
        <v>196489.8878</v>
      </c>
      <c r="G113" s="11">
        <v>58.420877599999997</v>
      </c>
      <c r="H113" s="11">
        <v>57.497314430000003</v>
      </c>
      <c r="I113" s="11">
        <v>52.461317880000003</v>
      </c>
      <c r="J113" s="11">
        <v>54.303017650000001</v>
      </c>
      <c r="K113" s="10" t="s">
        <v>9</v>
      </c>
      <c r="L113" s="10" t="s">
        <v>9</v>
      </c>
      <c r="M113" s="10" t="s">
        <v>9</v>
      </c>
      <c r="N113" s="10" t="s">
        <v>9</v>
      </c>
      <c r="O113" s="11" t="s">
        <v>9</v>
      </c>
      <c r="P113" s="11" t="s">
        <v>9</v>
      </c>
      <c r="Q113" s="11" t="s">
        <v>9</v>
      </c>
      <c r="R113" s="11" t="s">
        <v>9</v>
      </c>
    </row>
    <row r="114" spans="1:18" x14ac:dyDescent="0.25">
      <c r="A114" s="12"/>
      <c r="B114" s="9" t="s">
        <v>10</v>
      </c>
      <c r="C114" s="10">
        <v>434984.3383</v>
      </c>
      <c r="D114" s="10">
        <v>273083.75280000002</v>
      </c>
      <c r="E114" s="10">
        <v>216428.27499999999</v>
      </c>
      <c r="F114" s="10">
        <v>196692.5534</v>
      </c>
      <c r="G114" s="11">
        <v>58.507252889999997</v>
      </c>
      <c r="H114" s="11">
        <v>57.868462049999998</v>
      </c>
      <c r="I114" s="11">
        <v>52.922844140000002</v>
      </c>
      <c r="J114" s="11">
        <v>54.359027429999998</v>
      </c>
      <c r="K114" s="10" t="s">
        <v>9</v>
      </c>
      <c r="L114" s="10" t="s">
        <v>9</v>
      </c>
      <c r="M114" s="10" t="s">
        <v>9</v>
      </c>
      <c r="N114" s="10" t="s">
        <v>9</v>
      </c>
      <c r="O114" s="11" t="s">
        <v>9</v>
      </c>
      <c r="P114" s="11" t="s">
        <v>9</v>
      </c>
      <c r="Q114" s="11" t="s">
        <v>9</v>
      </c>
      <c r="R114" s="11" t="s">
        <v>9</v>
      </c>
    </row>
    <row r="115" spans="1:18" x14ac:dyDescent="0.25">
      <c r="A115" s="12"/>
      <c r="B115" s="9" t="s">
        <v>11</v>
      </c>
      <c r="C115" s="10">
        <v>432134.92920000001</v>
      </c>
      <c r="D115" s="10">
        <v>271382.87670000002</v>
      </c>
      <c r="E115" s="10">
        <v>217491.58530000001</v>
      </c>
      <c r="F115" s="10">
        <v>199325.96580000001</v>
      </c>
      <c r="G115" s="11">
        <v>58.123995180000001</v>
      </c>
      <c r="H115" s="11">
        <v>57.508033849999997</v>
      </c>
      <c r="I115" s="11">
        <v>53.182853639999998</v>
      </c>
      <c r="J115" s="11">
        <v>55.086811650000001</v>
      </c>
      <c r="K115" s="10" t="s">
        <v>9</v>
      </c>
      <c r="L115" s="10" t="s">
        <v>9</v>
      </c>
      <c r="M115" s="10" t="s">
        <v>9</v>
      </c>
      <c r="N115" s="10" t="s">
        <v>9</v>
      </c>
      <c r="O115" s="11" t="s">
        <v>9</v>
      </c>
      <c r="P115" s="11" t="s">
        <v>9</v>
      </c>
      <c r="Q115" s="11" t="s">
        <v>9</v>
      </c>
      <c r="R115" s="11" t="s">
        <v>9</v>
      </c>
    </row>
    <row r="116" spans="1:18" x14ac:dyDescent="0.25">
      <c r="A116" s="12"/>
      <c r="B116" s="9" t="s">
        <v>12</v>
      </c>
      <c r="C116" s="10">
        <v>435578.3308</v>
      </c>
      <c r="D116" s="10">
        <v>278619.50199999998</v>
      </c>
      <c r="E116" s="10">
        <v>223419.5062</v>
      </c>
      <c r="F116" s="10">
        <v>202365.1876</v>
      </c>
      <c r="G116" s="11">
        <v>58.58714741</v>
      </c>
      <c r="H116" s="11">
        <v>59.041528139999997</v>
      </c>
      <c r="I116" s="11">
        <v>54.63239823</v>
      </c>
      <c r="J116" s="11">
        <v>55.926747570000003</v>
      </c>
      <c r="K116" s="10" t="s">
        <v>9</v>
      </c>
      <c r="L116" s="10" t="s">
        <v>9</v>
      </c>
      <c r="M116" s="10" t="s">
        <v>9</v>
      </c>
      <c r="N116" s="10" t="s">
        <v>9</v>
      </c>
      <c r="O116" s="11" t="s">
        <v>9</v>
      </c>
      <c r="P116" s="11" t="s">
        <v>9</v>
      </c>
      <c r="Q116" s="11" t="s">
        <v>9</v>
      </c>
      <c r="R116" s="11" t="s">
        <v>9</v>
      </c>
    </row>
    <row r="117" spans="1:18" x14ac:dyDescent="0.25">
      <c r="A117" s="12"/>
      <c r="B117" s="9" t="s">
        <v>13</v>
      </c>
      <c r="C117" s="10">
        <v>430197.05670000002</v>
      </c>
      <c r="D117" s="10">
        <v>279298.16519999999</v>
      </c>
      <c r="E117" s="10">
        <v>224193.24</v>
      </c>
      <c r="F117" s="10">
        <v>204628.3694</v>
      </c>
      <c r="G117" s="11">
        <v>57.863343039999997</v>
      </c>
      <c r="H117" s="11">
        <v>59.185341880000003</v>
      </c>
      <c r="I117" s="11">
        <v>54.821598059999999</v>
      </c>
      <c r="J117" s="11">
        <v>56.552212840000003</v>
      </c>
      <c r="K117" s="10" t="s">
        <v>9</v>
      </c>
      <c r="L117" s="10" t="s">
        <v>9</v>
      </c>
      <c r="M117" s="10" t="s">
        <v>9</v>
      </c>
      <c r="N117" s="10" t="s">
        <v>9</v>
      </c>
      <c r="O117" s="11" t="s">
        <v>9</v>
      </c>
      <c r="P117" s="11" t="s">
        <v>9</v>
      </c>
      <c r="Q117" s="11" t="s">
        <v>9</v>
      </c>
      <c r="R117" s="11" t="s">
        <v>9</v>
      </c>
    </row>
    <row r="118" spans="1:18" x14ac:dyDescent="0.25">
      <c r="A118" s="12"/>
      <c r="B118" s="9" t="s">
        <v>14</v>
      </c>
      <c r="C118" s="10">
        <v>438282.56760000001</v>
      </c>
      <c r="D118" s="10">
        <v>281837.80099999998</v>
      </c>
      <c r="E118" s="10">
        <v>225947.41020000001</v>
      </c>
      <c r="F118" s="10">
        <v>207895.00640000001</v>
      </c>
      <c r="G118" s="11">
        <v>58.950878830000001</v>
      </c>
      <c r="H118" s="11">
        <v>59.723509440000001</v>
      </c>
      <c r="I118" s="11">
        <v>55.250542350000003</v>
      </c>
      <c r="J118" s="11">
        <v>57.454998459999999</v>
      </c>
      <c r="K118" s="10" t="s">
        <v>9</v>
      </c>
      <c r="L118" s="10" t="s">
        <v>9</v>
      </c>
      <c r="M118" s="10" t="s">
        <v>9</v>
      </c>
      <c r="N118" s="10" t="s">
        <v>9</v>
      </c>
      <c r="O118" s="11" t="s">
        <v>9</v>
      </c>
      <c r="P118" s="11" t="s">
        <v>9</v>
      </c>
      <c r="Q118" s="11" t="s">
        <v>9</v>
      </c>
      <c r="R118" s="11" t="s">
        <v>9</v>
      </c>
    </row>
    <row r="119" spans="1:18" x14ac:dyDescent="0.25">
      <c r="A119" s="12"/>
      <c r="B119" s="9" t="s">
        <v>15</v>
      </c>
      <c r="C119" s="10">
        <v>447529.08649999998</v>
      </c>
      <c r="D119" s="10">
        <v>288387.60580000002</v>
      </c>
      <c r="E119" s="10">
        <v>231683.24609999999</v>
      </c>
      <c r="F119" s="10">
        <v>209501.47579999999</v>
      </c>
      <c r="G119" s="11">
        <v>60.194575139999998</v>
      </c>
      <c r="H119" s="11">
        <v>61.111461419999998</v>
      </c>
      <c r="I119" s="11">
        <v>56.653116709999999</v>
      </c>
      <c r="J119" s="11">
        <v>57.898971109999998</v>
      </c>
      <c r="K119" s="10" t="s">
        <v>9</v>
      </c>
      <c r="L119" s="10" t="s">
        <v>9</v>
      </c>
      <c r="M119" s="10" t="s">
        <v>9</v>
      </c>
      <c r="N119" s="10" t="s">
        <v>9</v>
      </c>
      <c r="O119" s="11" t="s">
        <v>9</v>
      </c>
      <c r="P119" s="11" t="s">
        <v>9</v>
      </c>
      <c r="Q119" s="11" t="s">
        <v>9</v>
      </c>
      <c r="R119" s="11" t="s">
        <v>9</v>
      </c>
    </row>
    <row r="120" spans="1:18" x14ac:dyDescent="0.25">
      <c r="A120" s="12"/>
      <c r="B120" s="9" t="s">
        <v>16</v>
      </c>
      <c r="C120" s="10">
        <v>452951.26150000002</v>
      </c>
      <c r="D120" s="10">
        <v>288655.18070000003</v>
      </c>
      <c r="E120" s="10">
        <v>232422.14360000001</v>
      </c>
      <c r="F120" s="10">
        <v>210562.87669999999</v>
      </c>
      <c r="G120" s="11">
        <v>60.923880859999997</v>
      </c>
      <c r="H120" s="11">
        <v>61.168162510000002</v>
      </c>
      <c r="I120" s="11">
        <v>56.833798100000003</v>
      </c>
      <c r="J120" s="11">
        <v>58.192305670000003</v>
      </c>
      <c r="K120" s="10" t="s">
        <v>9</v>
      </c>
      <c r="L120" s="10" t="s">
        <v>9</v>
      </c>
      <c r="M120" s="10" t="s">
        <v>9</v>
      </c>
      <c r="N120" s="10" t="s">
        <v>9</v>
      </c>
      <c r="O120" s="11" t="s">
        <v>9</v>
      </c>
      <c r="P120" s="11" t="s">
        <v>9</v>
      </c>
      <c r="Q120" s="11" t="s">
        <v>9</v>
      </c>
      <c r="R120" s="11" t="s">
        <v>9</v>
      </c>
    </row>
    <row r="121" spans="1:18" x14ac:dyDescent="0.25">
      <c r="A121" s="12"/>
      <c r="B121" s="9" t="s">
        <v>17</v>
      </c>
      <c r="C121" s="10">
        <v>451595.03139999998</v>
      </c>
      <c r="D121" s="10">
        <v>288160.8553</v>
      </c>
      <c r="E121" s="10">
        <v>231901.86360000001</v>
      </c>
      <c r="F121" s="10">
        <v>209748.3873</v>
      </c>
      <c r="G121" s="11">
        <v>60.741462110000001</v>
      </c>
      <c r="H121" s="11">
        <v>61.063411299999999</v>
      </c>
      <c r="I121" s="11">
        <v>56.706574889999999</v>
      </c>
      <c r="J121" s="11">
        <v>57.967208919999997</v>
      </c>
      <c r="K121" s="10" t="s">
        <v>9</v>
      </c>
      <c r="L121" s="10" t="s">
        <v>9</v>
      </c>
      <c r="M121" s="10" t="s">
        <v>9</v>
      </c>
      <c r="N121" s="10" t="s">
        <v>9</v>
      </c>
      <c r="O121" s="11" t="s">
        <v>9</v>
      </c>
      <c r="P121" s="11" t="s">
        <v>9</v>
      </c>
      <c r="Q121" s="11" t="s">
        <v>9</v>
      </c>
      <c r="R121" s="11" t="s">
        <v>9</v>
      </c>
    </row>
    <row r="122" spans="1:18" x14ac:dyDescent="0.25">
      <c r="A122" s="12"/>
      <c r="B122" s="9" t="s">
        <v>18</v>
      </c>
      <c r="C122" s="10">
        <v>448529.5171</v>
      </c>
      <c r="D122" s="10">
        <v>286510.72340000002</v>
      </c>
      <c r="E122" s="10">
        <v>230059.31109999999</v>
      </c>
      <c r="F122" s="10">
        <v>207943.2807</v>
      </c>
      <c r="G122" s="11">
        <v>60.329137330000002</v>
      </c>
      <c r="H122" s="11">
        <v>60.713736179999998</v>
      </c>
      <c r="I122" s="11">
        <v>56.256018599999997</v>
      </c>
      <c r="J122" s="11">
        <v>57.468339829999998</v>
      </c>
      <c r="K122" s="10" t="s">
        <v>9</v>
      </c>
      <c r="L122" s="10" t="s">
        <v>9</v>
      </c>
      <c r="M122" s="10" t="s">
        <v>9</v>
      </c>
      <c r="N122" s="10" t="s">
        <v>9</v>
      </c>
      <c r="O122" s="11" t="s">
        <v>9</v>
      </c>
      <c r="P122" s="11" t="s">
        <v>9</v>
      </c>
      <c r="Q122" s="11" t="s">
        <v>9</v>
      </c>
      <c r="R122" s="11" t="s">
        <v>9</v>
      </c>
    </row>
    <row r="123" spans="1:18" x14ac:dyDescent="0.25">
      <c r="A123" s="12"/>
      <c r="B123" s="9" t="s">
        <v>19</v>
      </c>
      <c r="C123" s="10">
        <v>449256.08279999997</v>
      </c>
      <c r="D123" s="10">
        <v>287895.63559999998</v>
      </c>
      <c r="E123" s="10">
        <v>231717.8026</v>
      </c>
      <c r="F123" s="10">
        <v>211065.17</v>
      </c>
      <c r="G123" s="11">
        <v>60.426863529999999</v>
      </c>
      <c r="H123" s="11">
        <v>61.007209289999999</v>
      </c>
      <c r="I123" s="11">
        <v>56.661566759999999</v>
      </c>
      <c r="J123" s="11">
        <v>58.331122200000003</v>
      </c>
      <c r="K123" s="10" t="s">
        <v>9</v>
      </c>
      <c r="L123" s="10" t="s">
        <v>9</v>
      </c>
      <c r="M123" s="10" t="s">
        <v>9</v>
      </c>
      <c r="N123" s="10" t="s">
        <v>9</v>
      </c>
      <c r="O123" s="11" t="s">
        <v>9</v>
      </c>
      <c r="P123" s="11" t="s">
        <v>9</v>
      </c>
      <c r="Q123" s="11" t="s">
        <v>9</v>
      </c>
      <c r="R123" s="11" t="s">
        <v>9</v>
      </c>
    </row>
    <row r="124" spans="1:18" x14ac:dyDescent="0.25">
      <c r="A124" s="12"/>
      <c r="B124" s="9" t="s">
        <v>20</v>
      </c>
      <c r="C124" s="10">
        <v>441331.95449999999</v>
      </c>
      <c r="D124" s="10">
        <v>282435.42210000003</v>
      </c>
      <c r="E124" s="10">
        <v>227556.10380000001</v>
      </c>
      <c r="F124" s="10">
        <v>206755.60889999999</v>
      </c>
      <c r="G124" s="11">
        <v>59.361034400000001</v>
      </c>
      <c r="H124" s="11">
        <v>59.850149770000002</v>
      </c>
      <c r="I124" s="11">
        <v>55.643913519999998</v>
      </c>
      <c r="J124" s="11">
        <v>57.140108349999998</v>
      </c>
      <c r="K124" s="10" t="s">
        <v>9</v>
      </c>
      <c r="L124" s="10" t="s">
        <v>9</v>
      </c>
      <c r="M124" s="10" t="s">
        <v>9</v>
      </c>
      <c r="N124" s="10" t="s">
        <v>9</v>
      </c>
      <c r="O124" s="11" t="s">
        <v>9</v>
      </c>
      <c r="P124" s="11" t="s">
        <v>9</v>
      </c>
      <c r="Q124" s="11" t="s">
        <v>9</v>
      </c>
      <c r="R124" s="11" t="s">
        <v>9</v>
      </c>
    </row>
    <row r="125" spans="1:18" x14ac:dyDescent="0.25">
      <c r="A125" s="12">
        <v>2005</v>
      </c>
      <c r="B125" s="9" t="s">
        <v>8</v>
      </c>
      <c r="C125" s="10">
        <v>448212.0687</v>
      </c>
      <c r="D125" s="10">
        <v>284417.23910000001</v>
      </c>
      <c r="E125" s="10">
        <v>230577.9216</v>
      </c>
      <c r="F125" s="10">
        <v>208375.5699</v>
      </c>
      <c r="G125" s="11">
        <v>60.286439170000001</v>
      </c>
      <c r="H125" s="11">
        <v>60.270111409999998</v>
      </c>
      <c r="I125" s="11">
        <v>56.382833570000003</v>
      </c>
      <c r="J125" s="11">
        <v>57.587809630000002</v>
      </c>
      <c r="K125" s="10">
        <v>236191.45790000001</v>
      </c>
      <c r="L125" s="10">
        <v>145912.5214</v>
      </c>
      <c r="M125" s="10">
        <v>119750.103</v>
      </c>
      <c r="N125" s="10">
        <v>127017.9264</v>
      </c>
      <c r="O125" s="11">
        <v>82.087512899999993</v>
      </c>
      <c r="P125" s="11">
        <v>81.615424390000001</v>
      </c>
      <c r="Q125" s="11">
        <v>77.525113610000005</v>
      </c>
      <c r="R125" s="11">
        <v>73.796208030000003</v>
      </c>
    </row>
    <row r="126" spans="1:18" x14ac:dyDescent="0.25">
      <c r="A126" s="12"/>
      <c r="B126" s="9" t="s">
        <v>10</v>
      </c>
      <c r="C126" s="10">
        <v>442730.33179999999</v>
      </c>
      <c r="D126" s="10">
        <v>283523.05330000003</v>
      </c>
      <c r="E126" s="10">
        <v>229238.8651</v>
      </c>
      <c r="F126" s="10">
        <v>207548.11780000001</v>
      </c>
      <c r="G126" s="11">
        <v>59.54912212</v>
      </c>
      <c r="H126" s="11">
        <v>60.080626850000002</v>
      </c>
      <c r="I126" s="11">
        <v>56.05539632</v>
      </c>
      <c r="J126" s="11">
        <v>57.359130450000002</v>
      </c>
      <c r="K126" s="10">
        <v>234509.03750000001</v>
      </c>
      <c r="L126" s="10">
        <v>146577.6047</v>
      </c>
      <c r="M126" s="10">
        <v>119433.8976</v>
      </c>
      <c r="N126" s="10">
        <v>127045.50109999999</v>
      </c>
      <c r="O126" s="11">
        <v>81.502793609999998</v>
      </c>
      <c r="P126" s="11">
        <v>81.987435289999993</v>
      </c>
      <c r="Q126" s="11">
        <v>77.320405170000001</v>
      </c>
      <c r="R126" s="11">
        <v>73.812228640000001</v>
      </c>
    </row>
    <row r="127" spans="1:18" x14ac:dyDescent="0.25">
      <c r="A127" s="12"/>
      <c r="B127" s="9" t="s">
        <v>11</v>
      </c>
      <c r="C127" s="10">
        <v>440099.8224</v>
      </c>
      <c r="D127" s="10">
        <v>282278.2047</v>
      </c>
      <c r="E127" s="10">
        <v>229777.05429999999</v>
      </c>
      <c r="F127" s="10">
        <v>207510.5503</v>
      </c>
      <c r="G127" s="11">
        <v>59.195307370000002</v>
      </c>
      <c r="H127" s="11">
        <v>59.816834239999999</v>
      </c>
      <c r="I127" s="11">
        <v>56.186998840000001</v>
      </c>
      <c r="J127" s="11">
        <v>57.348748069999999</v>
      </c>
      <c r="K127" s="10">
        <v>235037.61139999999</v>
      </c>
      <c r="L127" s="10">
        <v>147323.66039999999</v>
      </c>
      <c r="M127" s="10">
        <v>120942.531</v>
      </c>
      <c r="N127" s="10">
        <v>128371.50689999999</v>
      </c>
      <c r="O127" s="11">
        <v>81.686497590000002</v>
      </c>
      <c r="P127" s="11">
        <v>82.404737780000005</v>
      </c>
      <c r="Q127" s="11">
        <v>78.297080559999998</v>
      </c>
      <c r="R127" s="11">
        <v>74.582625419999999</v>
      </c>
    </row>
    <row r="128" spans="1:18" x14ac:dyDescent="0.25">
      <c r="A128" s="12"/>
      <c r="B128" s="9" t="s">
        <v>12</v>
      </c>
      <c r="C128" s="10">
        <v>443176.35550000001</v>
      </c>
      <c r="D128" s="10">
        <v>286919.90169999999</v>
      </c>
      <c r="E128" s="10">
        <v>234289.84280000001</v>
      </c>
      <c r="F128" s="10">
        <v>211198.70550000001</v>
      </c>
      <c r="G128" s="11">
        <v>59.609114210000001</v>
      </c>
      <c r="H128" s="11">
        <v>60.800444079999998</v>
      </c>
      <c r="I128" s="11">
        <v>57.290503459999996</v>
      </c>
      <c r="J128" s="11">
        <v>58.36802677</v>
      </c>
      <c r="K128" s="10">
        <v>236330.35649999999</v>
      </c>
      <c r="L128" s="10">
        <v>149615.18109999999</v>
      </c>
      <c r="M128" s="10">
        <v>122905.576</v>
      </c>
      <c r="N128" s="10">
        <v>130544.9035</v>
      </c>
      <c r="O128" s="11">
        <v>82.135786640000006</v>
      </c>
      <c r="P128" s="11">
        <v>83.686488199999999</v>
      </c>
      <c r="Q128" s="11">
        <v>79.567937799999996</v>
      </c>
      <c r="R128" s="11">
        <v>75.845348189999996</v>
      </c>
    </row>
    <row r="129" spans="1:18" x14ac:dyDescent="0.25">
      <c r="A129" s="12"/>
      <c r="B129" s="9" t="s">
        <v>13</v>
      </c>
      <c r="C129" s="10">
        <v>447962.62599999999</v>
      </c>
      <c r="D129" s="10">
        <v>288343.79269999999</v>
      </c>
      <c r="E129" s="10">
        <v>233939.86230000001</v>
      </c>
      <c r="F129" s="10">
        <v>211479.2046</v>
      </c>
      <c r="G129" s="11">
        <v>60.252888059999997</v>
      </c>
      <c r="H129" s="11">
        <v>61.102177099999999</v>
      </c>
      <c r="I129" s="11">
        <v>57.204923299999997</v>
      </c>
      <c r="J129" s="11">
        <v>58.44554703</v>
      </c>
      <c r="K129" s="10">
        <v>240601.44149999999</v>
      </c>
      <c r="L129" s="10">
        <v>150579.9645</v>
      </c>
      <c r="M129" s="10">
        <v>124214.6427</v>
      </c>
      <c r="N129" s="10">
        <v>131826.02559999999</v>
      </c>
      <c r="O129" s="11">
        <v>83.620187250000001</v>
      </c>
      <c r="P129" s="11">
        <v>84.226134830000007</v>
      </c>
      <c r="Q129" s="11">
        <v>80.415415490000001</v>
      </c>
      <c r="R129" s="11">
        <v>76.589667969999994</v>
      </c>
    </row>
    <row r="130" spans="1:18" x14ac:dyDescent="0.25">
      <c r="A130" s="12"/>
      <c r="B130" s="9" t="s">
        <v>14</v>
      </c>
      <c r="C130" s="10">
        <v>443027.83639999997</v>
      </c>
      <c r="D130" s="10">
        <v>287518.8541</v>
      </c>
      <c r="E130" s="10">
        <v>235917.33480000001</v>
      </c>
      <c r="F130" s="10">
        <v>211100.02359999999</v>
      </c>
      <c r="G130" s="11">
        <v>59.58913776</v>
      </c>
      <c r="H130" s="11">
        <v>60.927366499999998</v>
      </c>
      <c r="I130" s="11">
        <v>57.688471360000001</v>
      </c>
      <c r="J130" s="11">
        <v>58.340754529999998</v>
      </c>
      <c r="K130" s="10">
        <v>239088.62849999999</v>
      </c>
      <c r="L130" s="10">
        <v>151656.90839999999</v>
      </c>
      <c r="M130" s="10">
        <v>126132.7741</v>
      </c>
      <c r="N130" s="10">
        <v>133123.5901</v>
      </c>
      <c r="O130" s="11">
        <v>83.094414380000003</v>
      </c>
      <c r="P130" s="11">
        <v>84.828517950000005</v>
      </c>
      <c r="Q130" s="11">
        <v>81.657196110000001</v>
      </c>
      <c r="R130" s="11">
        <v>77.343540570000002</v>
      </c>
    </row>
    <row r="131" spans="1:18" x14ac:dyDescent="0.25">
      <c r="A131" s="12"/>
      <c r="B131" s="9" t="s">
        <v>15</v>
      </c>
      <c r="C131" s="10">
        <v>449202.40269999998</v>
      </c>
      <c r="D131" s="10">
        <v>290947.36450000003</v>
      </c>
      <c r="E131" s="10">
        <v>237278.80319999999</v>
      </c>
      <c r="F131" s="10">
        <v>212892.09160000001</v>
      </c>
      <c r="G131" s="11">
        <v>60.419643319999999</v>
      </c>
      <c r="H131" s="11">
        <v>61.653893170000003</v>
      </c>
      <c r="I131" s="11">
        <v>58.021388940000001</v>
      </c>
      <c r="J131" s="11">
        <v>58.836020220000002</v>
      </c>
      <c r="K131" s="10">
        <v>244140.68150000001</v>
      </c>
      <c r="L131" s="10">
        <v>154293.3413</v>
      </c>
      <c r="M131" s="10">
        <v>127392.7236</v>
      </c>
      <c r="N131" s="10">
        <v>133757.8835</v>
      </c>
      <c r="O131" s="11">
        <v>84.85023769</v>
      </c>
      <c r="P131" s="11">
        <v>86.303193210000003</v>
      </c>
      <c r="Q131" s="11">
        <v>82.472875770000002</v>
      </c>
      <c r="R131" s="11">
        <v>77.71205904</v>
      </c>
    </row>
    <row r="132" spans="1:18" x14ac:dyDescent="0.25">
      <c r="A132" s="12"/>
      <c r="B132" s="9" t="s">
        <v>16</v>
      </c>
      <c r="C132" s="10">
        <v>449857.30969999998</v>
      </c>
      <c r="D132" s="10">
        <v>288600.065</v>
      </c>
      <c r="E132" s="10">
        <v>237216.88649999999</v>
      </c>
      <c r="F132" s="10">
        <v>213619.5674</v>
      </c>
      <c r="G132" s="11">
        <v>60.507731110000002</v>
      </c>
      <c r="H132" s="11">
        <v>61.15648307</v>
      </c>
      <c r="I132" s="11">
        <v>58.006248560000003</v>
      </c>
      <c r="J132" s="11">
        <v>59.037069379999998</v>
      </c>
      <c r="K132" s="10">
        <v>246629.28049999999</v>
      </c>
      <c r="L132" s="10">
        <v>153880.18179999999</v>
      </c>
      <c r="M132" s="10">
        <v>128019.33960000001</v>
      </c>
      <c r="N132" s="10">
        <v>134529.88449999999</v>
      </c>
      <c r="O132" s="11">
        <v>85.715141560000006</v>
      </c>
      <c r="P132" s="11">
        <v>86.072094550000003</v>
      </c>
      <c r="Q132" s="11">
        <v>82.878541260000006</v>
      </c>
      <c r="R132" s="11">
        <v>78.160584270000001</v>
      </c>
    </row>
    <row r="133" spans="1:18" x14ac:dyDescent="0.25">
      <c r="A133" s="12"/>
      <c r="B133" s="9" t="s">
        <v>17</v>
      </c>
      <c r="C133" s="10">
        <v>451638.22110000002</v>
      </c>
      <c r="D133" s="10">
        <v>290297.27500000002</v>
      </c>
      <c r="E133" s="10">
        <v>237361.01809999999</v>
      </c>
      <c r="F133" s="10">
        <v>211175.79949999999</v>
      </c>
      <c r="G133" s="11">
        <v>60.747271310000002</v>
      </c>
      <c r="H133" s="11">
        <v>61.516134399999999</v>
      </c>
      <c r="I133" s="11">
        <v>58.041492820000002</v>
      </c>
      <c r="J133" s="11">
        <v>58.361696360000003</v>
      </c>
      <c r="K133" s="10">
        <v>244950.61720000001</v>
      </c>
      <c r="L133" s="10">
        <v>153646.7433</v>
      </c>
      <c r="M133" s="10">
        <v>128512.3005</v>
      </c>
      <c r="N133" s="10">
        <v>133819.63800000001</v>
      </c>
      <c r="O133" s="11">
        <v>85.131727990000002</v>
      </c>
      <c r="P133" s="11">
        <v>85.941521949999995</v>
      </c>
      <c r="Q133" s="11">
        <v>83.197679550000004</v>
      </c>
      <c r="R133" s="11">
        <v>77.747937820000004</v>
      </c>
    </row>
    <row r="134" spans="1:18" x14ac:dyDescent="0.25">
      <c r="A134" s="12"/>
      <c r="B134" s="9" t="s">
        <v>18</v>
      </c>
      <c r="C134" s="10">
        <v>442924.13209999999</v>
      </c>
      <c r="D134" s="10">
        <v>286182.64640000003</v>
      </c>
      <c r="E134" s="10">
        <v>234166.6477</v>
      </c>
      <c r="F134" s="10">
        <v>209507.23939999999</v>
      </c>
      <c r="G134" s="11">
        <v>59.575189090000002</v>
      </c>
      <c r="H134" s="11">
        <v>60.644214239999997</v>
      </c>
      <c r="I134" s="11">
        <v>57.260378760000002</v>
      </c>
      <c r="J134" s="11">
        <v>57.900563980000001</v>
      </c>
      <c r="K134" s="10">
        <v>244596.2285</v>
      </c>
      <c r="L134" s="10">
        <v>153721.53229999999</v>
      </c>
      <c r="M134" s="10">
        <v>127975.8566</v>
      </c>
      <c r="N134" s="10">
        <v>133528.55989999999</v>
      </c>
      <c r="O134" s="11">
        <v>85.008561450000002</v>
      </c>
      <c r="P134" s="11">
        <v>85.983354759999997</v>
      </c>
      <c r="Q134" s="11">
        <v>82.850390770000004</v>
      </c>
      <c r="R134" s="11">
        <v>77.5788242</v>
      </c>
    </row>
    <row r="135" spans="1:18" x14ac:dyDescent="0.25">
      <c r="A135" s="12"/>
      <c r="B135" s="9" t="s">
        <v>19</v>
      </c>
      <c r="C135" s="10">
        <v>445427.1899</v>
      </c>
      <c r="D135" s="10">
        <v>288241.61959999998</v>
      </c>
      <c r="E135" s="10">
        <v>236536.3414</v>
      </c>
      <c r="F135" s="10">
        <v>211693.80960000001</v>
      </c>
      <c r="G135" s="11">
        <v>59.91186107</v>
      </c>
      <c r="H135" s="11">
        <v>61.080525850000001</v>
      </c>
      <c r="I135" s="11">
        <v>57.839836009999999</v>
      </c>
      <c r="J135" s="11">
        <v>58.504856439999998</v>
      </c>
      <c r="K135" s="10">
        <v>244936.48550000001</v>
      </c>
      <c r="L135" s="10">
        <v>154067.74679999999</v>
      </c>
      <c r="M135" s="10">
        <v>128414.41</v>
      </c>
      <c r="N135" s="10">
        <v>134132.68309999999</v>
      </c>
      <c r="O135" s="11">
        <v>85.126816570000003</v>
      </c>
      <c r="P135" s="11">
        <v>86.177008079999993</v>
      </c>
      <c r="Q135" s="11">
        <v>83.134306170000002</v>
      </c>
      <c r="R135" s="11">
        <v>77.929814030000003</v>
      </c>
    </row>
    <row r="136" spans="1:18" x14ac:dyDescent="0.25">
      <c r="A136" s="12"/>
      <c r="B136" s="9" t="s">
        <v>20</v>
      </c>
      <c r="C136" s="10">
        <v>438936.43660000002</v>
      </c>
      <c r="D136" s="10">
        <v>285357.85609999998</v>
      </c>
      <c r="E136" s="10">
        <v>237127.0944</v>
      </c>
      <c r="F136" s="10">
        <v>215566.75099999999</v>
      </c>
      <c r="G136" s="11">
        <v>59.038826999999998</v>
      </c>
      <c r="H136" s="11">
        <v>60.469435099999998</v>
      </c>
      <c r="I136" s="11">
        <v>57.984291829999997</v>
      </c>
      <c r="J136" s="11">
        <v>59.57520367</v>
      </c>
      <c r="K136" s="10">
        <v>242343.03690000001</v>
      </c>
      <c r="L136" s="10">
        <v>153913.72070000001</v>
      </c>
      <c r="M136" s="10">
        <v>129717.6032</v>
      </c>
      <c r="N136" s="10">
        <v>136871.49789999999</v>
      </c>
      <c r="O136" s="11">
        <v>84.225472609999997</v>
      </c>
      <c r="P136" s="11">
        <v>86.090854399999998</v>
      </c>
      <c r="Q136" s="11">
        <v>83.977981439999994</v>
      </c>
      <c r="R136" s="11">
        <v>79.52103941</v>
      </c>
    </row>
    <row r="137" spans="1:18" x14ac:dyDescent="0.25">
      <c r="A137" s="12">
        <v>2006</v>
      </c>
      <c r="B137" s="9" t="s">
        <v>8</v>
      </c>
      <c r="C137" s="10">
        <v>454024.9914</v>
      </c>
      <c r="D137" s="10">
        <v>291589.86949999997</v>
      </c>
      <c r="E137" s="10">
        <v>240014.98800000001</v>
      </c>
      <c r="F137" s="10">
        <v>214583.8346</v>
      </c>
      <c r="G137" s="11">
        <v>61.068302109999998</v>
      </c>
      <c r="H137" s="11">
        <v>61.790044709999997</v>
      </c>
      <c r="I137" s="11">
        <v>58.690463630000004</v>
      </c>
      <c r="J137" s="11">
        <v>59.303559530000001</v>
      </c>
      <c r="K137" s="10">
        <v>244843.88810000001</v>
      </c>
      <c r="L137" s="10">
        <v>154121.74710000001</v>
      </c>
      <c r="M137" s="10">
        <v>129001.6985</v>
      </c>
      <c r="N137" s="10">
        <v>135908.66709999999</v>
      </c>
      <c r="O137" s="11">
        <v>85.094634679999999</v>
      </c>
      <c r="P137" s="11">
        <v>86.207212859999998</v>
      </c>
      <c r="Q137" s="11">
        <v>83.51451136</v>
      </c>
      <c r="R137" s="11">
        <v>78.961643839999994</v>
      </c>
    </row>
    <row r="138" spans="1:18" x14ac:dyDescent="0.25">
      <c r="A138" s="12"/>
      <c r="B138" s="9" t="s">
        <v>10</v>
      </c>
      <c r="C138" s="10">
        <v>448641.73739999998</v>
      </c>
      <c r="D138" s="10">
        <v>289915.25390000001</v>
      </c>
      <c r="E138" s="10">
        <v>238394.75210000001</v>
      </c>
      <c r="F138" s="10">
        <v>214772.92739999999</v>
      </c>
      <c r="G138" s="11">
        <v>60.344231450000002</v>
      </c>
      <c r="H138" s="11">
        <v>61.435181309999997</v>
      </c>
      <c r="I138" s="11">
        <v>58.294270060000002</v>
      </c>
      <c r="J138" s="11">
        <v>59.355818259999999</v>
      </c>
      <c r="K138" s="10">
        <v>243242.731</v>
      </c>
      <c r="L138" s="10">
        <v>154158.8622</v>
      </c>
      <c r="M138" s="10">
        <v>129318.04180000001</v>
      </c>
      <c r="N138" s="10">
        <v>137210.54569999999</v>
      </c>
      <c r="O138" s="11">
        <v>84.538158139999993</v>
      </c>
      <c r="P138" s="11">
        <v>86.227973009999999</v>
      </c>
      <c r="Q138" s="11">
        <v>83.719309100000004</v>
      </c>
      <c r="R138" s="11">
        <v>79.718022980000001</v>
      </c>
    </row>
    <row r="139" spans="1:18" x14ac:dyDescent="0.25">
      <c r="A139" s="12"/>
      <c r="B139" s="9" t="s">
        <v>11</v>
      </c>
      <c r="C139" s="10">
        <v>454095.71970000002</v>
      </c>
      <c r="D139" s="10">
        <v>292056.2083</v>
      </c>
      <c r="E139" s="10">
        <v>241348.17569999999</v>
      </c>
      <c r="F139" s="10">
        <v>216506.81150000001</v>
      </c>
      <c r="G139" s="11">
        <v>61.077815379999997</v>
      </c>
      <c r="H139" s="11">
        <v>61.888865340000002</v>
      </c>
      <c r="I139" s="11">
        <v>59.016465789999998</v>
      </c>
      <c r="J139" s="11">
        <v>59.835003929999999</v>
      </c>
      <c r="K139" s="10">
        <v>245955.86480000001</v>
      </c>
      <c r="L139" s="10">
        <v>155563.2838</v>
      </c>
      <c r="M139" s="10">
        <v>130386.2289</v>
      </c>
      <c r="N139" s="10">
        <v>137739.5177</v>
      </c>
      <c r="O139" s="11">
        <v>85.481098270000004</v>
      </c>
      <c r="P139" s="11">
        <v>87.013529079999998</v>
      </c>
      <c r="Q139" s="11">
        <v>84.410843589999999</v>
      </c>
      <c r="R139" s="11">
        <v>80.025350639999999</v>
      </c>
    </row>
    <row r="140" spans="1:18" x14ac:dyDescent="0.25">
      <c r="A140" s="12"/>
      <c r="B140" s="9" t="s">
        <v>12</v>
      </c>
      <c r="C140" s="10">
        <v>455431.21539999999</v>
      </c>
      <c r="D140" s="10">
        <v>296200.24979999999</v>
      </c>
      <c r="E140" s="10">
        <v>245744.73730000001</v>
      </c>
      <c r="F140" s="10">
        <v>220453.42360000001</v>
      </c>
      <c r="G140" s="11">
        <v>61.257445259999997</v>
      </c>
      <c r="H140" s="11">
        <v>62.767018309999997</v>
      </c>
      <c r="I140" s="11">
        <v>60.091549649999997</v>
      </c>
      <c r="J140" s="11">
        <v>60.92571117</v>
      </c>
      <c r="K140" s="10">
        <v>249485.34700000001</v>
      </c>
      <c r="L140" s="10">
        <v>159151.36739999999</v>
      </c>
      <c r="M140" s="10">
        <v>133944.57709999999</v>
      </c>
      <c r="N140" s="10">
        <v>140314.1833</v>
      </c>
      <c r="O140" s="11">
        <v>86.707757450000003</v>
      </c>
      <c r="P140" s="11">
        <v>89.020505299999996</v>
      </c>
      <c r="Q140" s="11">
        <v>86.714485389999993</v>
      </c>
      <c r="R140" s="11">
        <v>81.521206910000004</v>
      </c>
    </row>
    <row r="141" spans="1:18" x14ac:dyDescent="0.25">
      <c r="A141" s="12"/>
      <c r="B141" s="9" t="s">
        <v>13</v>
      </c>
      <c r="C141" s="10">
        <v>460366.48790000001</v>
      </c>
      <c r="D141" s="10">
        <v>297796.85340000002</v>
      </c>
      <c r="E141" s="10">
        <v>247011.2789</v>
      </c>
      <c r="F141" s="10">
        <v>223018.2654</v>
      </c>
      <c r="G141" s="11">
        <v>61.921260510000003</v>
      </c>
      <c r="H141" s="11">
        <v>63.10535041</v>
      </c>
      <c r="I141" s="11">
        <v>60.401254950000002</v>
      </c>
      <c r="J141" s="11">
        <v>61.634544859999998</v>
      </c>
      <c r="K141" s="10">
        <v>252501.617</v>
      </c>
      <c r="L141" s="10">
        <v>160241.03959999999</v>
      </c>
      <c r="M141" s="10">
        <v>134568.48269999999</v>
      </c>
      <c r="N141" s="10">
        <v>142780.37700000001</v>
      </c>
      <c r="O141" s="11">
        <v>87.75605152</v>
      </c>
      <c r="P141" s="11">
        <v>89.630007910000003</v>
      </c>
      <c r="Q141" s="11">
        <v>87.118396160000003</v>
      </c>
      <c r="R141" s="11">
        <v>82.954041989999993</v>
      </c>
    </row>
    <row r="142" spans="1:18" x14ac:dyDescent="0.25">
      <c r="A142" s="12"/>
      <c r="B142" s="9" t="s">
        <v>14</v>
      </c>
      <c r="C142" s="10">
        <v>465913.46509999997</v>
      </c>
      <c r="D142" s="10">
        <v>301278.88819999999</v>
      </c>
      <c r="E142" s="10">
        <v>251704.8523</v>
      </c>
      <c r="F142" s="10">
        <v>226294.9485</v>
      </c>
      <c r="G142" s="11">
        <v>62.667352639999997</v>
      </c>
      <c r="H142" s="11">
        <v>63.843219259999998</v>
      </c>
      <c r="I142" s="11">
        <v>61.548966610000001</v>
      </c>
      <c r="J142" s="11">
        <v>62.540106880000003</v>
      </c>
      <c r="K142" s="10">
        <v>252748.4669</v>
      </c>
      <c r="L142" s="10">
        <v>161637.67180000001</v>
      </c>
      <c r="M142" s="10">
        <v>136636.90400000001</v>
      </c>
      <c r="N142" s="10">
        <v>144114.11429999999</v>
      </c>
      <c r="O142" s="11">
        <v>87.841843330000003</v>
      </c>
      <c r="P142" s="11">
        <v>90.41120703</v>
      </c>
      <c r="Q142" s="11">
        <v>88.457473059999998</v>
      </c>
      <c r="R142" s="11">
        <v>83.728930700000006</v>
      </c>
    </row>
    <row r="143" spans="1:18" x14ac:dyDescent="0.25">
      <c r="A143" s="12"/>
      <c r="B143" s="9" t="s">
        <v>15</v>
      </c>
      <c r="C143" s="10">
        <v>473170.81180000002</v>
      </c>
      <c r="D143" s="10">
        <v>306202.99339999998</v>
      </c>
      <c r="E143" s="10">
        <v>255910.0882</v>
      </c>
      <c r="F143" s="10">
        <v>226971.6537</v>
      </c>
      <c r="G143" s="11">
        <v>63.643496810000002</v>
      </c>
      <c r="H143" s="11">
        <v>64.886673479999999</v>
      </c>
      <c r="I143" s="11">
        <v>62.577265910000001</v>
      </c>
      <c r="J143" s="11">
        <v>62.727124840000002</v>
      </c>
      <c r="K143" s="10">
        <v>258352.459</v>
      </c>
      <c r="L143" s="10">
        <v>163934.2164</v>
      </c>
      <c r="M143" s="10">
        <v>139156.50889999999</v>
      </c>
      <c r="N143" s="10">
        <v>144386.0956</v>
      </c>
      <c r="O143" s="11">
        <v>89.78949111</v>
      </c>
      <c r="P143" s="11">
        <v>91.695767489999994</v>
      </c>
      <c r="Q143" s="11">
        <v>90.08864208</v>
      </c>
      <c r="R143" s="11">
        <v>83.886949250000001</v>
      </c>
    </row>
    <row r="144" spans="1:18" x14ac:dyDescent="0.25">
      <c r="A144" s="12"/>
      <c r="B144" s="9" t="s">
        <v>16</v>
      </c>
      <c r="C144" s="10">
        <v>478539.6299</v>
      </c>
      <c r="D144" s="10">
        <v>308896.00060000003</v>
      </c>
      <c r="E144" s="10">
        <v>257927.22659999999</v>
      </c>
      <c r="F144" s="10">
        <v>230115.391</v>
      </c>
      <c r="G144" s="11">
        <v>64.365625780000002</v>
      </c>
      <c r="H144" s="11">
        <v>65.457341580000005</v>
      </c>
      <c r="I144" s="11">
        <v>63.070513380000001</v>
      </c>
      <c r="J144" s="11">
        <v>63.595945219999997</v>
      </c>
      <c r="K144" s="10">
        <v>261682.3406</v>
      </c>
      <c r="L144" s="10">
        <v>165273.0148</v>
      </c>
      <c r="M144" s="10">
        <v>139870.43280000001</v>
      </c>
      <c r="N144" s="10">
        <v>145759.1496</v>
      </c>
      <c r="O144" s="11">
        <v>90.946779800000002</v>
      </c>
      <c r="P144" s="11">
        <v>92.444617559999998</v>
      </c>
      <c r="Q144" s="11">
        <v>90.550829789999995</v>
      </c>
      <c r="R144" s="11">
        <v>84.684680549999996</v>
      </c>
    </row>
    <row r="145" spans="1:18" x14ac:dyDescent="0.25">
      <c r="A145" s="12"/>
      <c r="B145" s="9" t="s">
        <v>17</v>
      </c>
      <c r="C145" s="10">
        <v>483177.47499999998</v>
      </c>
      <c r="D145" s="10">
        <v>310129.58529999998</v>
      </c>
      <c r="E145" s="10">
        <v>257835.94349999999</v>
      </c>
      <c r="F145" s="10">
        <v>231213.8548</v>
      </c>
      <c r="G145" s="11">
        <v>64.98943577</v>
      </c>
      <c r="H145" s="11">
        <v>65.718747280000002</v>
      </c>
      <c r="I145" s="11">
        <v>63.04819208</v>
      </c>
      <c r="J145" s="11">
        <v>63.899522679999997</v>
      </c>
      <c r="K145" s="10">
        <v>262323.60259999998</v>
      </c>
      <c r="L145" s="10">
        <v>165909.05319999999</v>
      </c>
      <c r="M145" s="10">
        <v>140269.04569999999</v>
      </c>
      <c r="N145" s="10">
        <v>146868.82370000001</v>
      </c>
      <c r="O145" s="11">
        <v>91.16964815</v>
      </c>
      <c r="P145" s="11">
        <v>92.800382380000002</v>
      </c>
      <c r="Q145" s="11">
        <v>90.808888100000004</v>
      </c>
      <c r="R145" s="11">
        <v>85.329390680000003</v>
      </c>
    </row>
    <row r="146" spans="1:18" x14ac:dyDescent="0.25">
      <c r="A146" s="12"/>
      <c r="B146" s="9" t="s">
        <v>18</v>
      </c>
      <c r="C146" s="10">
        <v>483203.07270000002</v>
      </c>
      <c r="D146" s="10">
        <v>311206.22840000002</v>
      </c>
      <c r="E146" s="10">
        <v>259231.39120000001</v>
      </c>
      <c r="F146" s="10">
        <v>233036.375</v>
      </c>
      <c r="G146" s="11">
        <v>64.992878779999998</v>
      </c>
      <c r="H146" s="11">
        <v>65.94689588</v>
      </c>
      <c r="I146" s="11">
        <v>63.389418579999997</v>
      </c>
      <c r="J146" s="11">
        <v>64.403204299999999</v>
      </c>
      <c r="K146" s="10">
        <v>263692.87599999999</v>
      </c>
      <c r="L146" s="10">
        <v>166831.87820000001</v>
      </c>
      <c r="M146" s="10">
        <v>141277.50940000001</v>
      </c>
      <c r="N146" s="10">
        <v>147609.42679999999</v>
      </c>
      <c r="O146" s="11">
        <v>91.645534319999996</v>
      </c>
      <c r="P146" s="11">
        <v>93.316559870000006</v>
      </c>
      <c r="Q146" s="11">
        <v>91.461758239999995</v>
      </c>
      <c r="R146" s="11">
        <v>85.759674020000006</v>
      </c>
    </row>
    <row r="147" spans="1:18" x14ac:dyDescent="0.25">
      <c r="A147" s="12"/>
      <c r="B147" s="9" t="s">
        <v>19</v>
      </c>
      <c r="C147" s="10">
        <v>484882.56349999999</v>
      </c>
      <c r="D147" s="10">
        <v>312651.24910000002</v>
      </c>
      <c r="E147" s="10">
        <v>260128.52830000001</v>
      </c>
      <c r="F147" s="10">
        <v>231581.90760000001</v>
      </c>
      <c r="G147" s="11">
        <v>65.218777470000006</v>
      </c>
      <c r="H147" s="11">
        <v>66.253106450000004</v>
      </c>
      <c r="I147" s="11">
        <v>63.608794000000003</v>
      </c>
      <c r="J147" s="11">
        <v>64.001239749999996</v>
      </c>
      <c r="K147" s="10">
        <v>265289.89069999999</v>
      </c>
      <c r="L147" s="10">
        <v>168046.0379</v>
      </c>
      <c r="M147" s="10">
        <v>142102.82509999999</v>
      </c>
      <c r="N147" s="10">
        <v>147708.2874</v>
      </c>
      <c r="O147" s="11">
        <v>92.200571190000005</v>
      </c>
      <c r="P147" s="11">
        <v>93.995693900000006</v>
      </c>
      <c r="Q147" s="11">
        <v>91.99606</v>
      </c>
      <c r="R147" s="11">
        <v>85.817111139999994</v>
      </c>
    </row>
    <row r="148" spans="1:18" x14ac:dyDescent="0.25">
      <c r="A148" s="12"/>
      <c r="B148" s="9" t="s">
        <v>20</v>
      </c>
      <c r="C148" s="10">
        <v>491260.97970000003</v>
      </c>
      <c r="D148" s="10">
        <v>316457.71340000001</v>
      </c>
      <c r="E148" s="10">
        <v>264716.80489999999</v>
      </c>
      <c r="F148" s="10">
        <v>238179.77780000001</v>
      </c>
      <c r="G148" s="11">
        <v>66.076701709999995</v>
      </c>
      <c r="H148" s="11">
        <v>67.059724299999999</v>
      </c>
      <c r="I148" s="11">
        <v>64.730757600000004</v>
      </c>
      <c r="J148" s="11">
        <v>65.82466316</v>
      </c>
      <c r="K148" s="10">
        <v>264999.3713</v>
      </c>
      <c r="L148" s="10">
        <v>169329.3461</v>
      </c>
      <c r="M148" s="10">
        <v>144504.76519999999</v>
      </c>
      <c r="N148" s="10">
        <v>151263.71170000001</v>
      </c>
      <c r="O148" s="11">
        <v>92.099602180000005</v>
      </c>
      <c r="P148" s="11">
        <v>94.713505799999993</v>
      </c>
      <c r="Q148" s="11">
        <v>93.551053899999999</v>
      </c>
      <c r="R148" s="11">
        <v>87.882778849999994</v>
      </c>
    </row>
    <row r="149" spans="1:18" x14ac:dyDescent="0.25">
      <c r="A149" s="12">
        <v>2007</v>
      </c>
      <c r="B149" s="9" t="s">
        <v>8</v>
      </c>
      <c r="C149" s="10">
        <v>496474.99599999998</v>
      </c>
      <c r="D149" s="10">
        <v>319627.80180000002</v>
      </c>
      <c r="E149" s="10">
        <v>268351.3933</v>
      </c>
      <c r="F149" s="10">
        <v>240936.74359999999</v>
      </c>
      <c r="G149" s="11">
        <v>66.7780092</v>
      </c>
      <c r="H149" s="11">
        <v>67.731489440000004</v>
      </c>
      <c r="I149" s="11">
        <v>65.619517439999996</v>
      </c>
      <c r="J149" s="11">
        <v>66.586593280000002</v>
      </c>
      <c r="K149" s="10">
        <v>268185.69669999997</v>
      </c>
      <c r="L149" s="10">
        <v>169495.90429999999</v>
      </c>
      <c r="M149" s="10">
        <v>144185.46460000001</v>
      </c>
      <c r="N149" s="10">
        <v>150638.5331</v>
      </c>
      <c r="O149" s="11">
        <v>93.206998400000003</v>
      </c>
      <c r="P149" s="11">
        <v>94.806669290000002</v>
      </c>
      <c r="Q149" s="11">
        <v>93.344341650000004</v>
      </c>
      <c r="R149" s="11">
        <v>87.519556019999996</v>
      </c>
    </row>
    <row r="150" spans="1:18" x14ac:dyDescent="0.25">
      <c r="A150" s="12"/>
      <c r="B150" s="9" t="s">
        <v>10</v>
      </c>
      <c r="C150" s="10">
        <v>501729.43070000003</v>
      </c>
      <c r="D150" s="10">
        <v>322708.22580000001</v>
      </c>
      <c r="E150" s="10">
        <v>269148.8812</v>
      </c>
      <c r="F150" s="10">
        <v>245119.69130000001</v>
      </c>
      <c r="G150" s="11">
        <v>67.48475311</v>
      </c>
      <c r="H150" s="11">
        <v>68.384253999999999</v>
      </c>
      <c r="I150" s="11">
        <v>65.814525799999998</v>
      </c>
      <c r="J150" s="11">
        <v>67.742615529999995</v>
      </c>
      <c r="K150" s="10">
        <v>267641.97100000002</v>
      </c>
      <c r="L150" s="10">
        <v>169788.15770000001</v>
      </c>
      <c r="M150" s="10">
        <v>144009.93160000001</v>
      </c>
      <c r="N150" s="10">
        <v>152703.90960000001</v>
      </c>
      <c r="O150" s="11">
        <v>93.018028450000003</v>
      </c>
      <c r="P150" s="11">
        <v>94.970139720000006</v>
      </c>
      <c r="Q150" s="11">
        <v>93.230703210000001</v>
      </c>
      <c r="R150" s="11">
        <v>88.719520110000005</v>
      </c>
    </row>
    <row r="151" spans="1:18" x14ac:dyDescent="0.25">
      <c r="A151" s="12"/>
      <c r="B151" s="9" t="s">
        <v>11</v>
      </c>
      <c r="C151" s="10">
        <v>506544.40549999999</v>
      </c>
      <c r="D151" s="10">
        <v>325472.90149999998</v>
      </c>
      <c r="E151" s="10">
        <v>274191.1764</v>
      </c>
      <c r="F151" s="10">
        <v>246441.52540000001</v>
      </c>
      <c r="G151" s="11">
        <v>68.132387820000005</v>
      </c>
      <c r="H151" s="11">
        <v>68.970109190000002</v>
      </c>
      <c r="I151" s="11">
        <v>67.047509829999996</v>
      </c>
      <c r="J151" s="11">
        <v>68.10792481</v>
      </c>
      <c r="K151" s="10">
        <v>269178.4523</v>
      </c>
      <c r="L151" s="10">
        <v>170921.18179999999</v>
      </c>
      <c r="M151" s="10">
        <v>146112.88449999999</v>
      </c>
      <c r="N151" s="10">
        <v>152908.26550000001</v>
      </c>
      <c r="O151" s="11">
        <v>93.552027129999999</v>
      </c>
      <c r="P151" s="11">
        <v>95.603890939999999</v>
      </c>
      <c r="Q151" s="11">
        <v>94.592135519999999</v>
      </c>
      <c r="R151" s="11">
        <v>88.838248969999995</v>
      </c>
    </row>
    <row r="152" spans="1:18" x14ac:dyDescent="0.25">
      <c r="A152" s="12"/>
      <c r="B152" s="9" t="s">
        <v>12</v>
      </c>
      <c r="C152" s="10">
        <v>512599.55459999997</v>
      </c>
      <c r="D152" s="10">
        <v>330824.96639999998</v>
      </c>
      <c r="E152" s="10">
        <v>280670.32990000001</v>
      </c>
      <c r="F152" s="10">
        <v>251018.7512</v>
      </c>
      <c r="G152" s="11">
        <v>68.946831259999996</v>
      </c>
      <c r="H152" s="11">
        <v>70.104251230000003</v>
      </c>
      <c r="I152" s="11">
        <v>68.631846390000007</v>
      </c>
      <c r="J152" s="11">
        <v>69.372911909999999</v>
      </c>
      <c r="K152" s="10">
        <v>273582.25280000002</v>
      </c>
      <c r="L152" s="10">
        <v>174013.1538</v>
      </c>
      <c r="M152" s="10">
        <v>149341.9105</v>
      </c>
      <c r="N152" s="10">
        <v>156410.42569999999</v>
      </c>
      <c r="O152" s="11">
        <v>95.082552539999995</v>
      </c>
      <c r="P152" s="11">
        <v>97.333369709999999</v>
      </c>
      <c r="Q152" s="11">
        <v>96.682577199999997</v>
      </c>
      <c r="R152" s="11">
        <v>90.872970780000003</v>
      </c>
    </row>
    <row r="153" spans="1:18" x14ac:dyDescent="0.25">
      <c r="A153" s="12"/>
      <c r="B153" s="9" t="s">
        <v>13</v>
      </c>
      <c r="C153" s="10">
        <v>515304.13010000001</v>
      </c>
      <c r="D153" s="10">
        <v>334100.88370000001</v>
      </c>
      <c r="E153" s="10">
        <v>282457.5514</v>
      </c>
      <c r="F153" s="10">
        <v>256148.58050000001</v>
      </c>
      <c r="G153" s="11">
        <v>69.310608220000006</v>
      </c>
      <c r="H153" s="11">
        <v>70.798442269999995</v>
      </c>
      <c r="I153" s="11">
        <v>69.068872670000005</v>
      </c>
      <c r="J153" s="11">
        <v>70.790619530000001</v>
      </c>
      <c r="K153" s="10">
        <v>275809.50069999998</v>
      </c>
      <c r="L153" s="10">
        <v>175563.84789999999</v>
      </c>
      <c r="M153" s="10">
        <v>150441.07870000001</v>
      </c>
      <c r="N153" s="10">
        <v>159937.11410000001</v>
      </c>
      <c r="O153" s="11">
        <v>95.856624749999995</v>
      </c>
      <c r="P153" s="11">
        <v>98.200742539999993</v>
      </c>
      <c r="Q153" s="11">
        <v>97.3941686</v>
      </c>
      <c r="R153" s="11">
        <v>92.921943220000003</v>
      </c>
    </row>
    <row r="154" spans="1:18" x14ac:dyDescent="0.25">
      <c r="A154" s="12"/>
      <c r="B154" s="9" t="s">
        <v>14</v>
      </c>
      <c r="C154" s="10">
        <v>524980.076</v>
      </c>
      <c r="D154" s="10">
        <v>337492.84950000001</v>
      </c>
      <c r="E154" s="10">
        <v>285874.43849999999</v>
      </c>
      <c r="F154" s="10">
        <v>258917.54889999999</v>
      </c>
      <c r="G154" s="11">
        <v>70.6120643</v>
      </c>
      <c r="H154" s="11">
        <v>71.517224859999999</v>
      </c>
      <c r="I154" s="11">
        <v>69.904398369999996</v>
      </c>
      <c r="J154" s="11">
        <v>71.555866750000007</v>
      </c>
      <c r="K154" s="10">
        <v>279156.20110000001</v>
      </c>
      <c r="L154" s="10">
        <v>177260.1703</v>
      </c>
      <c r="M154" s="10">
        <v>152369.1397</v>
      </c>
      <c r="N154" s="10">
        <v>161352.973</v>
      </c>
      <c r="O154" s="11">
        <v>97.01975874</v>
      </c>
      <c r="P154" s="11">
        <v>99.149571839999993</v>
      </c>
      <c r="Q154" s="11">
        <v>98.642377519999997</v>
      </c>
      <c r="R154" s="11">
        <v>93.744543750000005</v>
      </c>
    </row>
    <row r="155" spans="1:18" x14ac:dyDescent="0.25">
      <c r="A155" s="12"/>
      <c r="B155" s="9" t="s">
        <v>15</v>
      </c>
      <c r="C155" s="10">
        <v>547759.18330000003</v>
      </c>
      <c r="D155" s="10">
        <v>350983.07699999999</v>
      </c>
      <c r="E155" s="10">
        <v>296015.18859999999</v>
      </c>
      <c r="F155" s="10">
        <v>266889.53989999997</v>
      </c>
      <c r="G155" s="11">
        <v>73.675951609999998</v>
      </c>
      <c r="H155" s="11">
        <v>74.375903589999993</v>
      </c>
      <c r="I155" s="11">
        <v>72.384099039999995</v>
      </c>
      <c r="J155" s="11">
        <v>73.759049689999998</v>
      </c>
      <c r="K155" s="10">
        <v>285683.9901</v>
      </c>
      <c r="L155" s="10">
        <v>179325.4908</v>
      </c>
      <c r="M155" s="10">
        <v>153994.37100000001</v>
      </c>
      <c r="N155" s="10">
        <v>162553.50640000001</v>
      </c>
      <c r="O155" s="11">
        <v>99.288468899999998</v>
      </c>
      <c r="P155" s="11">
        <v>100.3047983</v>
      </c>
      <c r="Q155" s="11">
        <v>99.694537299999993</v>
      </c>
      <c r="R155" s="11">
        <v>94.442042240000006</v>
      </c>
    </row>
    <row r="156" spans="1:18" x14ac:dyDescent="0.25">
      <c r="A156" s="12"/>
      <c r="B156" s="9" t="s">
        <v>16</v>
      </c>
      <c r="C156" s="10">
        <v>546248.3639</v>
      </c>
      <c r="D156" s="10">
        <v>350162.32829999999</v>
      </c>
      <c r="E156" s="10">
        <v>298971.11450000003</v>
      </c>
      <c r="F156" s="10">
        <v>269035.16149999999</v>
      </c>
      <c r="G156" s="11">
        <v>73.472739939999997</v>
      </c>
      <c r="H156" s="11">
        <v>74.201980879999994</v>
      </c>
      <c r="I156" s="11">
        <v>73.106906649999999</v>
      </c>
      <c r="J156" s="11">
        <v>74.352025370000007</v>
      </c>
      <c r="K156" s="10">
        <v>287929.40779999999</v>
      </c>
      <c r="L156" s="10">
        <v>180401.14319999999</v>
      </c>
      <c r="M156" s="10">
        <v>155100.33679999999</v>
      </c>
      <c r="N156" s="10">
        <v>162877.5552</v>
      </c>
      <c r="O156" s="11">
        <v>100.0688559</v>
      </c>
      <c r="P156" s="11">
        <v>100.906459</v>
      </c>
      <c r="Q156" s="11">
        <v>100.41052929999999</v>
      </c>
      <c r="R156" s="11">
        <v>94.63031153</v>
      </c>
    </row>
    <row r="157" spans="1:18" x14ac:dyDescent="0.25">
      <c r="A157" s="12"/>
      <c r="B157" s="9" t="s">
        <v>17</v>
      </c>
      <c r="C157" s="10">
        <v>552891.14060000004</v>
      </c>
      <c r="D157" s="10">
        <v>351708.60710000002</v>
      </c>
      <c r="E157" s="10">
        <v>297548.38949999999</v>
      </c>
      <c r="F157" s="10">
        <v>270505.74099999998</v>
      </c>
      <c r="G157" s="11">
        <v>74.366221800000005</v>
      </c>
      <c r="H157" s="11">
        <v>74.529648769999994</v>
      </c>
      <c r="I157" s="11">
        <v>72.759010079999996</v>
      </c>
      <c r="J157" s="11">
        <v>74.75844275</v>
      </c>
      <c r="K157" s="10">
        <v>288380.53029999998</v>
      </c>
      <c r="L157" s="10">
        <v>180270.2941</v>
      </c>
      <c r="M157" s="10">
        <v>154740.60920000001</v>
      </c>
      <c r="N157" s="10">
        <v>164250.83499999999</v>
      </c>
      <c r="O157" s="11">
        <v>100.22564199999999</v>
      </c>
      <c r="P157" s="11">
        <v>100.8332692</v>
      </c>
      <c r="Q157" s="11">
        <v>100.177645</v>
      </c>
      <c r="R157" s="11">
        <v>95.428174040000002</v>
      </c>
    </row>
    <row r="158" spans="1:18" x14ac:dyDescent="0.25">
      <c r="A158" s="12"/>
      <c r="B158" s="9" t="s">
        <v>18</v>
      </c>
      <c r="C158" s="10">
        <v>555873.02679999999</v>
      </c>
      <c r="D158" s="10">
        <v>351537.70919999998</v>
      </c>
      <c r="E158" s="10">
        <v>297590.99449999997</v>
      </c>
      <c r="F158" s="10">
        <v>270657.53519999998</v>
      </c>
      <c r="G158" s="11">
        <v>74.767298249999996</v>
      </c>
      <c r="H158" s="11">
        <v>74.493434239999999</v>
      </c>
      <c r="I158" s="11">
        <v>72.769428210000001</v>
      </c>
      <c r="J158" s="11">
        <v>74.800393439999993</v>
      </c>
      <c r="K158" s="10">
        <v>288223.0687</v>
      </c>
      <c r="L158" s="10">
        <v>179620.81359999999</v>
      </c>
      <c r="M158" s="10">
        <v>154398.11929999999</v>
      </c>
      <c r="N158" s="10">
        <v>163837.42189999999</v>
      </c>
      <c r="O158" s="11">
        <v>100.1709168</v>
      </c>
      <c r="P158" s="11">
        <v>100.4699856</v>
      </c>
      <c r="Q158" s="11">
        <v>99.955920239999998</v>
      </c>
      <c r="R158" s="11">
        <v>95.187984970000002</v>
      </c>
    </row>
    <row r="159" spans="1:18" x14ac:dyDescent="0.25">
      <c r="A159" s="12"/>
      <c r="B159" s="9" t="s">
        <v>19</v>
      </c>
      <c r="C159" s="10">
        <v>560486.07940000005</v>
      </c>
      <c r="D159" s="10">
        <v>354893.82419999997</v>
      </c>
      <c r="E159" s="10">
        <v>296951.62439999997</v>
      </c>
      <c r="F159" s="10">
        <v>268478.6152</v>
      </c>
      <c r="G159" s="11">
        <v>75.387773530000004</v>
      </c>
      <c r="H159" s="11">
        <v>75.204619780000002</v>
      </c>
      <c r="I159" s="11">
        <v>72.613084119999996</v>
      </c>
      <c r="J159" s="11">
        <v>74.198215210000001</v>
      </c>
      <c r="K159" s="10">
        <v>288470.3689</v>
      </c>
      <c r="L159" s="10">
        <v>179951.41</v>
      </c>
      <c r="M159" s="10">
        <v>153793.12349999999</v>
      </c>
      <c r="N159" s="10">
        <v>163899.79870000001</v>
      </c>
      <c r="O159" s="11">
        <v>100.2568651</v>
      </c>
      <c r="P159" s="11">
        <v>100.654903</v>
      </c>
      <c r="Q159" s="11">
        <v>99.564251519999999</v>
      </c>
      <c r="R159" s="11">
        <v>95.224225309999994</v>
      </c>
    </row>
    <row r="160" spans="1:18" x14ac:dyDescent="0.25">
      <c r="A160" s="12"/>
      <c r="B160" s="9" t="s">
        <v>20</v>
      </c>
      <c r="C160" s="10">
        <v>551708.85530000005</v>
      </c>
      <c r="D160" s="10">
        <v>352333.2438</v>
      </c>
      <c r="E160" s="10">
        <v>296304.77110000001</v>
      </c>
      <c r="F160" s="10">
        <v>270328.88890000002</v>
      </c>
      <c r="G160" s="11">
        <v>74.207199369999998</v>
      </c>
      <c r="H160" s="11">
        <v>74.662013889999997</v>
      </c>
      <c r="I160" s="11">
        <v>72.454910150000003</v>
      </c>
      <c r="J160" s="11">
        <v>74.709566949999996</v>
      </c>
      <c r="K160" s="10">
        <v>285241.81630000001</v>
      </c>
      <c r="L160" s="10">
        <v>179364.3609</v>
      </c>
      <c r="M160" s="10">
        <v>154082.35620000001</v>
      </c>
      <c r="N160" s="10">
        <v>164471.62779999999</v>
      </c>
      <c r="O160" s="11">
        <v>99.134792959999999</v>
      </c>
      <c r="P160" s="11">
        <v>100.3265401</v>
      </c>
      <c r="Q160" s="11">
        <v>99.751498130000002</v>
      </c>
      <c r="R160" s="11">
        <v>95.556452550000003</v>
      </c>
    </row>
    <row r="161" spans="1:18" x14ac:dyDescent="0.25">
      <c r="A161" s="12">
        <v>2008</v>
      </c>
      <c r="B161" s="9" t="s">
        <v>8</v>
      </c>
      <c r="C161" s="10">
        <v>562436.14529999997</v>
      </c>
      <c r="D161" s="10">
        <v>354014.52490000002</v>
      </c>
      <c r="E161" s="10">
        <v>298253.87770000001</v>
      </c>
      <c r="F161" s="10">
        <v>269577.82169999997</v>
      </c>
      <c r="G161" s="11">
        <v>75.650065729999994</v>
      </c>
      <c r="H161" s="11">
        <v>75.018289769999996</v>
      </c>
      <c r="I161" s="11">
        <v>72.931521930000002</v>
      </c>
      <c r="J161" s="11">
        <v>74.50199791</v>
      </c>
      <c r="K161" s="10">
        <v>280201.39079999999</v>
      </c>
      <c r="L161" s="10">
        <v>175565.24559999999</v>
      </c>
      <c r="M161" s="10">
        <v>150959.19339999999</v>
      </c>
      <c r="N161" s="10">
        <v>164579.71280000001</v>
      </c>
      <c r="O161" s="11">
        <v>97.383010760000005</v>
      </c>
      <c r="P161" s="11">
        <v>98.201524359999993</v>
      </c>
      <c r="Q161" s="11">
        <v>97.729591299999996</v>
      </c>
      <c r="R161" s="11">
        <v>95.619248949999999</v>
      </c>
    </row>
    <row r="162" spans="1:18" x14ac:dyDescent="0.25">
      <c r="A162" s="12"/>
      <c r="B162" s="9" t="s">
        <v>10</v>
      </c>
      <c r="C162" s="10">
        <v>552961.21660000004</v>
      </c>
      <c r="D162" s="10">
        <v>351217.02600000001</v>
      </c>
      <c r="E162" s="10">
        <v>294639.30430000002</v>
      </c>
      <c r="F162" s="10">
        <v>267321.72509999998</v>
      </c>
      <c r="G162" s="11">
        <v>74.375647319999999</v>
      </c>
      <c r="H162" s="11">
        <v>74.425479109999998</v>
      </c>
      <c r="I162" s="11">
        <v>72.047656360000005</v>
      </c>
      <c r="J162" s="11">
        <v>73.878490760000005</v>
      </c>
      <c r="K162" s="10">
        <v>277036.99339999998</v>
      </c>
      <c r="L162" s="10">
        <v>174659.8823</v>
      </c>
      <c r="M162" s="10">
        <v>149627.27249999999</v>
      </c>
      <c r="N162" s="10">
        <v>162952.60440000001</v>
      </c>
      <c r="O162" s="11">
        <v>96.283235540000007</v>
      </c>
      <c r="P162" s="11">
        <v>97.695114009999998</v>
      </c>
      <c r="Q162" s="11">
        <v>96.867317959999994</v>
      </c>
      <c r="R162" s="11">
        <v>94.673914409999995</v>
      </c>
    </row>
    <row r="163" spans="1:18" x14ac:dyDescent="0.25">
      <c r="A163" s="12"/>
      <c r="B163" s="9" t="s">
        <v>11</v>
      </c>
      <c r="C163" s="10">
        <v>547952.04570000002</v>
      </c>
      <c r="D163" s="10">
        <v>349567.71360000002</v>
      </c>
      <c r="E163" s="10">
        <v>294811.1753</v>
      </c>
      <c r="F163" s="10">
        <v>264225.69170000002</v>
      </c>
      <c r="G163" s="11">
        <v>73.701892430000001</v>
      </c>
      <c r="H163" s="11">
        <v>74.075977640000005</v>
      </c>
      <c r="I163" s="11">
        <v>72.089683669999999</v>
      </c>
      <c r="J163" s="11">
        <v>73.02285406</v>
      </c>
      <c r="K163" s="10">
        <v>273983.70569999999</v>
      </c>
      <c r="L163" s="10">
        <v>173964.7359</v>
      </c>
      <c r="M163" s="10">
        <v>149154.68539999999</v>
      </c>
      <c r="N163" s="10">
        <v>160800.84580000001</v>
      </c>
      <c r="O163" s="11">
        <v>95.222076090000002</v>
      </c>
      <c r="P163" s="11">
        <v>97.306287429999998</v>
      </c>
      <c r="Q163" s="11">
        <v>96.561369450000001</v>
      </c>
      <c r="R163" s="11">
        <v>93.423763109999996</v>
      </c>
    </row>
    <row r="164" spans="1:18" x14ac:dyDescent="0.25">
      <c r="A164" s="12"/>
      <c r="B164" s="9" t="s">
        <v>12</v>
      </c>
      <c r="C164" s="10">
        <v>557690.18339999998</v>
      </c>
      <c r="D164" s="10">
        <v>349515.46500000003</v>
      </c>
      <c r="E164" s="10">
        <v>294697.3774</v>
      </c>
      <c r="F164" s="10">
        <v>265190.80839999998</v>
      </c>
      <c r="G164" s="11">
        <v>75.011713569999998</v>
      </c>
      <c r="H164" s="11">
        <v>74.064905769999996</v>
      </c>
      <c r="I164" s="11">
        <v>72.06185687</v>
      </c>
      <c r="J164" s="11">
        <v>73.289578980000002</v>
      </c>
      <c r="K164" s="10">
        <v>275417.75290000002</v>
      </c>
      <c r="L164" s="10">
        <v>173449.97020000001</v>
      </c>
      <c r="M164" s="10">
        <v>149733.4479</v>
      </c>
      <c r="N164" s="10">
        <v>160962.91190000001</v>
      </c>
      <c r="O164" s="11">
        <v>95.720474179999997</v>
      </c>
      <c r="P164" s="11">
        <v>97.018355850000006</v>
      </c>
      <c r="Q164" s="11">
        <v>96.936054960000007</v>
      </c>
      <c r="R164" s="11">
        <v>93.517921999999999</v>
      </c>
    </row>
    <row r="165" spans="1:18" x14ac:dyDescent="0.25">
      <c r="A165" s="12"/>
      <c r="B165" s="9" t="s">
        <v>13</v>
      </c>
      <c r="C165" s="10">
        <v>550049.89839999995</v>
      </c>
      <c r="D165" s="10">
        <v>350758.36959999998</v>
      </c>
      <c r="E165" s="10">
        <v>295286.02189999999</v>
      </c>
      <c r="F165" s="10">
        <v>266306.0785</v>
      </c>
      <c r="G165" s="11">
        <v>73.98406258</v>
      </c>
      <c r="H165" s="11">
        <v>74.328286430000006</v>
      </c>
      <c r="I165" s="11">
        <v>72.20579712</v>
      </c>
      <c r="J165" s="11">
        <v>73.597801110000006</v>
      </c>
      <c r="K165" s="10">
        <v>275513.35859999998</v>
      </c>
      <c r="L165" s="10">
        <v>175160.25210000001</v>
      </c>
      <c r="M165" s="10">
        <v>150198.476</v>
      </c>
      <c r="N165" s="10">
        <v>162696.46859999999</v>
      </c>
      <c r="O165" s="11">
        <v>95.753701599999999</v>
      </c>
      <c r="P165" s="11">
        <v>97.974993280000007</v>
      </c>
      <c r="Q165" s="11">
        <v>97.237109849999996</v>
      </c>
      <c r="R165" s="11">
        <v>94.525101950000007</v>
      </c>
    </row>
    <row r="166" spans="1:18" x14ac:dyDescent="0.25">
      <c r="A166" s="12"/>
      <c r="B166" s="9" t="s">
        <v>14</v>
      </c>
      <c r="C166" s="10">
        <v>542549.73439999996</v>
      </c>
      <c r="D166" s="10">
        <v>344893.76669999998</v>
      </c>
      <c r="E166" s="10">
        <v>291895.9705</v>
      </c>
      <c r="F166" s="10">
        <v>260848.39809999999</v>
      </c>
      <c r="G166" s="11">
        <v>72.975258460000006</v>
      </c>
      <c r="H166" s="11">
        <v>73.085533810000001</v>
      </c>
      <c r="I166" s="11">
        <v>71.376833520000005</v>
      </c>
      <c r="J166" s="11">
        <v>72.089486769999993</v>
      </c>
      <c r="K166" s="10">
        <v>271990.1347</v>
      </c>
      <c r="L166" s="10">
        <v>172913.43789999999</v>
      </c>
      <c r="M166" s="10">
        <v>148589.96720000001</v>
      </c>
      <c r="N166" s="10">
        <v>159874.7157</v>
      </c>
      <c r="O166" s="11">
        <v>94.52921748</v>
      </c>
      <c r="P166" s="11">
        <v>96.718249240000006</v>
      </c>
      <c r="Q166" s="11">
        <v>96.195776069999994</v>
      </c>
      <c r="R166" s="11">
        <v>92.885690350000004</v>
      </c>
    </row>
    <row r="167" spans="1:18" x14ac:dyDescent="0.25">
      <c r="A167" s="12"/>
      <c r="B167" s="9" t="s">
        <v>15</v>
      </c>
      <c r="C167" s="10">
        <v>546197.24060000002</v>
      </c>
      <c r="D167" s="10">
        <v>343507.85249999998</v>
      </c>
      <c r="E167" s="10">
        <v>288803.71059999999</v>
      </c>
      <c r="F167" s="10">
        <v>262733.60969999997</v>
      </c>
      <c r="G167" s="11">
        <v>73.465863639999995</v>
      </c>
      <c r="H167" s="11">
        <v>72.791848360000003</v>
      </c>
      <c r="I167" s="11">
        <v>70.620688369999996</v>
      </c>
      <c r="J167" s="11">
        <v>72.610494130000006</v>
      </c>
      <c r="K167" s="10">
        <v>270882.6409</v>
      </c>
      <c r="L167" s="10">
        <v>170845.26809999999</v>
      </c>
      <c r="M167" s="10">
        <v>146400.13209999999</v>
      </c>
      <c r="N167" s="10">
        <v>158188.30239999999</v>
      </c>
      <c r="O167" s="11">
        <v>94.144311920000007</v>
      </c>
      <c r="P167" s="11">
        <v>95.561429009999998</v>
      </c>
      <c r="Q167" s="11">
        <v>94.778097009999996</v>
      </c>
      <c r="R167" s="11">
        <v>91.905900200000005</v>
      </c>
    </row>
    <row r="168" spans="1:18" x14ac:dyDescent="0.25">
      <c r="A168" s="12"/>
      <c r="B168" s="9" t="s">
        <v>16</v>
      </c>
      <c r="C168" s="10">
        <v>532325.86419999995</v>
      </c>
      <c r="D168" s="10">
        <v>335791.05379999999</v>
      </c>
      <c r="E168" s="10">
        <v>281308.40169999999</v>
      </c>
      <c r="F168" s="10">
        <v>253968.41250000001</v>
      </c>
      <c r="G168" s="11">
        <v>71.600104209999998</v>
      </c>
      <c r="H168" s="11">
        <v>71.156601789999996</v>
      </c>
      <c r="I168" s="11">
        <v>68.787873020000006</v>
      </c>
      <c r="J168" s="11">
        <v>70.188096419999994</v>
      </c>
      <c r="K168" s="10">
        <v>266383.6213</v>
      </c>
      <c r="L168" s="10">
        <v>167166.1936</v>
      </c>
      <c r="M168" s="10">
        <v>143180.3646</v>
      </c>
      <c r="N168" s="10">
        <v>154671.16930000001</v>
      </c>
      <c r="O168" s="11">
        <v>92.580693409999995</v>
      </c>
      <c r="P168" s="11">
        <v>93.503557479999998</v>
      </c>
      <c r="Q168" s="11">
        <v>92.693649199999996</v>
      </c>
      <c r="R168" s="11">
        <v>89.862479300000004</v>
      </c>
    </row>
    <row r="169" spans="1:18" x14ac:dyDescent="0.25">
      <c r="A169" s="12"/>
      <c r="B169" s="9" t="s">
        <v>17</v>
      </c>
      <c r="C169" s="10">
        <v>524235.25679999997</v>
      </c>
      <c r="D169" s="10">
        <v>326818.6654</v>
      </c>
      <c r="E169" s="10">
        <v>274564.58610000001</v>
      </c>
      <c r="F169" s="10">
        <v>250459.74340000001</v>
      </c>
      <c r="G169" s="11">
        <v>70.511882929999999</v>
      </c>
      <c r="H169" s="11">
        <v>69.255286490000003</v>
      </c>
      <c r="I169" s="11">
        <v>67.138819069999997</v>
      </c>
      <c r="J169" s="11">
        <v>69.218421480000003</v>
      </c>
      <c r="K169" s="10">
        <v>262198.777</v>
      </c>
      <c r="L169" s="10">
        <v>162201.0612</v>
      </c>
      <c r="M169" s="10">
        <v>139194.98740000001</v>
      </c>
      <c r="N169" s="10">
        <v>150878.26070000001</v>
      </c>
      <c r="O169" s="11">
        <v>91.126265459999999</v>
      </c>
      <c r="P169" s="11">
        <v>90.726336009999997</v>
      </c>
      <c r="Q169" s="11">
        <v>90.113552639999995</v>
      </c>
      <c r="R169" s="11">
        <v>87.658835449999998</v>
      </c>
    </row>
    <row r="170" spans="1:18" x14ac:dyDescent="0.25">
      <c r="A170" s="12"/>
      <c r="B170" s="9" t="s">
        <v>18</v>
      </c>
      <c r="C170" s="10">
        <v>506701.60849999997</v>
      </c>
      <c r="D170" s="10">
        <v>316157.60489999998</v>
      </c>
      <c r="E170" s="10">
        <v>262928.63419999997</v>
      </c>
      <c r="F170" s="10">
        <v>242805.42300000001</v>
      </c>
      <c r="G170" s="11">
        <v>68.153532290000001</v>
      </c>
      <c r="H170" s="11">
        <v>66.996129120000006</v>
      </c>
      <c r="I170" s="11">
        <v>64.293499229999995</v>
      </c>
      <c r="J170" s="11">
        <v>67.103031720000004</v>
      </c>
      <c r="K170" s="10">
        <v>255567.13570000001</v>
      </c>
      <c r="L170" s="10">
        <v>159514.94450000001</v>
      </c>
      <c r="M170" s="10">
        <v>136262.70389999999</v>
      </c>
      <c r="N170" s="10">
        <v>147979.29569999999</v>
      </c>
      <c r="O170" s="11">
        <v>88.821461769999999</v>
      </c>
      <c r="P170" s="11">
        <v>89.223870309999995</v>
      </c>
      <c r="Q170" s="11">
        <v>88.215219340000004</v>
      </c>
      <c r="R170" s="11">
        <v>85.974564360000002</v>
      </c>
    </row>
    <row r="171" spans="1:18" x14ac:dyDescent="0.25">
      <c r="A171" s="12"/>
      <c r="B171" s="9" t="s">
        <v>19</v>
      </c>
      <c r="C171" s="10">
        <v>493046.42479999998</v>
      </c>
      <c r="D171" s="10">
        <v>308780.10249999998</v>
      </c>
      <c r="E171" s="10">
        <v>257811.2138</v>
      </c>
      <c r="F171" s="10">
        <v>233135.10870000001</v>
      </c>
      <c r="G171" s="11">
        <v>66.316851709999995</v>
      </c>
      <c r="H171" s="11">
        <v>65.432781910000003</v>
      </c>
      <c r="I171" s="11">
        <v>63.042144960000002</v>
      </c>
      <c r="J171" s="11">
        <v>64.430490890000002</v>
      </c>
      <c r="K171" s="10">
        <v>247586.20740000001</v>
      </c>
      <c r="L171" s="10">
        <v>155709.49400000001</v>
      </c>
      <c r="M171" s="10">
        <v>132511.99429999999</v>
      </c>
      <c r="N171" s="10">
        <v>143377.9938</v>
      </c>
      <c r="O171" s="11">
        <v>86.047718140000001</v>
      </c>
      <c r="P171" s="11">
        <v>87.095311010000003</v>
      </c>
      <c r="Q171" s="11">
        <v>85.787044469999998</v>
      </c>
      <c r="R171" s="11">
        <v>83.301251679999993</v>
      </c>
    </row>
    <row r="172" spans="1:18" x14ac:dyDescent="0.25">
      <c r="A172" s="12"/>
      <c r="B172" s="9" t="s">
        <v>20</v>
      </c>
      <c r="C172" s="10">
        <v>480437.2463</v>
      </c>
      <c r="D172" s="10">
        <v>303686.07049999997</v>
      </c>
      <c r="E172" s="10">
        <v>253947.99789999999</v>
      </c>
      <c r="F172" s="10">
        <v>228422.2389</v>
      </c>
      <c r="G172" s="11">
        <v>64.620863299999996</v>
      </c>
      <c r="H172" s="11">
        <v>64.353318950000002</v>
      </c>
      <c r="I172" s="11">
        <v>62.097479249999999</v>
      </c>
      <c r="J172" s="11">
        <v>63.128016449999997</v>
      </c>
      <c r="K172" s="10">
        <v>242937.6778</v>
      </c>
      <c r="L172" s="10">
        <v>152976.99</v>
      </c>
      <c r="M172" s="10">
        <v>131692.75839999999</v>
      </c>
      <c r="N172" s="10">
        <v>140291.45819999999</v>
      </c>
      <c r="O172" s="11">
        <v>84.432137979999993</v>
      </c>
      <c r="P172" s="11">
        <v>85.566898839999993</v>
      </c>
      <c r="Q172" s="11">
        <v>85.256678750000006</v>
      </c>
      <c r="R172" s="11">
        <v>81.508003810000005</v>
      </c>
    </row>
    <row r="173" spans="1:18" x14ac:dyDescent="0.25">
      <c r="A173" s="12">
        <v>2009</v>
      </c>
      <c r="B173" s="9" t="s">
        <v>8</v>
      </c>
      <c r="C173" s="10">
        <v>484980.04950000002</v>
      </c>
      <c r="D173" s="10">
        <v>300817.25709999999</v>
      </c>
      <c r="E173" s="10">
        <v>250089.38010000001</v>
      </c>
      <c r="F173" s="10">
        <v>229353.348</v>
      </c>
      <c r="G173" s="11">
        <v>65.231889760000001</v>
      </c>
      <c r="H173" s="11">
        <v>63.745396229999997</v>
      </c>
      <c r="I173" s="11">
        <v>61.153937880000001</v>
      </c>
      <c r="J173" s="11">
        <v>63.385342850000001</v>
      </c>
      <c r="K173" s="10">
        <v>249446.69070000001</v>
      </c>
      <c r="L173" s="10">
        <v>152642.45819999999</v>
      </c>
      <c r="M173" s="10">
        <v>131416.96580000001</v>
      </c>
      <c r="N173" s="10">
        <v>146976.22560000001</v>
      </c>
      <c r="O173" s="11">
        <v>81.664854210000001</v>
      </c>
      <c r="P173" s="11">
        <v>81.267392180000002</v>
      </c>
      <c r="Q173" s="11">
        <v>80.072083879999994</v>
      </c>
      <c r="R173" s="11">
        <v>77.238042140000005</v>
      </c>
    </row>
    <row r="174" spans="1:18" x14ac:dyDescent="0.25">
      <c r="A174" s="12"/>
      <c r="B174" s="9" t="s">
        <v>10</v>
      </c>
      <c r="C174" s="10">
        <v>465160.27059999999</v>
      </c>
      <c r="D174" s="10">
        <v>296379.58409999998</v>
      </c>
      <c r="E174" s="10">
        <v>247380.06890000001</v>
      </c>
      <c r="F174" s="10">
        <v>226949.47750000001</v>
      </c>
      <c r="G174" s="11">
        <v>62.566044769999998</v>
      </c>
      <c r="H174" s="11">
        <v>62.805020589999998</v>
      </c>
      <c r="I174" s="11">
        <v>60.491434550000001</v>
      </c>
      <c r="J174" s="11">
        <v>62.720996079999999</v>
      </c>
      <c r="K174" s="10">
        <v>243588.8002</v>
      </c>
      <c r="L174" s="10">
        <v>151813.24299999999</v>
      </c>
      <c r="M174" s="10">
        <v>130358.7414</v>
      </c>
      <c r="N174" s="10">
        <v>146113.11979999999</v>
      </c>
      <c r="O174" s="11">
        <v>79.74707463</v>
      </c>
      <c r="P174" s="11">
        <v>80.825915039999998</v>
      </c>
      <c r="Q174" s="11">
        <v>79.427309960000002</v>
      </c>
      <c r="R174" s="11">
        <v>76.784468079999996</v>
      </c>
    </row>
    <row r="175" spans="1:18" x14ac:dyDescent="0.25">
      <c r="A175" s="12"/>
      <c r="B175" s="9" t="s">
        <v>11</v>
      </c>
      <c r="C175" s="10">
        <v>460766.44260000001</v>
      </c>
      <c r="D175" s="10">
        <v>291834.12410000002</v>
      </c>
      <c r="E175" s="10">
        <v>244007.29149999999</v>
      </c>
      <c r="F175" s="10">
        <v>225465.8646</v>
      </c>
      <c r="G175" s="11">
        <v>61.975056129999999</v>
      </c>
      <c r="H175" s="11">
        <v>61.841804070000002</v>
      </c>
      <c r="I175" s="11">
        <v>59.666694939999999</v>
      </c>
      <c r="J175" s="11">
        <v>62.310976740000001</v>
      </c>
      <c r="K175" s="10">
        <v>241758.7304</v>
      </c>
      <c r="L175" s="10">
        <v>149582.90580000001</v>
      </c>
      <c r="M175" s="10">
        <v>129243.8762</v>
      </c>
      <c r="N175" s="10">
        <v>144918.92120000001</v>
      </c>
      <c r="O175" s="11">
        <v>79.147939070000007</v>
      </c>
      <c r="P175" s="11">
        <v>79.638475510000006</v>
      </c>
      <c r="Q175" s="11">
        <v>78.748024909999998</v>
      </c>
      <c r="R175" s="11">
        <v>76.156900190000002</v>
      </c>
    </row>
    <row r="176" spans="1:18" x14ac:dyDescent="0.25">
      <c r="A176" s="12"/>
      <c r="B176" s="9" t="s">
        <v>12</v>
      </c>
      <c r="C176" s="10">
        <v>456682.76079999999</v>
      </c>
      <c r="D176" s="10">
        <v>291883.41210000002</v>
      </c>
      <c r="E176" s="10">
        <v>243875.04240000001</v>
      </c>
      <c r="F176" s="10">
        <v>222091.9491</v>
      </c>
      <c r="G176" s="11">
        <v>61.425783469999999</v>
      </c>
      <c r="H176" s="11">
        <v>61.85224856</v>
      </c>
      <c r="I176" s="11">
        <v>59.634356269999998</v>
      </c>
      <c r="J176" s="11">
        <v>61.378543020000002</v>
      </c>
      <c r="K176" s="10">
        <v>242506.21280000001</v>
      </c>
      <c r="L176" s="10">
        <v>151958.0551</v>
      </c>
      <c r="M176" s="10">
        <v>131042.739</v>
      </c>
      <c r="N176" s="10">
        <v>144266.02280000001</v>
      </c>
      <c r="O176" s="11">
        <v>79.392652830000003</v>
      </c>
      <c r="P176" s="11">
        <v>80.903013540000003</v>
      </c>
      <c r="Q176" s="11">
        <v>79.84406826</v>
      </c>
      <c r="R176" s="11">
        <v>75.813793020000006</v>
      </c>
    </row>
    <row r="177" spans="1:18" x14ac:dyDescent="0.25">
      <c r="A177" s="12"/>
      <c r="B177" s="9" t="s">
        <v>13</v>
      </c>
      <c r="C177" s="10">
        <v>462317.13900000002</v>
      </c>
      <c r="D177" s="10">
        <v>295984.53909999999</v>
      </c>
      <c r="E177" s="10">
        <v>248103.09299999999</v>
      </c>
      <c r="F177" s="10">
        <v>227051.79550000001</v>
      </c>
      <c r="G177" s="11">
        <v>62.183631419999998</v>
      </c>
      <c r="H177" s="11">
        <v>62.721307619999997</v>
      </c>
      <c r="I177" s="11">
        <v>60.668234419999997</v>
      </c>
      <c r="J177" s="11">
        <v>62.749273240000001</v>
      </c>
      <c r="K177" s="10">
        <v>245652.12340000001</v>
      </c>
      <c r="L177" s="10">
        <v>153821.05669999999</v>
      </c>
      <c r="M177" s="10">
        <v>132616.40270000001</v>
      </c>
      <c r="N177" s="10">
        <v>146296.45490000001</v>
      </c>
      <c r="O177" s="11">
        <v>80.422573600000007</v>
      </c>
      <c r="P177" s="11">
        <v>81.894882240000001</v>
      </c>
      <c r="Q177" s="11">
        <v>80.802898299999995</v>
      </c>
      <c r="R177" s="11">
        <v>76.880813189999998</v>
      </c>
    </row>
    <row r="178" spans="1:18" x14ac:dyDescent="0.25">
      <c r="A178" s="12"/>
      <c r="B178" s="9" t="s">
        <v>14</v>
      </c>
      <c r="C178" s="10">
        <v>468537.35960000003</v>
      </c>
      <c r="D178" s="10">
        <v>299623.4117</v>
      </c>
      <c r="E178" s="10">
        <v>254191.30129999999</v>
      </c>
      <c r="F178" s="10">
        <v>229060.93890000001</v>
      </c>
      <c r="G178" s="11">
        <v>63.02027768</v>
      </c>
      <c r="H178" s="11">
        <v>63.492411590000003</v>
      </c>
      <c r="I178" s="11">
        <v>62.156973819999997</v>
      </c>
      <c r="J178" s="11">
        <v>63.304531089999998</v>
      </c>
      <c r="K178" s="10">
        <v>249229.21799999999</v>
      </c>
      <c r="L178" s="10">
        <v>155148.11799999999</v>
      </c>
      <c r="M178" s="10">
        <v>134445.01360000001</v>
      </c>
      <c r="N178" s="10">
        <v>147178.79629999999</v>
      </c>
      <c r="O178" s="11">
        <v>81.593657120000003</v>
      </c>
      <c r="P178" s="11">
        <v>82.601414480000003</v>
      </c>
      <c r="Q178" s="11">
        <v>81.917067099999997</v>
      </c>
      <c r="R178" s="11">
        <v>77.34449583</v>
      </c>
    </row>
    <row r="179" spans="1:18" x14ac:dyDescent="0.25">
      <c r="A179" s="12"/>
      <c r="B179" s="9" t="s">
        <v>15</v>
      </c>
      <c r="C179" s="10">
        <v>484437.06890000001</v>
      </c>
      <c r="D179" s="10">
        <v>310206.92460000003</v>
      </c>
      <c r="E179" s="10">
        <v>261257.9878</v>
      </c>
      <c r="F179" s="10">
        <v>233070.86</v>
      </c>
      <c r="G179" s="11">
        <v>65.158856549999996</v>
      </c>
      <c r="H179" s="11">
        <v>65.735136049999994</v>
      </c>
      <c r="I179" s="11">
        <v>63.884978850000003</v>
      </c>
      <c r="J179" s="11">
        <v>64.412734749999998</v>
      </c>
      <c r="K179" s="10">
        <v>254932.2493</v>
      </c>
      <c r="L179" s="10">
        <v>158447.3934</v>
      </c>
      <c r="M179" s="10">
        <v>137119.02549999999</v>
      </c>
      <c r="N179" s="10">
        <v>148559.60699999999</v>
      </c>
      <c r="O179" s="11">
        <v>83.460738320000004</v>
      </c>
      <c r="P179" s="11">
        <v>84.357960489999996</v>
      </c>
      <c r="Q179" s="11">
        <v>83.54633699</v>
      </c>
      <c r="R179" s="11">
        <v>78.070130969999994</v>
      </c>
    </row>
    <row r="180" spans="1:18" x14ac:dyDescent="0.25">
      <c r="A180" s="12"/>
      <c r="B180" s="9" t="s">
        <v>16</v>
      </c>
      <c r="C180" s="10">
        <v>491850.44870000001</v>
      </c>
      <c r="D180" s="10">
        <v>314235.54859999998</v>
      </c>
      <c r="E180" s="10">
        <v>263937.92450000002</v>
      </c>
      <c r="F180" s="10">
        <v>234399.69320000001</v>
      </c>
      <c r="G180" s="11">
        <v>66.155987820000007</v>
      </c>
      <c r="H180" s="11">
        <v>66.588831189999993</v>
      </c>
      <c r="I180" s="11">
        <v>64.540299279999999</v>
      </c>
      <c r="J180" s="11">
        <v>64.77997834</v>
      </c>
      <c r="K180" s="10">
        <v>258188.6764</v>
      </c>
      <c r="L180" s="10">
        <v>160458.30350000001</v>
      </c>
      <c r="M180" s="10">
        <v>138639.628</v>
      </c>
      <c r="N180" s="10">
        <v>149845.52789999999</v>
      </c>
      <c r="O180" s="11">
        <v>84.526840419999999</v>
      </c>
      <c r="P180" s="11">
        <v>85.428576239999998</v>
      </c>
      <c r="Q180" s="11">
        <v>84.472836920000006</v>
      </c>
      <c r="R180" s="11">
        <v>78.745900239999997</v>
      </c>
    </row>
    <row r="181" spans="1:18" x14ac:dyDescent="0.25">
      <c r="A181" s="12"/>
      <c r="B181" s="9" t="s">
        <v>17</v>
      </c>
      <c r="C181" s="10">
        <v>497219.64760000003</v>
      </c>
      <c r="D181" s="10">
        <v>316791.33100000001</v>
      </c>
      <c r="E181" s="10">
        <v>267705.2867</v>
      </c>
      <c r="F181" s="10">
        <v>241515.03219999999</v>
      </c>
      <c r="G181" s="11">
        <v>66.878168009999996</v>
      </c>
      <c r="H181" s="11">
        <v>67.130420349999994</v>
      </c>
      <c r="I181" s="11">
        <v>65.461526059999997</v>
      </c>
      <c r="J181" s="11">
        <v>66.746412280000001</v>
      </c>
      <c r="K181" s="10">
        <v>260223.12909999999</v>
      </c>
      <c r="L181" s="10">
        <v>161241.44589999999</v>
      </c>
      <c r="M181" s="10">
        <v>139949.34289999999</v>
      </c>
      <c r="N181" s="10">
        <v>152714.18369999999</v>
      </c>
      <c r="O181" s="11">
        <v>85.192887659999997</v>
      </c>
      <c r="P181" s="11">
        <v>85.845524060000002</v>
      </c>
      <c r="Q181" s="11">
        <v>85.270843490000004</v>
      </c>
      <c r="R181" s="11">
        <v>80.25341856</v>
      </c>
    </row>
    <row r="182" spans="1:18" x14ac:dyDescent="0.25">
      <c r="A182" s="12"/>
      <c r="B182" s="9" t="s">
        <v>18</v>
      </c>
      <c r="C182" s="10">
        <v>504814.5172</v>
      </c>
      <c r="D182" s="10">
        <v>321627.94300000003</v>
      </c>
      <c r="E182" s="10">
        <v>270498.0319</v>
      </c>
      <c r="F182" s="10">
        <v>240657.70670000001</v>
      </c>
      <c r="G182" s="11">
        <v>67.899710450000001</v>
      </c>
      <c r="H182" s="11">
        <v>68.155334109999998</v>
      </c>
      <c r="I182" s="11">
        <v>66.144431389999994</v>
      </c>
      <c r="J182" s="11">
        <v>66.509477129999993</v>
      </c>
      <c r="K182" s="10">
        <v>262446.8517</v>
      </c>
      <c r="L182" s="10">
        <v>163157.5117</v>
      </c>
      <c r="M182" s="10">
        <v>140771.55499999999</v>
      </c>
      <c r="N182" s="10">
        <v>152087.67749999999</v>
      </c>
      <c r="O182" s="11">
        <v>85.920898870000002</v>
      </c>
      <c r="P182" s="11">
        <v>86.86564439</v>
      </c>
      <c r="Q182" s="11">
        <v>85.771815619999998</v>
      </c>
      <c r="R182" s="11">
        <v>79.924180860000007</v>
      </c>
    </row>
    <row r="183" spans="1:18" x14ac:dyDescent="0.25">
      <c r="A183" s="12"/>
      <c r="B183" s="9" t="s">
        <v>19</v>
      </c>
      <c r="C183" s="10">
        <v>501064.46269999997</v>
      </c>
      <c r="D183" s="10">
        <v>318077.43329999998</v>
      </c>
      <c r="E183" s="10">
        <v>270130.06020000001</v>
      </c>
      <c r="F183" s="10">
        <v>238347.07709999999</v>
      </c>
      <c r="G183" s="11">
        <v>67.395312079999997</v>
      </c>
      <c r="H183" s="11">
        <v>67.402954910000005</v>
      </c>
      <c r="I183" s="11">
        <v>66.054451880000002</v>
      </c>
      <c r="J183" s="11">
        <v>65.870898909999994</v>
      </c>
      <c r="K183" s="10">
        <v>264202.86310000002</v>
      </c>
      <c r="L183" s="10">
        <v>162934.5477</v>
      </c>
      <c r="M183" s="10">
        <v>141654.6863</v>
      </c>
      <c r="N183" s="10">
        <v>152037.89929999999</v>
      </c>
      <c r="O183" s="11">
        <v>86.49578889</v>
      </c>
      <c r="P183" s="11">
        <v>86.746937529999997</v>
      </c>
      <c r="Q183" s="11">
        <v>86.30990568</v>
      </c>
      <c r="R183" s="11">
        <v>79.898021729999996</v>
      </c>
    </row>
    <row r="184" spans="1:18" x14ac:dyDescent="0.25">
      <c r="A184" s="12"/>
      <c r="B184" s="9" t="s">
        <v>20</v>
      </c>
      <c r="C184" s="10">
        <v>502617.18300000002</v>
      </c>
      <c r="D184" s="10">
        <v>323927.06420000002</v>
      </c>
      <c r="E184" s="10">
        <v>273328.11379999999</v>
      </c>
      <c r="F184" s="10">
        <v>241063.2861</v>
      </c>
      <c r="G184" s="11">
        <v>67.604159600000003</v>
      </c>
      <c r="H184" s="11">
        <v>68.642534859999998</v>
      </c>
      <c r="I184" s="11">
        <v>66.836466569999999</v>
      </c>
      <c r="J184" s="11">
        <v>66.621565239999995</v>
      </c>
      <c r="K184" s="10">
        <v>261546.14300000001</v>
      </c>
      <c r="L184" s="10">
        <v>165102.9699</v>
      </c>
      <c r="M184" s="10">
        <v>143754.17550000001</v>
      </c>
      <c r="N184" s="10">
        <v>153596.64129999999</v>
      </c>
      <c r="O184" s="11">
        <v>85.626021260000002</v>
      </c>
      <c r="P184" s="11">
        <v>87.901413309999995</v>
      </c>
      <c r="Q184" s="11">
        <v>87.589120080000001</v>
      </c>
      <c r="R184" s="11">
        <v>80.717162279999997</v>
      </c>
    </row>
    <row r="185" spans="1:18" x14ac:dyDescent="0.25">
      <c r="A185" s="12">
        <v>2010</v>
      </c>
      <c r="B185" s="9" t="s">
        <v>8</v>
      </c>
      <c r="C185" s="10">
        <v>525410.12509999995</v>
      </c>
      <c r="D185" s="10">
        <v>335145.02510000003</v>
      </c>
      <c r="E185" s="10">
        <v>283569.39490000001</v>
      </c>
      <c r="F185" s="10">
        <v>249180.1195</v>
      </c>
      <c r="G185" s="11">
        <v>70.669907739999999</v>
      </c>
      <c r="H185" s="11">
        <v>71.019703539999995</v>
      </c>
      <c r="I185" s="11">
        <v>69.34074991</v>
      </c>
      <c r="J185" s="11">
        <v>68.864777630000006</v>
      </c>
      <c r="K185" s="10">
        <v>269071.97889999999</v>
      </c>
      <c r="L185" s="10">
        <v>164610.33660000001</v>
      </c>
      <c r="M185" s="10">
        <v>142260.49369999999</v>
      </c>
      <c r="N185" s="10">
        <v>152798.41200000001</v>
      </c>
      <c r="O185" s="11">
        <v>88.089859469999993</v>
      </c>
      <c r="P185" s="11">
        <v>87.639133569999998</v>
      </c>
      <c r="Q185" s="11">
        <v>86.679022849999996</v>
      </c>
      <c r="R185" s="11">
        <v>80.297681699999998</v>
      </c>
    </row>
    <row r="186" spans="1:18" x14ac:dyDescent="0.25">
      <c r="A186" s="12"/>
      <c r="B186" s="9" t="s">
        <v>10</v>
      </c>
      <c r="C186" s="10">
        <v>524431.25120000006</v>
      </c>
      <c r="D186" s="10">
        <v>335550.93780000001</v>
      </c>
      <c r="E186" s="10">
        <v>282884.78999999998</v>
      </c>
      <c r="F186" s="10">
        <v>247718.83530000001</v>
      </c>
      <c r="G186" s="11">
        <v>70.538245020000005</v>
      </c>
      <c r="H186" s="11">
        <v>71.105719440000001</v>
      </c>
      <c r="I186" s="11">
        <v>69.173344619999995</v>
      </c>
      <c r="J186" s="11">
        <v>68.460929149999998</v>
      </c>
      <c r="K186" s="10">
        <v>268692.38020000001</v>
      </c>
      <c r="L186" s="10">
        <v>166052.79500000001</v>
      </c>
      <c r="M186" s="10">
        <v>143066.88819999999</v>
      </c>
      <c r="N186" s="10">
        <v>153393.74890000001</v>
      </c>
      <c r="O186" s="11">
        <v>87.965584949999993</v>
      </c>
      <c r="P186" s="11">
        <v>88.407103579999998</v>
      </c>
      <c r="Q186" s="11">
        <v>87.170357390000007</v>
      </c>
      <c r="R186" s="11">
        <v>80.610539470000006</v>
      </c>
    </row>
    <row r="187" spans="1:18" x14ac:dyDescent="0.25">
      <c r="A187" s="12"/>
      <c r="B187" s="9" t="s">
        <v>11</v>
      </c>
      <c r="C187" s="10">
        <v>532767.64110000001</v>
      </c>
      <c r="D187" s="10">
        <v>335940.08840000001</v>
      </c>
      <c r="E187" s="10">
        <v>281835.91739999998</v>
      </c>
      <c r="F187" s="10">
        <v>250903.2683</v>
      </c>
      <c r="G187" s="11">
        <v>71.659525099999996</v>
      </c>
      <c r="H187" s="11">
        <v>71.188183319999993</v>
      </c>
      <c r="I187" s="11">
        <v>68.916865549999997</v>
      </c>
      <c r="J187" s="11">
        <v>69.340996419999996</v>
      </c>
      <c r="K187" s="10">
        <v>267845.57270000002</v>
      </c>
      <c r="L187" s="10">
        <v>164617.7316</v>
      </c>
      <c r="M187" s="10">
        <v>142262.97889999999</v>
      </c>
      <c r="N187" s="10">
        <v>155161.03030000001</v>
      </c>
      <c r="O187" s="11">
        <v>87.688353710000001</v>
      </c>
      <c r="P187" s="11">
        <v>87.643070710000003</v>
      </c>
      <c r="Q187" s="11">
        <v>86.680537099999995</v>
      </c>
      <c r="R187" s="11">
        <v>81.539270340000002</v>
      </c>
    </row>
    <row r="188" spans="1:18" x14ac:dyDescent="0.25">
      <c r="A188" s="12"/>
      <c r="B188" s="9" t="s">
        <v>12</v>
      </c>
      <c r="C188" s="10">
        <v>530525.86289999995</v>
      </c>
      <c r="D188" s="10">
        <v>337787.80790000001</v>
      </c>
      <c r="E188" s="10">
        <v>284470.90370000002</v>
      </c>
      <c r="F188" s="10">
        <v>251898.7003</v>
      </c>
      <c r="G188" s="11">
        <v>71.357996349999993</v>
      </c>
      <c r="H188" s="11">
        <v>71.579728720000006</v>
      </c>
      <c r="I188" s="11">
        <v>69.561194360000002</v>
      </c>
      <c r="J188" s="11">
        <v>69.616099449999993</v>
      </c>
      <c r="K188" s="10">
        <v>270032.261</v>
      </c>
      <c r="L188" s="10">
        <v>167370.4644</v>
      </c>
      <c r="M188" s="10">
        <v>144370.52170000001</v>
      </c>
      <c r="N188" s="10">
        <v>155666.7641</v>
      </c>
      <c r="O188" s="11">
        <v>88.404240459999997</v>
      </c>
      <c r="P188" s="11">
        <v>89.108635520000007</v>
      </c>
      <c r="Q188" s="11">
        <v>87.964658529999994</v>
      </c>
      <c r="R188" s="11">
        <v>81.805040480000002</v>
      </c>
    </row>
    <row r="189" spans="1:18" x14ac:dyDescent="0.25">
      <c r="A189" s="12"/>
      <c r="B189" s="9" t="s">
        <v>13</v>
      </c>
      <c r="C189" s="10">
        <v>532230.00710000005</v>
      </c>
      <c r="D189" s="10">
        <v>337876.96620000002</v>
      </c>
      <c r="E189" s="10">
        <v>285520.19339999999</v>
      </c>
      <c r="F189" s="10">
        <v>250834.76130000001</v>
      </c>
      <c r="G189" s="11">
        <v>71.587211030000006</v>
      </c>
      <c r="H189" s="11">
        <v>71.598622019999993</v>
      </c>
      <c r="I189" s="11">
        <v>69.817775409999996</v>
      </c>
      <c r="J189" s="11">
        <v>69.322063450000002</v>
      </c>
      <c r="K189" s="10">
        <v>272594.75660000002</v>
      </c>
      <c r="L189" s="10">
        <v>167731.84229999999</v>
      </c>
      <c r="M189" s="10">
        <v>145140.56</v>
      </c>
      <c r="N189" s="10">
        <v>156499.3504</v>
      </c>
      <c r="O189" s="11">
        <v>89.243160509999996</v>
      </c>
      <c r="P189" s="11">
        <v>89.301034380000004</v>
      </c>
      <c r="Q189" s="11">
        <v>88.433841270000002</v>
      </c>
      <c r="R189" s="11">
        <v>82.242576080000006</v>
      </c>
    </row>
    <row r="190" spans="1:18" x14ac:dyDescent="0.25">
      <c r="A190" s="12"/>
      <c r="B190" s="9" t="s">
        <v>14</v>
      </c>
      <c r="C190" s="10">
        <v>536235.33290000004</v>
      </c>
      <c r="D190" s="10">
        <v>340019.27470000001</v>
      </c>
      <c r="E190" s="10">
        <v>288347.38140000001</v>
      </c>
      <c r="F190" s="10">
        <v>253665.948</v>
      </c>
      <c r="G190" s="11">
        <v>72.125944469999993</v>
      </c>
      <c r="H190" s="11">
        <v>72.052592989999994</v>
      </c>
      <c r="I190" s="11">
        <v>70.509102960000007</v>
      </c>
      <c r="J190" s="11">
        <v>70.104505660000001</v>
      </c>
      <c r="K190" s="10">
        <v>272388.20059999998</v>
      </c>
      <c r="L190" s="10">
        <v>168656.60060000001</v>
      </c>
      <c r="M190" s="10">
        <v>146572.9705</v>
      </c>
      <c r="N190" s="10">
        <v>157199.7488</v>
      </c>
      <c r="O190" s="11">
        <v>89.175537370000001</v>
      </c>
      <c r="P190" s="11">
        <v>89.793379029999997</v>
      </c>
      <c r="Q190" s="11">
        <v>89.306606049999999</v>
      </c>
      <c r="R190" s="11">
        <v>82.610645149999996</v>
      </c>
    </row>
    <row r="191" spans="1:18" x14ac:dyDescent="0.25">
      <c r="A191" s="12"/>
      <c r="B191" s="9" t="s">
        <v>15</v>
      </c>
      <c r="C191" s="10">
        <v>560176.67050000001</v>
      </c>
      <c r="D191" s="10">
        <v>351466.41460000002</v>
      </c>
      <c r="E191" s="10">
        <v>298268.69390000001</v>
      </c>
      <c r="F191" s="10">
        <v>259349.4663</v>
      </c>
      <c r="G191" s="11">
        <v>75.346156710000002</v>
      </c>
      <c r="H191" s="11">
        <v>74.478326379999999</v>
      </c>
      <c r="I191" s="11">
        <v>72.935144919999999</v>
      </c>
      <c r="J191" s="11">
        <v>71.675233800000001</v>
      </c>
      <c r="K191" s="10">
        <v>278650.52069999999</v>
      </c>
      <c r="L191" s="10">
        <v>170234.63589999999</v>
      </c>
      <c r="M191" s="10">
        <v>147436.33970000001</v>
      </c>
      <c r="N191" s="10">
        <v>157683.50339999999</v>
      </c>
      <c r="O191" s="11">
        <v>91.225720769999995</v>
      </c>
      <c r="P191" s="11">
        <v>90.633530690000001</v>
      </c>
      <c r="Q191" s="11">
        <v>89.832655070000001</v>
      </c>
      <c r="R191" s="11">
        <v>82.864864890000007</v>
      </c>
    </row>
    <row r="192" spans="1:18" x14ac:dyDescent="0.25">
      <c r="A192" s="12"/>
      <c r="B192" s="9" t="s">
        <v>16</v>
      </c>
      <c r="C192" s="10">
        <v>552683.96409999998</v>
      </c>
      <c r="D192" s="10">
        <v>352305.9915</v>
      </c>
      <c r="E192" s="10">
        <v>295010.4938</v>
      </c>
      <c r="F192" s="10">
        <v>257356.1404</v>
      </c>
      <c r="G192" s="11">
        <v>74.338355680000006</v>
      </c>
      <c r="H192" s="11">
        <v>74.656238939999994</v>
      </c>
      <c r="I192" s="11">
        <v>72.138422700000007</v>
      </c>
      <c r="J192" s="11">
        <v>71.124347369999995</v>
      </c>
      <c r="K192" s="10">
        <v>279084.83980000002</v>
      </c>
      <c r="L192" s="10">
        <v>171567.51019999999</v>
      </c>
      <c r="M192" s="10">
        <v>147014.0386</v>
      </c>
      <c r="N192" s="10">
        <v>157522.19029999999</v>
      </c>
      <c r="O192" s="11">
        <v>91.367909870000005</v>
      </c>
      <c r="P192" s="11">
        <v>91.343157730000001</v>
      </c>
      <c r="Q192" s="11">
        <v>89.575347870000002</v>
      </c>
      <c r="R192" s="11">
        <v>82.780092600000003</v>
      </c>
    </row>
    <row r="193" spans="1:18" x14ac:dyDescent="0.25">
      <c r="A193" s="12"/>
      <c r="B193" s="9" t="s">
        <v>17</v>
      </c>
      <c r="C193" s="10">
        <v>559283.87650000001</v>
      </c>
      <c r="D193" s="10">
        <v>350132.76899999997</v>
      </c>
      <c r="E193" s="10">
        <v>294941.35840000003</v>
      </c>
      <c r="F193" s="10">
        <v>256612.47500000001</v>
      </c>
      <c r="G193" s="11">
        <v>75.226072099999996</v>
      </c>
      <c r="H193" s="11">
        <v>74.195717049999999</v>
      </c>
      <c r="I193" s="11">
        <v>72.121517119999993</v>
      </c>
      <c r="J193" s="11">
        <v>70.918823950000004</v>
      </c>
      <c r="K193" s="10">
        <v>278930.59519999998</v>
      </c>
      <c r="L193" s="10">
        <v>169713.9431</v>
      </c>
      <c r="M193" s="10">
        <v>147008.0509</v>
      </c>
      <c r="N193" s="10">
        <v>157583.0742</v>
      </c>
      <c r="O193" s="11">
        <v>91.317412669999996</v>
      </c>
      <c r="P193" s="11">
        <v>90.356311950000006</v>
      </c>
      <c r="Q193" s="11">
        <v>89.571699620000004</v>
      </c>
      <c r="R193" s="11">
        <v>82.812087930000004</v>
      </c>
    </row>
    <row r="194" spans="1:18" x14ac:dyDescent="0.25">
      <c r="A194" s="12"/>
      <c r="B194" s="9" t="s">
        <v>18</v>
      </c>
      <c r="C194" s="10">
        <v>548402.09100000001</v>
      </c>
      <c r="D194" s="10">
        <v>345577.92190000002</v>
      </c>
      <c r="E194" s="10">
        <v>289872.91970000003</v>
      </c>
      <c r="F194" s="10">
        <v>253753.54569999999</v>
      </c>
      <c r="G194" s="11">
        <v>73.762425440000001</v>
      </c>
      <c r="H194" s="11">
        <v>73.230511340000007</v>
      </c>
      <c r="I194" s="11">
        <v>70.882140280000002</v>
      </c>
      <c r="J194" s="11">
        <v>70.128714650000006</v>
      </c>
      <c r="K194" s="10">
        <v>275435.07610000001</v>
      </c>
      <c r="L194" s="10">
        <v>168310.24530000001</v>
      </c>
      <c r="M194" s="10">
        <v>144806.59570000001</v>
      </c>
      <c r="N194" s="10">
        <v>155786.50769999999</v>
      </c>
      <c r="O194" s="11">
        <v>90.173035659999996</v>
      </c>
      <c r="P194" s="11">
        <v>89.608978239999999</v>
      </c>
      <c r="Q194" s="11">
        <v>88.230357530000006</v>
      </c>
      <c r="R194" s="11">
        <v>81.867967379999996</v>
      </c>
    </row>
    <row r="195" spans="1:18" x14ac:dyDescent="0.25">
      <c r="A195" s="12"/>
      <c r="B195" s="9" t="s">
        <v>19</v>
      </c>
      <c r="C195" s="10">
        <v>545732.46649999998</v>
      </c>
      <c r="D195" s="10">
        <v>343401.82949999999</v>
      </c>
      <c r="E195" s="10">
        <v>284672.05849999998</v>
      </c>
      <c r="F195" s="10">
        <v>250196.37100000001</v>
      </c>
      <c r="G195" s="11">
        <v>73.40334953</v>
      </c>
      <c r="H195" s="11">
        <v>72.76938131</v>
      </c>
      <c r="I195" s="11">
        <v>69.61038241</v>
      </c>
      <c r="J195" s="11">
        <v>69.145634450000003</v>
      </c>
      <c r="K195" s="10">
        <v>273966.21669999999</v>
      </c>
      <c r="L195" s="10">
        <v>166718.76180000001</v>
      </c>
      <c r="M195" s="10">
        <v>142553.55559999999</v>
      </c>
      <c r="N195" s="10">
        <v>154419.8204</v>
      </c>
      <c r="O195" s="11">
        <v>89.692154590000001</v>
      </c>
      <c r="P195" s="11">
        <v>88.761666680000005</v>
      </c>
      <c r="Q195" s="11">
        <v>86.857584880000005</v>
      </c>
      <c r="R195" s="11">
        <v>81.149754250000001</v>
      </c>
    </row>
    <row r="196" spans="1:18" x14ac:dyDescent="0.25">
      <c r="A196" s="12"/>
      <c r="B196" s="9" t="s">
        <v>20</v>
      </c>
      <c r="C196" s="10">
        <v>545246.96239999996</v>
      </c>
      <c r="D196" s="10">
        <v>344639.95059999998</v>
      </c>
      <c r="E196" s="10">
        <v>287916.06430000003</v>
      </c>
      <c r="F196" s="10">
        <v>253762.86230000001</v>
      </c>
      <c r="G196" s="11">
        <v>73.338047160000002</v>
      </c>
      <c r="H196" s="11">
        <v>73.031748309999998</v>
      </c>
      <c r="I196" s="11">
        <v>70.403633720000002</v>
      </c>
      <c r="J196" s="11">
        <v>70.131289449999997</v>
      </c>
      <c r="K196" s="10">
        <v>270911.42420000001</v>
      </c>
      <c r="L196" s="10">
        <v>166338.2513</v>
      </c>
      <c r="M196" s="10">
        <v>143255.8909</v>
      </c>
      <c r="N196" s="10">
        <v>154766.2242</v>
      </c>
      <c r="O196" s="11">
        <v>88.692064430000002</v>
      </c>
      <c r="P196" s="11">
        <v>88.559081550000002</v>
      </c>
      <c r="Q196" s="11">
        <v>87.285516310000006</v>
      </c>
      <c r="R196" s="11">
        <v>81.331794279999997</v>
      </c>
    </row>
    <row r="197" spans="1:18" x14ac:dyDescent="0.25">
      <c r="A197" s="12">
        <v>2011</v>
      </c>
      <c r="B197" s="9" t="s">
        <v>8</v>
      </c>
      <c r="C197" s="10">
        <v>561352.93799999997</v>
      </c>
      <c r="D197" s="10">
        <v>347088.79090000002</v>
      </c>
      <c r="E197" s="10">
        <v>291580.81219999999</v>
      </c>
      <c r="F197" s="10">
        <v>255214.03950000001</v>
      </c>
      <c r="G197" s="11">
        <v>75.50436972</v>
      </c>
      <c r="H197" s="11">
        <v>73.550675639999994</v>
      </c>
      <c r="I197" s="11">
        <v>71.299768389999997</v>
      </c>
      <c r="J197" s="11">
        <v>70.532344690000002</v>
      </c>
      <c r="K197" s="10">
        <v>271552.57890000002</v>
      </c>
      <c r="L197" s="10">
        <v>163992.96299999999</v>
      </c>
      <c r="M197" s="10">
        <v>141126.94130000001</v>
      </c>
      <c r="N197" s="10">
        <v>153716.53020000001</v>
      </c>
      <c r="O197" s="11">
        <v>88.901968210000007</v>
      </c>
      <c r="P197" s="11">
        <v>87.31044163</v>
      </c>
      <c r="Q197" s="11">
        <v>85.98835176</v>
      </c>
      <c r="R197" s="11">
        <v>80.780165530000005</v>
      </c>
    </row>
    <row r="198" spans="1:18" x14ac:dyDescent="0.25">
      <c r="A198" s="12"/>
      <c r="B198" s="9" t="s">
        <v>10</v>
      </c>
      <c r="C198" s="10">
        <v>556285.22010000004</v>
      </c>
      <c r="D198" s="10">
        <v>343860.02919999999</v>
      </c>
      <c r="E198" s="10">
        <v>286548.66609999997</v>
      </c>
      <c r="F198" s="10">
        <v>253952.99770000001</v>
      </c>
      <c r="G198" s="11">
        <v>74.822739999999996</v>
      </c>
      <c r="H198" s="11">
        <v>72.866477200000006</v>
      </c>
      <c r="I198" s="11">
        <v>70.069266119999995</v>
      </c>
      <c r="J198" s="11">
        <v>70.183836290000002</v>
      </c>
      <c r="K198" s="10">
        <v>269865.9031</v>
      </c>
      <c r="L198" s="10">
        <v>163286.97880000001</v>
      </c>
      <c r="M198" s="10">
        <v>140631.24129999999</v>
      </c>
      <c r="N198" s="10">
        <v>153823.05489999999</v>
      </c>
      <c r="O198" s="11">
        <v>88.349777560000007</v>
      </c>
      <c r="P198" s="11">
        <v>86.934573159999999</v>
      </c>
      <c r="Q198" s="11">
        <v>85.686322779999998</v>
      </c>
      <c r="R198" s="11">
        <v>80.83614575</v>
      </c>
    </row>
    <row r="199" spans="1:18" x14ac:dyDescent="0.25">
      <c r="A199" s="12"/>
      <c r="B199" s="9" t="s">
        <v>11</v>
      </c>
      <c r="C199" s="10">
        <v>559906.68850000005</v>
      </c>
      <c r="D199" s="10">
        <v>342213.85350000003</v>
      </c>
      <c r="E199" s="10">
        <v>287434.19400000002</v>
      </c>
      <c r="F199" s="10">
        <v>257165.383</v>
      </c>
      <c r="G199" s="11">
        <v>75.309842979999999</v>
      </c>
      <c r="H199" s="11">
        <v>72.517640420000006</v>
      </c>
      <c r="I199" s="11">
        <v>70.285802770000004</v>
      </c>
      <c r="J199" s="11">
        <v>71.071628610000005</v>
      </c>
      <c r="K199" s="10">
        <v>269719.21679999999</v>
      </c>
      <c r="L199" s="10">
        <v>161913.88039999999</v>
      </c>
      <c r="M199" s="10">
        <v>139920.08170000001</v>
      </c>
      <c r="N199" s="10">
        <v>153536.20009999999</v>
      </c>
      <c r="O199" s="11">
        <v>88.301754799999998</v>
      </c>
      <c r="P199" s="11">
        <v>86.203530610000001</v>
      </c>
      <c r="Q199" s="11">
        <v>85.253014690000001</v>
      </c>
      <c r="R199" s="11">
        <v>80.685399570000001</v>
      </c>
    </row>
    <row r="200" spans="1:18" x14ac:dyDescent="0.25">
      <c r="A200" s="12"/>
      <c r="B200" s="9" t="s">
        <v>12</v>
      </c>
      <c r="C200" s="10">
        <v>556812.62199999997</v>
      </c>
      <c r="D200" s="10">
        <v>346656.65039999998</v>
      </c>
      <c r="E200" s="10">
        <v>295120.69030000002</v>
      </c>
      <c r="F200" s="10">
        <v>264752.34899999999</v>
      </c>
      <c r="G200" s="11">
        <v>74.89367781</v>
      </c>
      <c r="H200" s="11">
        <v>73.459101869999998</v>
      </c>
      <c r="I200" s="11">
        <v>72.165368849999993</v>
      </c>
      <c r="J200" s="11">
        <v>73.168403949999998</v>
      </c>
      <c r="K200" s="10">
        <v>270692.80310000002</v>
      </c>
      <c r="L200" s="10">
        <v>164315.83360000001</v>
      </c>
      <c r="M200" s="10">
        <v>142530.06150000001</v>
      </c>
      <c r="N200" s="10">
        <v>156518.05780000001</v>
      </c>
      <c r="O200" s="11">
        <v>88.620491369999996</v>
      </c>
      <c r="P200" s="11">
        <v>87.48233913</v>
      </c>
      <c r="Q200" s="11">
        <v>86.843269969999994</v>
      </c>
      <c r="R200" s="11">
        <v>82.252407079999998</v>
      </c>
    </row>
    <row r="201" spans="1:18" x14ac:dyDescent="0.25">
      <c r="A201" s="12"/>
      <c r="B201" s="9" t="s">
        <v>13</v>
      </c>
      <c r="C201" s="10">
        <v>539789.46680000005</v>
      </c>
      <c r="D201" s="10">
        <v>342356.89179999998</v>
      </c>
      <c r="E201" s="10">
        <v>286936.02289999998</v>
      </c>
      <c r="F201" s="10">
        <v>254025.8946</v>
      </c>
      <c r="G201" s="11">
        <v>72.603990659999994</v>
      </c>
      <c r="H201" s="11">
        <v>72.547951299999994</v>
      </c>
      <c r="I201" s="11">
        <v>70.163985819999994</v>
      </c>
      <c r="J201" s="11">
        <v>70.203982460000006</v>
      </c>
      <c r="K201" s="10">
        <v>268693.72389999998</v>
      </c>
      <c r="L201" s="10">
        <v>164505.62090000001</v>
      </c>
      <c r="M201" s="10">
        <v>141518.71239999999</v>
      </c>
      <c r="N201" s="10">
        <v>155477.4418</v>
      </c>
      <c r="O201" s="11">
        <v>87.966024840000003</v>
      </c>
      <c r="P201" s="11">
        <v>87.583382549999996</v>
      </c>
      <c r="Q201" s="11">
        <v>86.227057070000001</v>
      </c>
      <c r="R201" s="11">
        <v>81.705548980000003</v>
      </c>
    </row>
    <row r="202" spans="1:18" x14ac:dyDescent="0.25">
      <c r="A202" s="12"/>
      <c r="B202" s="9" t="s">
        <v>14</v>
      </c>
      <c r="C202" s="10">
        <v>534579.25820000004</v>
      </c>
      <c r="D202" s="10">
        <v>340812.34299999999</v>
      </c>
      <c r="E202" s="10">
        <v>287950.35430000001</v>
      </c>
      <c r="F202" s="10">
        <v>256335.76579999999</v>
      </c>
      <c r="G202" s="11">
        <v>71.903195339999996</v>
      </c>
      <c r="H202" s="11">
        <v>72.220650019999994</v>
      </c>
      <c r="I202" s="11">
        <v>70.412018590000002</v>
      </c>
      <c r="J202" s="11">
        <v>70.84235108</v>
      </c>
      <c r="K202" s="10">
        <v>267669.61229999998</v>
      </c>
      <c r="L202" s="10">
        <v>164895.79010000001</v>
      </c>
      <c r="M202" s="10">
        <v>142124.07629999999</v>
      </c>
      <c r="N202" s="10">
        <v>155417.0816</v>
      </c>
      <c r="O202" s="11">
        <v>87.63074709</v>
      </c>
      <c r="P202" s="11">
        <v>87.791110029999999</v>
      </c>
      <c r="Q202" s="11">
        <v>86.595904059999995</v>
      </c>
      <c r="R202" s="11">
        <v>81.673828850000007</v>
      </c>
    </row>
    <row r="203" spans="1:18" x14ac:dyDescent="0.25">
      <c r="A203" s="12"/>
      <c r="B203" s="9" t="s">
        <v>15</v>
      </c>
      <c r="C203" s="10">
        <v>555114.66529999999</v>
      </c>
      <c r="D203" s="10">
        <v>350495.315</v>
      </c>
      <c r="E203" s="10">
        <v>298117.1458</v>
      </c>
      <c r="F203" s="10">
        <v>265622.60489999998</v>
      </c>
      <c r="G203" s="11">
        <v>74.665295369999996</v>
      </c>
      <c r="H203" s="11">
        <v>74.272543229999997</v>
      </c>
      <c r="I203" s="11">
        <v>72.898087110000006</v>
      </c>
      <c r="J203" s="11">
        <v>73.408912619999995</v>
      </c>
      <c r="K203" s="10">
        <v>272180.90490000002</v>
      </c>
      <c r="L203" s="10">
        <v>166197.7752</v>
      </c>
      <c r="M203" s="10">
        <v>143899.60999999999</v>
      </c>
      <c r="N203" s="10">
        <v>158332.90090000001</v>
      </c>
      <c r="O203" s="11">
        <v>89.107672100000002</v>
      </c>
      <c r="P203" s="11">
        <v>88.484291580000004</v>
      </c>
      <c r="Q203" s="11">
        <v>87.677733029999999</v>
      </c>
      <c r="R203" s="11">
        <v>83.206132280000006</v>
      </c>
    </row>
    <row r="204" spans="1:18" x14ac:dyDescent="0.25">
      <c r="A204" s="12"/>
      <c r="B204" s="9" t="s">
        <v>16</v>
      </c>
      <c r="C204" s="10">
        <v>558789.11289999995</v>
      </c>
      <c r="D204" s="10">
        <v>354045.91700000002</v>
      </c>
      <c r="E204" s="10">
        <v>299995.91119999997</v>
      </c>
      <c r="F204" s="10">
        <v>261746.0068</v>
      </c>
      <c r="G204" s="11">
        <v>75.159524279999999</v>
      </c>
      <c r="H204" s="11">
        <v>75.024941979999994</v>
      </c>
      <c r="I204" s="11">
        <v>73.357498469999996</v>
      </c>
      <c r="J204" s="11">
        <v>72.33755481</v>
      </c>
      <c r="K204" s="10">
        <v>274480.56319999998</v>
      </c>
      <c r="L204" s="10">
        <v>167447.04949999999</v>
      </c>
      <c r="M204" s="10">
        <v>143876.29670000001</v>
      </c>
      <c r="N204" s="10">
        <v>155597.6299</v>
      </c>
      <c r="O204" s="11">
        <v>89.860543410000005</v>
      </c>
      <c r="P204" s="11">
        <v>89.149409700000007</v>
      </c>
      <c r="Q204" s="11">
        <v>87.663528249999999</v>
      </c>
      <c r="R204" s="11">
        <v>81.768709490000006</v>
      </c>
    </row>
    <row r="205" spans="1:18" x14ac:dyDescent="0.25">
      <c r="A205" s="12"/>
      <c r="B205" s="9" t="s">
        <v>17</v>
      </c>
      <c r="C205" s="10">
        <v>566621.64099999995</v>
      </c>
      <c r="D205" s="10">
        <v>353417.21399999998</v>
      </c>
      <c r="E205" s="10">
        <v>299512.51280000003</v>
      </c>
      <c r="F205" s="10">
        <v>262610.4106</v>
      </c>
      <c r="G205" s="11">
        <v>76.213032799999993</v>
      </c>
      <c r="H205" s="11">
        <v>74.891715169999998</v>
      </c>
      <c r="I205" s="11">
        <v>73.239293860000004</v>
      </c>
      <c r="J205" s="11">
        <v>72.576446149999995</v>
      </c>
      <c r="K205" s="10">
        <v>273858.6496</v>
      </c>
      <c r="L205" s="10">
        <v>166130.21340000001</v>
      </c>
      <c r="M205" s="10">
        <v>143652.01139999999</v>
      </c>
      <c r="N205" s="10">
        <v>155743.66159999999</v>
      </c>
      <c r="O205" s="11">
        <v>89.656938839999995</v>
      </c>
      <c r="P205" s="11">
        <v>88.448321399999998</v>
      </c>
      <c r="Q205" s="11">
        <v>87.526871709999995</v>
      </c>
      <c r="R205" s="11">
        <v>81.845451139999994</v>
      </c>
    </row>
    <row r="206" spans="1:18" x14ac:dyDescent="0.25">
      <c r="A206" s="12"/>
      <c r="B206" s="9" t="s">
        <v>18</v>
      </c>
      <c r="C206" s="10">
        <v>565503.08730000001</v>
      </c>
      <c r="D206" s="10">
        <v>354001.95640000002</v>
      </c>
      <c r="E206" s="10">
        <v>294910.85739999998</v>
      </c>
      <c r="F206" s="10">
        <v>259319.552</v>
      </c>
      <c r="G206" s="11">
        <v>76.062582539999994</v>
      </c>
      <c r="H206" s="11">
        <v>75.015626400000002</v>
      </c>
      <c r="I206" s="11">
        <v>72.114058760000006</v>
      </c>
      <c r="J206" s="11">
        <v>71.666966520000003</v>
      </c>
      <c r="K206" s="10">
        <v>272416.83510000003</v>
      </c>
      <c r="L206" s="10">
        <v>165294.2095</v>
      </c>
      <c r="M206" s="10">
        <v>141528.72010000001</v>
      </c>
      <c r="N206" s="10">
        <v>153962.86230000001</v>
      </c>
      <c r="O206" s="11">
        <v>89.18491186</v>
      </c>
      <c r="P206" s="11">
        <v>88.003229959999999</v>
      </c>
      <c r="Q206" s="11">
        <v>86.233154760000005</v>
      </c>
      <c r="R206" s="11">
        <v>80.909616450000001</v>
      </c>
    </row>
    <row r="207" spans="1:18" x14ac:dyDescent="0.25">
      <c r="A207" s="12"/>
      <c r="B207" s="9" t="s">
        <v>19</v>
      </c>
      <c r="C207" s="10">
        <v>559120.30110000004</v>
      </c>
      <c r="D207" s="10">
        <v>348955.3848</v>
      </c>
      <c r="E207" s="10">
        <v>291888.07549999998</v>
      </c>
      <c r="F207" s="10">
        <v>260316.7187</v>
      </c>
      <c r="G207" s="11">
        <v>75.204070520000002</v>
      </c>
      <c r="H207" s="11">
        <v>73.946220659999994</v>
      </c>
      <c r="I207" s="11">
        <v>71.374902969999994</v>
      </c>
      <c r="J207" s="11">
        <v>71.942548950000003</v>
      </c>
      <c r="K207" s="10">
        <v>271146.75809999998</v>
      </c>
      <c r="L207" s="10">
        <v>165119.39259999999</v>
      </c>
      <c r="M207" s="10">
        <v>141213.3921</v>
      </c>
      <c r="N207" s="10">
        <v>155872.56349999999</v>
      </c>
      <c r="O207" s="11">
        <v>88.769108990000007</v>
      </c>
      <c r="P207" s="11">
        <v>87.910156830000005</v>
      </c>
      <c r="Q207" s="11">
        <v>86.041026029999998</v>
      </c>
      <c r="R207" s="11">
        <v>81.913190889999996</v>
      </c>
    </row>
    <row r="208" spans="1:18" x14ac:dyDescent="0.25">
      <c r="A208" s="12"/>
      <c r="B208" s="9" t="s">
        <v>20</v>
      </c>
      <c r="C208" s="10">
        <v>553602.49340000004</v>
      </c>
      <c r="D208" s="10">
        <v>350947.79220000003</v>
      </c>
      <c r="E208" s="10">
        <v>294428.42839999998</v>
      </c>
      <c r="F208" s="10">
        <v>260999.79389999999</v>
      </c>
      <c r="G208" s="11">
        <v>74.461901800000007</v>
      </c>
      <c r="H208" s="11">
        <v>74.368426470000003</v>
      </c>
      <c r="I208" s="11">
        <v>71.996091230000005</v>
      </c>
      <c r="J208" s="11">
        <v>72.131327330000005</v>
      </c>
      <c r="K208" s="10">
        <v>268681.2561</v>
      </c>
      <c r="L208" s="10">
        <v>165018.2936</v>
      </c>
      <c r="M208" s="10">
        <v>141597.2409</v>
      </c>
      <c r="N208" s="10">
        <v>155279.89240000001</v>
      </c>
      <c r="O208" s="11">
        <v>87.961943079999998</v>
      </c>
      <c r="P208" s="11">
        <v>87.856331350000005</v>
      </c>
      <c r="Q208" s="11">
        <v>86.274904340000006</v>
      </c>
      <c r="R208" s="11">
        <v>81.601733999999993</v>
      </c>
    </row>
    <row r="209" spans="1:18" x14ac:dyDescent="0.25">
      <c r="A209" s="12">
        <v>2012</v>
      </c>
      <c r="B209" s="9" t="s">
        <v>8</v>
      </c>
      <c r="C209" s="10">
        <v>554779.85719999997</v>
      </c>
      <c r="D209" s="10">
        <v>352984.78610000003</v>
      </c>
      <c r="E209" s="10">
        <v>297924.14909999998</v>
      </c>
      <c r="F209" s="10">
        <v>262346.28810000001</v>
      </c>
      <c r="G209" s="11">
        <v>74.620262260000004</v>
      </c>
      <c r="H209" s="11">
        <v>74.800080510000001</v>
      </c>
      <c r="I209" s="11">
        <v>72.850893959999993</v>
      </c>
      <c r="J209" s="11">
        <v>72.503451819999995</v>
      </c>
      <c r="K209" s="10">
        <v>268744.40720000002</v>
      </c>
      <c r="L209" s="10">
        <v>164444.93369999999</v>
      </c>
      <c r="M209" s="10">
        <v>141064.75640000001</v>
      </c>
      <c r="N209" s="10">
        <v>153938.84150000001</v>
      </c>
      <c r="O209" s="11">
        <v>87.982617739999995</v>
      </c>
      <c r="P209" s="11">
        <v>87.551072489999996</v>
      </c>
      <c r="Q209" s="11">
        <v>85.950462619999996</v>
      </c>
      <c r="R209" s="11">
        <v>80.896993179999996</v>
      </c>
    </row>
    <row r="210" spans="1:18" x14ac:dyDescent="0.25">
      <c r="A210" s="12"/>
      <c r="B210" s="9" t="s">
        <v>10</v>
      </c>
      <c r="C210" s="10">
        <v>569458.8064</v>
      </c>
      <c r="D210" s="10">
        <v>354994.81630000001</v>
      </c>
      <c r="E210" s="10">
        <v>297506.96419999999</v>
      </c>
      <c r="F210" s="10">
        <v>257936.72080000001</v>
      </c>
      <c r="G210" s="11">
        <v>76.594643669999996</v>
      </c>
      <c r="H210" s="11">
        <v>75.226020739999996</v>
      </c>
      <c r="I210" s="11">
        <v>72.748880420000006</v>
      </c>
      <c r="J210" s="11">
        <v>71.284799750000005</v>
      </c>
      <c r="K210" s="10">
        <v>268744.46580000001</v>
      </c>
      <c r="L210" s="10">
        <v>164145.4626</v>
      </c>
      <c r="M210" s="10">
        <v>141631.1127</v>
      </c>
      <c r="N210" s="10">
        <v>153278.0246</v>
      </c>
      <c r="O210" s="11">
        <v>87.982636929999998</v>
      </c>
      <c r="P210" s="11">
        <v>87.391632979999997</v>
      </c>
      <c r="Q210" s="11">
        <v>86.295542350000005</v>
      </c>
      <c r="R210" s="11">
        <v>80.549724789999999</v>
      </c>
    </row>
    <row r="211" spans="1:18" x14ac:dyDescent="0.25">
      <c r="A211" s="12"/>
      <c r="B211" s="9" t="s">
        <v>11</v>
      </c>
      <c r="C211" s="10">
        <v>544126.97309999994</v>
      </c>
      <c r="D211" s="10">
        <v>345598.8861</v>
      </c>
      <c r="E211" s="10">
        <v>294550.07290000003</v>
      </c>
      <c r="F211" s="10">
        <v>259215.8922</v>
      </c>
      <c r="G211" s="11">
        <v>73.187403810000006</v>
      </c>
      <c r="H211" s="11">
        <v>73.234953820000001</v>
      </c>
      <c r="I211" s="11">
        <v>72.025836729999995</v>
      </c>
      <c r="J211" s="11">
        <v>71.638318519999999</v>
      </c>
      <c r="K211" s="10">
        <v>264961.09210000001</v>
      </c>
      <c r="L211" s="10">
        <v>164505.495</v>
      </c>
      <c r="M211" s="10">
        <v>142553.4823</v>
      </c>
      <c r="N211" s="10">
        <v>154801.19630000001</v>
      </c>
      <c r="O211" s="11">
        <v>86.744020930000005</v>
      </c>
      <c r="P211" s="11">
        <v>87.583315529999993</v>
      </c>
      <c r="Q211" s="11">
        <v>86.857540189999995</v>
      </c>
      <c r="R211" s="11">
        <v>81.350172580000006</v>
      </c>
    </row>
    <row r="212" spans="1:18" x14ac:dyDescent="0.25">
      <c r="A212" s="12"/>
      <c r="B212" s="9" t="s">
        <v>12</v>
      </c>
      <c r="C212" s="10">
        <v>561806.06290000002</v>
      </c>
      <c r="D212" s="10">
        <v>354723.60810000001</v>
      </c>
      <c r="E212" s="10">
        <v>301792.10190000001</v>
      </c>
      <c r="F212" s="10">
        <v>267992.92170000001</v>
      </c>
      <c r="G212" s="11">
        <v>75.565316949999996</v>
      </c>
      <c r="H212" s="11">
        <v>75.168549720000001</v>
      </c>
      <c r="I212" s="11">
        <v>73.796717970000003</v>
      </c>
      <c r="J212" s="11">
        <v>74.063986310000004</v>
      </c>
      <c r="K212" s="10">
        <v>271606.80219999998</v>
      </c>
      <c r="L212" s="10">
        <v>165786.06969999999</v>
      </c>
      <c r="M212" s="10">
        <v>142988.37119999999</v>
      </c>
      <c r="N212" s="10">
        <v>157909.3541</v>
      </c>
      <c r="O212" s="11">
        <v>88.919720049999995</v>
      </c>
      <c r="P212" s="11">
        <v>88.265098069999993</v>
      </c>
      <c r="Q212" s="11">
        <v>87.122517110000004</v>
      </c>
      <c r="R212" s="11">
        <v>82.983552570000001</v>
      </c>
    </row>
    <row r="213" spans="1:18" x14ac:dyDescent="0.25">
      <c r="A213" s="12"/>
      <c r="B213" s="9" t="s">
        <v>13</v>
      </c>
      <c r="C213" s="10">
        <v>570423.71580000001</v>
      </c>
      <c r="D213" s="10">
        <v>361779.33860000002</v>
      </c>
      <c r="E213" s="10">
        <v>308408.2795</v>
      </c>
      <c r="F213" s="10">
        <v>271469.69010000001</v>
      </c>
      <c r="G213" s="11">
        <v>76.724428110000005</v>
      </c>
      <c r="H213" s="11">
        <v>76.663711070000005</v>
      </c>
      <c r="I213" s="11">
        <v>75.414560820000005</v>
      </c>
      <c r="J213" s="11">
        <v>75.024844999999999</v>
      </c>
      <c r="K213" s="10">
        <v>271021.0442</v>
      </c>
      <c r="L213" s="10">
        <v>166360.14600000001</v>
      </c>
      <c r="M213" s="10">
        <v>143755.9613</v>
      </c>
      <c r="N213" s="10">
        <v>158509.04999999999</v>
      </c>
      <c r="O213" s="11">
        <v>88.727952250000001</v>
      </c>
      <c r="P213" s="11">
        <v>88.570738349999999</v>
      </c>
      <c r="Q213" s="11">
        <v>87.590208169999997</v>
      </c>
      <c r="R213" s="11">
        <v>83.298701059999999</v>
      </c>
    </row>
    <row r="214" spans="1:18" x14ac:dyDescent="0.25">
      <c r="A214" s="12"/>
      <c r="B214" s="9" t="s">
        <v>14</v>
      </c>
      <c r="C214" s="10">
        <v>567821.22560000001</v>
      </c>
      <c r="D214" s="10">
        <v>361737.65330000001</v>
      </c>
      <c r="E214" s="10">
        <v>312797.81829999998</v>
      </c>
      <c r="F214" s="10">
        <v>274238.89789999998</v>
      </c>
      <c r="G214" s="11">
        <v>76.374382049999994</v>
      </c>
      <c r="H214" s="11">
        <v>76.654877650000003</v>
      </c>
      <c r="I214" s="11">
        <v>76.487927409999998</v>
      </c>
      <c r="J214" s="11">
        <v>75.790158360000007</v>
      </c>
      <c r="K214" s="10">
        <v>271301.14110000001</v>
      </c>
      <c r="L214" s="10">
        <v>167513.48980000001</v>
      </c>
      <c r="M214" s="10">
        <v>146691.19500000001</v>
      </c>
      <c r="N214" s="10">
        <v>159561.47219999999</v>
      </c>
      <c r="O214" s="11">
        <v>88.819651500000006</v>
      </c>
      <c r="P214" s="11">
        <v>89.184782760000004</v>
      </c>
      <c r="Q214" s="11">
        <v>89.378639980000003</v>
      </c>
      <c r="R214" s="11">
        <v>83.851763509999998</v>
      </c>
    </row>
    <row r="215" spans="1:18" x14ac:dyDescent="0.25">
      <c r="A215" s="12"/>
      <c r="B215" s="9" t="s">
        <v>15</v>
      </c>
      <c r="C215" s="10">
        <v>580112.92740000004</v>
      </c>
      <c r="D215" s="10">
        <v>366703.51040000003</v>
      </c>
      <c r="E215" s="10">
        <v>315143.6116</v>
      </c>
      <c r="F215" s="10">
        <v>275098.95669999998</v>
      </c>
      <c r="G215" s="11">
        <v>78.027668489999996</v>
      </c>
      <c r="H215" s="11">
        <v>77.707179420000003</v>
      </c>
      <c r="I215" s="11">
        <v>77.06154033</v>
      </c>
      <c r="J215" s="11">
        <v>76.027848899999995</v>
      </c>
      <c r="K215" s="10">
        <v>275768.27409999998</v>
      </c>
      <c r="L215" s="10">
        <v>168482.25649999999</v>
      </c>
      <c r="M215" s="10">
        <v>146520.36739999999</v>
      </c>
      <c r="N215" s="10">
        <v>160186.21489999999</v>
      </c>
      <c r="O215" s="11">
        <v>90.282119339999994</v>
      </c>
      <c r="P215" s="11">
        <v>89.700557619999998</v>
      </c>
      <c r="Q215" s="11">
        <v>89.274555050000004</v>
      </c>
      <c r="R215" s="11">
        <v>84.18007446</v>
      </c>
    </row>
    <row r="216" spans="1:18" x14ac:dyDescent="0.25">
      <c r="A216" s="12"/>
      <c r="B216" s="9" t="s">
        <v>16</v>
      </c>
      <c r="C216" s="10">
        <v>582142.13219999999</v>
      </c>
      <c r="D216" s="10">
        <v>368878.32299999997</v>
      </c>
      <c r="E216" s="10">
        <v>316895.3541</v>
      </c>
      <c r="F216" s="10">
        <v>275526.58610000001</v>
      </c>
      <c r="G216" s="11">
        <v>78.300605200000007</v>
      </c>
      <c r="H216" s="11">
        <v>78.168038249999995</v>
      </c>
      <c r="I216" s="11">
        <v>77.489890979999998</v>
      </c>
      <c r="J216" s="11">
        <v>76.1460309</v>
      </c>
      <c r="K216" s="10">
        <v>275476.02149999997</v>
      </c>
      <c r="L216" s="10">
        <v>169229.94680000001</v>
      </c>
      <c r="M216" s="10">
        <v>147399.04550000001</v>
      </c>
      <c r="N216" s="10">
        <v>159581.03210000001</v>
      </c>
      <c r="O216" s="11">
        <v>90.186440529999999</v>
      </c>
      <c r="P216" s="11">
        <v>90.098630610000001</v>
      </c>
      <c r="Q216" s="11">
        <v>89.809931779999999</v>
      </c>
      <c r="R216" s="11">
        <v>83.862042500000001</v>
      </c>
    </row>
    <row r="217" spans="1:18" x14ac:dyDescent="0.25">
      <c r="A217" s="12"/>
      <c r="B217" s="9" t="s">
        <v>17</v>
      </c>
      <c r="C217" s="10">
        <v>579775.81499999994</v>
      </c>
      <c r="D217" s="10">
        <v>365663.89049999998</v>
      </c>
      <c r="E217" s="10">
        <v>314229.57579999999</v>
      </c>
      <c r="F217" s="10">
        <v>274947.59960000002</v>
      </c>
      <c r="G217" s="11">
        <v>77.982325430000003</v>
      </c>
      <c r="H217" s="11">
        <v>77.486876289999998</v>
      </c>
      <c r="I217" s="11">
        <v>76.838032679999998</v>
      </c>
      <c r="J217" s="11">
        <v>75.986019040000002</v>
      </c>
      <c r="K217" s="10">
        <v>274904.79940000002</v>
      </c>
      <c r="L217" s="10">
        <v>168224.15119999999</v>
      </c>
      <c r="M217" s="10">
        <v>146750.83919999999</v>
      </c>
      <c r="N217" s="10">
        <v>159875.2696</v>
      </c>
      <c r="O217" s="11">
        <v>89.999431549999997</v>
      </c>
      <c r="P217" s="11">
        <v>89.563141430000002</v>
      </c>
      <c r="Q217" s="11">
        <v>89.414981040000001</v>
      </c>
      <c r="R217" s="11">
        <v>84.016668359999997</v>
      </c>
    </row>
    <row r="218" spans="1:18" x14ac:dyDescent="0.25">
      <c r="A218" s="12"/>
      <c r="B218" s="9" t="s">
        <v>18</v>
      </c>
      <c r="C218" s="10">
        <v>580841.44090000005</v>
      </c>
      <c r="D218" s="10">
        <v>367791.89789999998</v>
      </c>
      <c r="E218" s="10">
        <v>314955.88669999997</v>
      </c>
      <c r="F218" s="10">
        <v>277248.03739999997</v>
      </c>
      <c r="G218" s="11">
        <v>78.125656669999998</v>
      </c>
      <c r="H218" s="11">
        <v>77.937816749999996</v>
      </c>
      <c r="I218" s="11">
        <v>77.015636259999994</v>
      </c>
      <c r="J218" s="11">
        <v>76.621780580000006</v>
      </c>
      <c r="K218" s="10">
        <v>272923.66029999999</v>
      </c>
      <c r="L218" s="10">
        <v>167351.1721</v>
      </c>
      <c r="M218" s="10">
        <v>145202.93040000001</v>
      </c>
      <c r="N218" s="10">
        <v>159802.96030000001</v>
      </c>
      <c r="O218" s="11">
        <v>89.35083831</v>
      </c>
      <c r="P218" s="11">
        <v>89.098364239999995</v>
      </c>
      <c r="Q218" s="11">
        <v>88.471843460000002</v>
      </c>
      <c r="R218" s="11">
        <v>83.978668819999996</v>
      </c>
    </row>
    <row r="219" spans="1:18" x14ac:dyDescent="0.25">
      <c r="A219" s="12"/>
      <c r="B219" s="9" t="s">
        <v>19</v>
      </c>
      <c r="C219" s="10">
        <v>579766.45600000001</v>
      </c>
      <c r="D219" s="10">
        <v>366471.7243</v>
      </c>
      <c r="E219" s="10">
        <v>313950.64549999998</v>
      </c>
      <c r="F219" s="10">
        <v>275026.74949999998</v>
      </c>
      <c r="G219" s="11">
        <v>77.981066600000005</v>
      </c>
      <c r="H219" s="11">
        <v>77.658062240000007</v>
      </c>
      <c r="I219" s="11">
        <v>76.769826330000001</v>
      </c>
      <c r="J219" s="11">
        <v>76.007893350000003</v>
      </c>
      <c r="K219" s="10">
        <v>273413.89750000002</v>
      </c>
      <c r="L219" s="10">
        <v>167787.13260000001</v>
      </c>
      <c r="M219" s="10">
        <v>145833.71650000001</v>
      </c>
      <c r="N219" s="10">
        <v>158881.29569999999</v>
      </c>
      <c r="O219" s="11">
        <v>89.511334140000002</v>
      </c>
      <c r="P219" s="11">
        <v>89.330471160000002</v>
      </c>
      <c r="Q219" s="11">
        <v>88.856180080000001</v>
      </c>
      <c r="R219" s="11">
        <v>83.494321350000007</v>
      </c>
    </row>
    <row r="220" spans="1:18" x14ac:dyDescent="0.25">
      <c r="A220" s="12"/>
      <c r="B220" s="9" t="s">
        <v>20</v>
      </c>
      <c r="C220" s="10">
        <v>584430.10239999997</v>
      </c>
      <c r="D220" s="10">
        <v>368742.62070000003</v>
      </c>
      <c r="E220" s="10">
        <v>319691.24719999998</v>
      </c>
      <c r="F220" s="10">
        <v>280599.54820000002</v>
      </c>
      <c r="G220" s="11">
        <v>78.608346979999993</v>
      </c>
      <c r="H220" s="11">
        <v>78.139281929999996</v>
      </c>
      <c r="I220" s="11">
        <v>78.173566059999999</v>
      </c>
      <c r="J220" s="11">
        <v>77.54802239</v>
      </c>
      <c r="K220" s="10">
        <v>272599.78379999998</v>
      </c>
      <c r="L220" s="10">
        <v>167007.14189999999</v>
      </c>
      <c r="M220" s="10">
        <v>145717.30249999999</v>
      </c>
      <c r="N220" s="10">
        <v>159610.0588</v>
      </c>
      <c r="O220" s="11">
        <v>89.244806339999997</v>
      </c>
      <c r="P220" s="11">
        <v>88.915201330000002</v>
      </c>
      <c r="Q220" s="11">
        <v>88.785249309999998</v>
      </c>
      <c r="R220" s="11">
        <v>83.877296450000003</v>
      </c>
    </row>
    <row r="221" spans="1:18" x14ac:dyDescent="0.25">
      <c r="A221" s="12">
        <v>2013</v>
      </c>
      <c r="B221" s="9" t="s">
        <v>8</v>
      </c>
      <c r="C221" s="10">
        <v>585417.10560000001</v>
      </c>
      <c r="D221" s="10">
        <v>371472.3173</v>
      </c>
      <c r="E221" s="10">
        <v>316618.59700000001</v>
      </c>
      <c r="F221" s="10">
        <v>277250.63459999999</v>
      </c>
      <c r="G221" s="11">
        <v>78.741103120000005</v>
      </c>
      <c r="H221" s="11">
        <v>78.717724790000005</v>
      </c>
      <c r="I221" s="11">
        <v>77.422216030000001</v>
      </c>
      <c r="J221" s="11">
        <v>76.622498359999994</v>
      </c>
      <c r="K221" s="10">
        <v>270679.94439999998</v>
      </c>
      <c r="L221" s="10">
        <v>166524.6249</v>
      </c>
      <c r="M221" s="10">
        <v>143507.23250000001</v>
      </c>
      <c r="N221" s="10">
        <v>157946.67439999999</v>
      </c>
      <c r="O221" s="11">
        <v>88.616281659999999</v>
      </c>
      <c r="P221" s="11">
        <v>88.658307550000004</v>
      </c>
      <c r="Q221" s="11">
        <v>87.438658200000006</v>
      </c>
      <c r="R221" s="11">
        <v>83.003164900000002</v>
      </c>
    </row>
    <row r="222" spans="1:18" x14ac:dyDescent="0.25">
      <c r="A222" s="12"/>
      <c r="B222" s="9" t="s">
        <v>10</v>
      </c>
      <c r="C222" s="10">
        <v>584924.49140000006</v>
      </c>
      <c r="D222" s="10">
        <v>369427.86949999997</v>
      </c>
      <c r="E222" s="10">
        <v>318272.96470000001</v>
      </c>
      <c r="F222" s="10">
        <v>280688.90960000001</v>
      </c>
      <c r="G222" s="11">
        <v>78.674844410000006</v>
      </c>
      <c r="H222" s="11">
        <v>78.284491209999999</v>
      </c>
      <c r="I222" s="11">
        <v>77.826755809999995</v>
      </c>
      <c r="J222" s="11">
        <v>77.572718789999996</v>
      </c>
      <c r="K222" s="10">
        <v>270741.28159999999</v>
      </c>
      <c r="L222" s="10">
        <v>166104.83499999999</v>
      </c>
      <c r="M222" s="10">
        <v>144347.24849999999</v>
      </c>
      <c r="N222" s="10">
        <v>158875.3346</v>
      </c>
      <c r="O222" s="11">
        <v>88.636362469999995</v>
      </c>
      <c r="P222" s="11">
        <v>88.434809880000003</v>
      </c>
      <c r="Q222" s="11">
        <v>87.950478219999994</v>
      </c>
      <c r="R222" s="11">
        <v>83.491188690000001</v>
      </c>
    </row>
    <row r="223" spans="1:18" x14ac:dyDescent="0.25">
      <c r="A223" s="12"/>
      <c r="B223" s="9" t="s">
        <v>11</v>
      </c>
      <c r="C223" s="10">
        <v>587251.58849999995</v>
      </c>
      <c r="D223" s="10">
        <v>369861.87040000001</v>
      </c>
      <c r="E223" s="10">
        <v>317191.0344</v>
      </c>
      <c r="F223" s="10">
        <v>278831.02049999998</v>
      </c>
      <c r="G223" s="11">
        <v>78.987848920000005</v>
      </c>
      <c r="H223" s="11">
        <v>78.376459190000006</v>
      </c>
      <c r="I223" s="11">
        <v>77.562193210000004</v>
      </c>
      <c r="J223" s="11">
        <v>77.059262430000004</v>
      </c>
      <c r="K223" s="10">
        <v>273464.19540000003</v>
      </c>
      <c r="L223" s="10">
        <v>166808.36249999999</v>
      </c>
      <c r="M223" s="10">
        <v>144872.57879999999</v>
      </c>
      <c r="N223" s="10">
        <v>159636.65049999999</v>
      </c>
      <c r="O223" s="11">
        <v>89.527800859999999</v>
      </c>
      <c r="P223" s="11">
        <v>88.809370430000001</v>
      </c>
      <c r="Q223" s="11">
        <v>88.270560919999994</v>
      </c>
      <c r="R223" s="11">
        <v>83.891270739999996</v>
      </c>
    </row>
    <row r="224" spans="1:18" x14ac:dyDescent="0.25">
      <c r="A224" s="12"/>
      <c r="B224" s="9" t="s">
        <v>12</v>
      </c>
      <c r="C224" s="10">
        <v>592751.9523</v>
      </c>
      <c r="D224" s="10">
        <v>374399.8014</v>
      </c>
      <c r="E224" s="10">
        <v>325253.51990000001</v>
      </c>
      <c r="F224" s="10">
        <v>288624.47779999999</v>
      </c>
      <c r="G224" s="11">
        <v>79.727671360000002</v>
      </c>
      <c r="H224" s="11">
        <v>79.338080250000004</v>
      </c>
      <c r="I224" s="11">
        <v>79.533699299999995</v>
      </c>
      <c r="J224" s="11">
        <v>79.765835749999994</v>
      </c>
      <c r="K224" s="10">
        <v>274648.7806</v>
      </c>
      <c r="L224" s="10">
        <v>168231.19159999999</v>
      </c>
      <c r="M224" s="10">
        <v>146484.8193</v>
      </c>
      <c r="N224" s="10">
        <v>162125.3365</v>
      </c>
      <c r="O224" s="11">
        <v>89.915615090000003</v>
      </c>
      <c r="P224" s="11">
        <v>89.566889750000001</v>
      </c>
      <c r="Q224" s="11">
        <v>89.252895649999999</v>
      </c>
      <c r="R224" s="11">
        <v>85.19910969</v>
      </c>
    </row>
    <row r="225" spans="1:18" x14ac:dyDescent="0.25">
      <c r="A225" s="12"/>
      <c r="B225" s="9" t="s">
        <v>13</v>
      </c>
      <c r="C225" s="10">
        <v>600796.08990000002</v>
      </c>
      <c r="D225" s="10">
        <v>379979.38079999998</v>
      </c>
      <c r="E225" s="10">
        <v>327098.7525</v>
      </c>
      <c r="F225" s="10">
        <v>288558.6875</v>
      </c>
      <c r="G225" s="11">
        <v>80.809642249999996</v>
      </c>
      <c r="H225" s="11">
        <v>80.520434289999997</v>
      </c>
      <c r="I225" s="11">
        <v>79.984910929999998</v>
      </c>
      <c r="J225" s="11">
        <v>79.747653560000003</v>
      </c>
      <c r="K225" s="10">
        <v>274489.54550000001</v>
      </c>
      <c r="L225" s="10">
        <v>169208.62220000001</v>
      </c>
      <c r="M225" s="10">
        <v>147209.78099999999</v>
      </c>
      <c r="N225" s="10">
        <v>163063.51259999999</v>
      </c>
      <c r="O225" s="11">
        <v>89.863484069999998</v>
      </c>
      <c r="P225" s="11">
        <v>90.087277299999997</v>
      </c>
      <c r="Q225" s="11">
        <v>89.694613340000004</v>
      </c>
      <c r="R225" s="11">
        <v>85.692134249999995</v>
      </c>
    </row>
    <row r="226" spans="1:18" x14ac:dyDescent="0.25">
      <c r="A226" s="12"/>
      <c r="B226" s="9" t="s">
        <v>14</v>
      </c>
      <c r="C226" s="10">
        <v>600374.68700000003</v>
      </c>
      <c r="D226" s="10">
        <v>380448.40860000002</v>
      </c>
      <c r="E226" s="10">
        <v>330385.36129999999</v>
      </c>
      <c r="F226" s="10">
        <v>290693.65179999999</v>
      </c>
      <c r="G226" s="11">
        <v>80.752961769999999</v>
      </c>
      <c r="H226" s="11">
        <v>80.61982476</v>
      </c>
      <c r="I226" s="11">
        <v>80.78857988</v>
      </c>
      <c r="J226" s="11">
        <v>80.337683940000005</v>
      </c>
      <c r="K226" s="10">
        <v>276076.78720000002</v>
      </c>
      <c r="L226" s="10">
        <v>170400.3175</v>
      </c>
      <c r="M226" s="10">
        <v>149113.11249999999</v>
      </c>
      <c r="N226" s="10">
        <v>163902.13320000001</v>
      </c>
      <c r="O226" s="11">
        <v>90.383121590000002</v>
      </c>
      <c r="P226" s="11">
        <v>90.721740150000002</v>
      </c>
      <c r="Q226" s="11">
        <v>90.854309229999998</v>
      </c>
      <c r="R226" s="11">
        <v>86.132840990000005</v>
      </c>
    </row>
    <row r="227" spans="1:18" x14ac:dyDescent="0.25">
      <c r="A227" s="12"/>
      <c r="B227" s="9" t="s">
        <v>15</v>
      </c>
      <c r="C227" s="10">
        <v>612056.36690000002</v>
      </c>
      <c r="D227" s="10">
        <v>388303.30310000002</v>
      </c>
      <c r="E227" s="10">
        <v>339350.87329999998</v>
      </c>
      <c r="F227" s="10">
        <v>298764.34590000001</v>
      </c>
      <c r="G227" s="11">
        <v>82.324197639999994</v>
      </c>
      <c r="H227" s="11">
        <v>82.284334860000001</v>
      </c>
      <c r="I227" s="11">
        <v>82.980901540000005</v>
      </c>
      <c r="J227" s="11">
        <v>82.568145029999997</v>
      </c>
      <c r="K227" s="10">
        <v>280209.36660000001</v>
      </c>
      <c r="L227" s="10">
        <v>172054.7628</v>
      </c>
      <c r="M227" s="10">
        <v>150427.25589999999</v>
      </c>
      <c r="N227" s="10">
        <v>166628.0619</v>
      </c>
      <c r="O227" s="11">
        <v>91.736061969999994</v>
      </c>
      <c r="P227" s="11">
        <v>91.602572800000004</v>
      </c>
      <c r="Q227" s="11">
        <v>91.655014080000001</v>
      </c>
      <c r="R227" s="11">
        <v>87.565354279999994</v>
      </c>
    </row>
    <row r="228" spans="1:18" x14ac:dyDescent="0.25">
      <c r="A228" s="12"/>
      <c r="B228" s="9" t="s">
        <v>16</v>
      </c>
      <c r="C228" s="10">
        <v>621017.27509999997</v>
      </c>
      <c r="D228" s="10">
        <v>394859.7133</v>
      </c>
      <c r="E228" s="10">
        <v>343054.3847</v>
      </c>
      <c r="F228" s="10">
        <v>299889.69510000001</v>
      </c>
      <c r="G228" s="11">
        <v>83.529478089999998</v>
      </c>
      <c r="H228" s="11">
        <v>83.673686549999999</v>
      </c>
      <c r="I228" s="11">
        <v>83.886514989999995</v>
      </c>
      <c r="J228" s="11">
        <v>82.879152660000003</v>
      </c>
      <c r="K228" s="10">
        <v>282174.72139999998</v>
      </c>
      <c r="L228" s="10">
        <v>173891.6851</v>
      </c>
      <c r="M228" s="10">
        <v>151571.49549999999</v>
      </c>
      <c r="N228" s="10">
        <v>167111.17230000001</v>
      </c>
      <c r="O228" s="11">
        <v>92.379487659999995</v>
      </c>
      <c r="P228" s="11">
        <v>92.580556830000006</v>
      </c>
      <c r="Q228" s="11">
        <v>92.352196899999996</v>
      </c>
      <c r="R228" s="11">
        <v>87.819235489999997</v>
      </c>
    </row>
    <row r="229" spans="1:18" x14ac:dyDescent="0.25">
      <c r="A229" s="12"/>
      <c r="B229" s="9" t="s">
        <v>17</v>
      </c>
      <c r="C229" s="10">
        <v>627915.12860000005</v>
      </c>
      <c r="D229" s="10">
        <v>394235.65740000003</v>
      </c>
      <c r="E229" s="10">
        <v>346089.24790000002</v>
      </c>
      <c r="F229" s="10">
        <v>306464.10100000002</v>
      </c>
      <c r="G229" s="11">
        <v>84.457268889999995</v>
      </c>
      <c r="H229" s="11">
        <v>83.541444499999997</v>
      </c>
      <c r="I229" s="11">
        <v>84.628625009999993</v>
      </c>
      <c r="J229" s="11">
        <v>84.696091359999997</v>
      </c>
      <c r="K229" s="10">
        <v>284027.4498</v>
      </c>
      <c r="L229" s="10">
        <v>173186.89730000001</v>
      </c>
      <c r="M229" s="10">
        <v>151607.43309999999</v>
      </c>
      <c r="N229" s="10">
        <v>168755.1398</v>
      </c>
      <c r="O229" s="11">
        <v>92.986041279999995</v>
      </c>
      <c r="P229" s="11">
        <v>92.205325270000003</v>
      </c>
      <c r="Q229" s="11">
        <v>92.374093619999996</v>
      </c>
      <c r="R229" s="11">
        <v>88.683163160000007</v>
      </c>
    </row>
    <row r="230" spans="1:18" x14ac:dyDescent="0.25">
      <c r="A230" s="12"/>
      <c r="B230" s="9" t="s">
        <v>18</v>
      </c>
      <c r="C230" s="10">
        <v>629327.78110000002</v>
      </c>
      <c r="D230" s="10">
        <v>398385.63540000003</v>
      </c>
      <c r="E230" s="10">
        <v>343921.14020000002</v>
      </c>
      <c r="F230" s="10">
        <v>305736.09860000003</v>
      </c>
      <c r="G230" s="11">
        <v>84.647276680000004</v>
      </c>
      <c r="H230" s="11">
        <v>84.420855450000005</v>
      </c>
      <c r="I230" s="11">
        <v>84.098461259999993</v>
      </c>
      <c r="J230" s="11">
        <v>84.49489663</v>
      </c>
      <c r="K230" s="10">
        <v>283961.36099999998</v>
      </c>
      <c r="L230" s="10">
        <v>173058.3193</v>
      </c>
      <c r="M230" s="10">
        <v>150022.06460000001</v>
      </c>
      <c r="N230" s="10">
        <v>168284.93609999999</v>
      </c>
      <c r="O230" s="11">
        <v>92.964404860000002</v>
      </c>
      <c r="P230" s="11">
        <v>92.136869869999998</v>
      </c>
      <c r="Q230" s="11">
        <v>91.408131859999997</v>
      </c>
      <c r="R230" s="11">
        <v>88.436064610000003</v>
      </c>
    </row>
    <row r="231" spans="1:18" x14ac:dyDescent="0.25">
      <c r="A231" s="12"/>
      <c r="B231" s="9" t="s">
        <v>19</v>
      </c>
      <c r="C231" s="10">
        <v>631278.89419999998</v>
      </c>
      <c r="D231" s="10">
        <v>401463.72279999999</v>
      </c>
      <c r="E231" s="10">
        <v>348310.97389999998</v>
      </c>
      <c r="F231" s="10">
        <v>309269.64490000001</v>
      </c>
      <c r="G231" s="11">
        <v>84.909709739999997</v>
      </c>
      <c r="H231" s="11">
        <v>85.073124890000003</v>
      </c>
      <c r="I231" s="11">
        <v>85.171899960000005</v>
      </c>
      <c r="J231" s="11">
        <v>85.471446779999994</v>
      </c>
      <c r="K231" s="10">
        <v>282732.80540000001</v>
      </c>
      <c r="L231" s="10">
        <v>174278.23970000001</v>
      </c>
      <c r="M231" s="10">
        <v>151320.91310000001</v>
      </c>
      <c r="N231" s="10">
        <v>169563.0178</v>
      </c>
      <c r="O231" s="11">
        <v>92.562195419999995</v>
      </c>
      <c r="P231" s="11">
        <v>92.786359869999998</v>
      </c>
      <c r="Q231" s="11">
        <v>92.199517549999996</v>
      </c>
      <c r="R231" s="11">
        <v>89.107714240000007</v>
      </c>
    </row>
    <row r="232" spans="1:18" x14ac:dyDescent="0.25">
      <c r="A232" s="12"/>
      <c r="B232" s="9" t="s">
        <v>20</v>
      </c>
      <c r="C232" s="10">
        <v>632545.84490000003</v>
      </c>
      <c r="D232" s="10">
        <v>405660.61979999999</v>
      </c>
      <c r="E232" s="10">
        <v>355888.50919999997</v>
      </c>
      <c r="F232" s="10">
        <v>319008.93030000001</v>
      </c>
      <c r="G232" s="11">
        <v>85.080120019999995</v>
      </c>
      <c r="H232" s="11">
        <v>85.962478329999996</v>
      </c>
      <c r="I232" s="11">
        <v>87.024821979999999</v>
      </c>
      <c r="J232" s="11">
        <v>88.163048829999994</v>
      </c>
      <c r="K232" s="10">
        <v>283606.15639999998</v>
      </c>
      <c r="L232" s="10">
        <v>176029.6698</v>
      </c>
      <c r="M232" s="10">
        <v>153456.6274</v>
      </c>
      <c r="N232" s="10">
        <v>173719.8762</v>
      </c>
      <c r="O232" s="11">
        <v>92.848116559999994</v>
      </c>
      <c r="P232" s="11">
        <v>93.718827520000005</v>
      </c>
      <c r="Q232" s="11">
        <v>93.500803840000003</v>
      </c>
      <c r="R232" s="11">
        <v>91.292200890000004</v>
      </c>
    </row>
    <row r="233" spans="1:18" x14ac:dyDescent="0.25">
      <c r="A233" s="12">
        <v>2014</v>
      </c>
      <c r="B233" s="9" t="s">
        <v>8</v>
      </c>
      <c r="C233" s="10">
        <v>651985.57620000001</v>
      </c>
      <c r="D233" s="10">
        <v>413770.20760000002</v>
      </c>
      <c r="E233" s="10">
        <v>360183.58840000001</v>
      </c>
      <c r="F233" s="10">
        <v>320786.93109999999</v>
      </c>
      <c r="G233" s="11">
        <v>87.694846979999994</v>
      </c>
      <c r="H233" s="11">
        <v>87.680959810000004</v>
      </c>
      <c r="I233" s="11">
        <v>88.075090520000003</v>
      </c>
      <c r="J233" s="11">
        <v>88.654426830000006</v>
      </c>
      <c r="K233" s="10">
        <v>285833.74359999999</v>
      </c>
      <c r="L233" s="10">
        <v>175039.52189999999</v>
      </c>
      <c r="M233" s="10">
        <v>152674.57829999999</v>
      </c>
      <c r="N233" s="10">
        <v>173439.9295</v>
      </c>
      <c r="O233" s="11">
        <v>93.577392959999997</v>
      </c>
      <c r="P233" s="11">
        <v>93.191669250000004</v>
      </c>
      <c r="Q233" s="11">
        <v>93.024302950000006</v>
      </c>
      <c r="R233" s="11">
        <v>91.145085030000004</v>
      </c>
    </row>
    <row r="234" spans="1:18" x14ac:dyDescent="0.25">
      <c r="A234" s="12"/>
      <c r="B234" s="9" t="s">
        <v>10</v>
      </c>
      <c r="C234" s="10">
        <v>657774.40659999999</v>
      </c>
      <c r="D234" s="10">
        <v>415632.28779999999</v>
      </c>
      <c r="E234" s="10">
        <v>361192.14319999999</v>
      </c>
      <c r="F234" s="10">
        <v>323086.16389999999</v>
      </c>
      <c r="G234" s="11">
        <v>88.473469399999999</v>
      </c>
      <c r="H234" s="11">
        <v>88.075548350000005</v>
      </c>
      <c r="I234" s="11">
        <v>88.321710749999994</v>
      </c>
      <c r="J234" s="11">
        <v>89.289855360000004</v>
      </c>
      <c r="K234" s="10">
        <v>287172.93209999998</v>
      </c>
      <c r="L234" s="10">
        <v>176448.89749999999</v>
      </c>
      <c r="M234" s="10">
        <v>153598.7519</v>
      </c>
      <c r="N234" s="10">
        <v>174058.6887</v>
      </c>
      <c r="O234" s="11">
        <v>94.015821849999995</v>
      </c>
      <c r="P234" s="11">
        <v>93.942025880000003</v>
      </c>
      <c r="Q234" s="11">
        <v>93.587400040000006</v>
      </c>
      <c r="R234" s="11">
        <v>91.47025155</v>
      </c>
    </row>
    <row r="235" spans="1:18" x14ac:dyDescent="0.25">
      <c r="A235" s="12"/>
      <c r="B235" s="9" t="s">
        <v>11</v>
      </c>
      <c r="C235" s="10">
        <v>656427.08429999999</v>
      </c>
      <c r="D235" s="10">
        <v>417648.57610000001</v>
      </c>
      <c r="E235" s="10">
        <v>365214.47149999999</v>
      </c>
      <c r="F235" s="10">
        <v>326778.33689999999</v>
      </c>
      <c r="G235" s="11">
        <v>88.292248810000004</v>
      </c>
      <c r="H235" s="11">
        <v>88.502814709999996</v>
      </c>
      <c r="I235" s="11">
        <v>89.305283959999997</v>
      </c>
      <c r="J235" s="11">
        <v>90.310244449999999</v>
      </c>
      <c r="K235" s="10">
        <v>286204.50260000001</v>
      </c>
      <c r="L235" s="10">
        <v>177127.84479999999</v>
      </c>
      <c r="M235" s="10">
        <v>154402.3106</v>
      </c>
      <c r="N235" s="10">
        <v>175657.03839999999</v>
      </c>
      <c r="O235" s="11">
        <v>93.698773540000005</v>
      </c>
      <c r="P235" s="11">
        <v>94.303499819999999</v>
      </c>
      <c r="Q235" s="11">
        <v>94.077006670000003</v>
      </c>
      <c r="R235" s="11">
        <v>92.310206449999995</v>
      </c>
    </row>
    <row r="236" spans="1:18" x14ac:dyDescent="0.25">
      <c r="A236" s="12"/>
      <c r="B236" s="9" t="s">
        <v>12</v>
      </c>
      <c r="C236" s="10">
        <v>688121.92169999995</v>
      </c>
      <c r="D236" s="10">
        <v>435644.03480000002</v>
      </c>
      <c r="E236" s="10">
        <v>381772.7512</v>
      </c>
      <c r="F236" s="10">
        <v>337738.01809999999</v>
      </c>
      <c r="G236" s="11">
        <v>92.555339910000001</v>
      </c>
      <c r="H236" s="11">
        <v>92.316185180000005</v>
      </c>
      <c r="I236" s="11">
        <v>93.354252410000001</v>
      </c>
      <c r="J236" s="11">
        <v>93.339121739999996</v>
      </c>
      <c r="K236" s="10">
        <v>292607.01360000001</v>
      </c>
      <c r="L236" s="10">
        <v>180531.2311</v>
      </c>
      <c r="M236" s="10">
        <v>158217.62779999999</v>
      </c>
      <c r="N236" s="10">
        <v>179534.79399999999</v>
      </c>
      <c r="O236" s="11">
        <v>95.794853180000004</v>
      </c>
      <c r="P236" s="11">
        <v>96.115474910000003</v>
      </c>
      <c r="Q236" s="11">
        <v>96.401671469999997</v>
      </c>
      <c r="R236" s="11">
        <v>94.348020739999995</v>
      </c>
    </row>
    <row r="237" spans="1:18" x14ac:dyDescent="0.25">
      <c r="A237" s="12"/>
      <c r="B237" s="9" t="s">
        <v>13</v>
      </c>
      <c r="C237" s="10">
        <v>692487.47970000003</v>
      </c>
      <c r="D237" s="10">
        <v>441185.56939999998</v>
      </c>
      <c r="E237" s="10">
        <v>388248.69699999999</v>
      </c>
      <c r="F237" s="10">
        <v>345722.62219999998</v>
      </c>
      <c r="G237" s="11">
        <v>93.142526129999993</v>
      </c>
      <c r="H237" s="11">
        <v>93.490477240000004</v>
      </c>
      <c r="I237" s="11">
        <v>94.937804610000001</v>
      </c>
      <c r="J237" s="11">
        <v>95.545790499999995</v>
      </c>
      <c r="K237" s="10">
        <v>293682.16749999998</v>
      </c>
      <c r="L237" s="10">
        <v>182211.6562</v>
      </c>
      <c r="M237" s="10">
        <v>159886.56690000001</v>
      </c>
      <c r="N237" s="10">
        <v>182556.21609999999</v>
      </c>
      <c r="O237" s="11">
        <v>96.146841350000003</v>
      </c>
      <c r="P237" s="11">
        <v>97.010139260000003</v>
      </c>
      <c r="Q237" s="11">
        <v>97.418552610000006</v>
      </c>
      <c r="R237" s="11">
        <v>95.93581992</v>
      </c>
    </row>
    <row r="238" spans="1:18" x14ac:dyDescent="0.25">
      <c r="A238" s="12"/>
      <c r="B238" s="9" t="s">
        <v>14</v>
      </c>
      <c r="C238" s="10">
        <v>699099.05940000003</v>
      </c>
      <c r="D238" s="10">
        <v>446328.56170000002</v>
      </c>
      <c r="E238" s="10">
        <v>393924.3676</v>
      </c>
      <c r="F238" s="10">
        <v>349361.62550000002</v>
      </c>
      <c r="G238" s="11">
        <v>94.031811849999997</v>
      </c>
      <c r="H238" s="11">
        <v>94.58031527</v>
      </c>
      <c r="I238" s="11">
        <v>96.325666830000003</v>
      </c>
      <c r="J238" s="11">
        <v>96.551485319999998</v>
      </c>
      <c r="K238" s="10">
        <v>295993.85810000001</v>
      </c>
      <c r="L238" s="10">
        <v>184121.71650000001</v>
      </c>
      <c r="M238" s="10">
        <v>161283.69510000001</v>
      </c>
      <c r="N238" s="10">
        <v>184220.38269999999</v>
      </c>
      <c r="O238" s="11">
        <v>96.903651850000003</v>
      </c>
      <c r="P238" s="11">
        <v>98.027062220000005</v>
      </c>
      <c r="Q238" s="11">
        <v>98.269819909999995</v>
      </c>
      <c r="R238" s="11">
        <v>96.810362470000001</v>
      </c>
    </row>
    <row r="239" spans="1:18" x14ac:dyDescent="0.25">
      <c r="A239" s="12"/>
      <c r="B239" s="9" t="s">
        <v>15</v>
      </c>
      <c r="C239" s="10">
        <v>728490.61899999995</v>
      </c>
      <c r="D239" s="10">
        <v>465102.73950000003</v>
      </c>
      <c r="E239" s="10">
        <v>407974.65350000001</v>
      </c>
      <c r="F239" s="10">
        <v>357491.7683</v>
      </c>
      <c r="G239" s="11">
        <v>97.985102260000005</v>
      </c>
      <c r="H239" s="11">
        <v>98.558702060000002</v>
      </c>
      <c r="I239" s="11">
        <v>99.761359740000003</v>
      </c>
      <c r="J239" s="11">
        <v>98.798375960000001</v>
      </c>
      <c r="K239" s="10">
        <v>301318.4682</v>
      </c>
      <c r="L239" s="10">
        <v>186221.68030000001</v>
      </c>
      <c r="M239" s="10">
        <v>163880.58720000001</v>
      </c>
      <c r="N239" s="10">
        <v>186483.23050000001</v>
      </c>
      <c r="O239" s="11">
        <v>98.646843989999994</v>
      </c>
      <c r="P239" s="11">
        <v>99.145090460000006</v>
      </c>
      <c r="Q239" s="11">
        <v>99.852100849999999</v>
      </c>
      <c r="R239" s="11">
        <v>97.999520340000004</v>
      </c>
    </row>
    <row r="240" spans="1:18" x14ac:dyDescent="0.25">
      <c r="A240" s="12"/>
      <c r="B240" s="9" t="s">
        <v>16</v>
      </c>
      <c r="C240" s="10">
        <v>739313.37410000002</v>
      </c>
      <c r="D240" s="10">
        <v>471551.69530000002</v>
      </c>
      <c r="E240" s="10">
        <v>414689.36119999998</v>
      </c>
      <c r="F240" s="10">
        <v>362767.53610000003</v>
      </c>
      <c r="G240" s="11">
        <v>99.440809079999994</v>
      </c>
      <c r="H240" s="11">
        <v>99.925283379999996</v>
      </c>
      <c r="I240" s="11">
        <v>101.403296</v>
      </c>
      <c r="J240" s="11">
        <v>100.25641589999999</v>
      </c>
      <c r="K240" s="10">
        <v>305531.72480000003</v>
      </c>
      <c r="L240" s="10">
        <v>188677.56280000001</v>
      </c>
      <c r="M240" s="10">
        <v>165810.54740000001</v>
      </c>
      <c r="N240" s="10">
        <v>188844.4301</v>
      </c>
      <c r="O240" s="11">
        <v>100.02619679999999</v>
      </c>
      <c r="P240" s="11">
        <v>100.4526111</v>
      </c>
      <c r="Q240" s="11">
        <v>101.0280216</v>
      </c>
      <c r="R240" s="11">
        <v>99.240363450000004</v>
      </c>
    </row>
    <row r="241" spans="1:18" x14ac:dyDescent="0.25">
      <c r="A241" s="12"/>
      <c r="B241" s="9" t="s">
        <v>17</v>
      </c>
      <c r="C241" s="10">
        <v>738827.50959999999</v>
      </c>
      <c r="D241" s="10">
        <v>468585.48249999998</v>
      </c>
      <c r="E241" s="10">
        <v>411839.51659999997</v>
      </c>
      <c r="F241" s="10">
        <v>362757.34240000002</v>
      </c>
      <c r="G241" s="11">
        <v>99.375458230000007</v>
      </c>
      <c r="H241" s="11">
        <v>99.296721000000005</v>
      </c>
      <c r="I241" s="11">
        <v>100.7064283</v>
      </c>
      <c r="J241" s="11">
        <v>100.2535987</v>
      </c>
      <c r="K241" s="10">
        <v>305752.58470000001</v>
      </c>
      <c r="L241" s="10">
        <v>188359.9914</v>
      </c>
      <c r="M241" s="10">
        <v>165872.74909999999</v>
      </c>
      <c r="N241" s="10">
        <v>190050.32209999999</v>
      </c>
      <c r="O241" s="11">
        <v>100.09850280000001</v>
      </c>
      <c r="P241" s="11">
        <v>100.283535</v>
      </c>
      <c r="Q241" s="11">
        <v>101.065921</v>
      </c>
      <c r="R241" s="11">
        <v>99.874076410000001</v>
      </c>
    </row>
    <row r="242" spans="1:18" x14ac:dyDescent="0.25">
      <c r="A242" s="12"/>
      <c r="B242" s="9" t="s">
        <v>18</v>
      </c>
      <c r="C242" s="10">
        <v>741039.84600000002</v>
      </c>
      <c r="D242" s="10">
        <v>470849.03769999999</v>
      </c>
      <c r="E242" s="10">
        <v>410172.89270000003</v>
      </c>
      <c r="F242" s="10">
        <v>360746.01299999998</v>
      </c>
      <c r="G242" s="11">
        <v>99.673026930000006</v>
      </c>
      <c r="H242" s="11">
        <v>99.776385039999994</v>
      </c>
      <c r="I242" s="11">
        <v>100.2988915</v>
      </c>
      <c r="J242" s="11">
        <v>99.697736770000006</v>
      </c>
      <c r="K242" s="10">
        <v>306036.70120000001</v>
      </c>
      <c r="L242" s="10">
        <v>188458.49299999999</v>
      </c>
      <c r="M242" s="10">
        <v>165004.80119999999</v>
      </c>
      <c r="N242" s="10">
        <v>189664.33410000001</v>
      </c>
      <c r="O242" s="11">
        <v>100.19151789999999</v>
      </c>
      <c r="P242" s="11">
        <v>100.3359775</v>
      </c>
      <c r="Q242" s="11">
        <v>100.53708210000001</v>
      </c>
      <c r="R242" s="11">
        <v>99.671234339999998</v>
      </c>
    </row>
    <row r="243" spans="1:18" x14ac:dyDescent="0.25">
      <c r="A243" s="12"/>
      <c r="B243" s="9" t="s">
        <v>19</v>
      </c>
      <c r="C243" s="10">
        <v>743114.7415</v>
      </c>
      <c r="D243" s="10">
        <v>472027.32819999999</v>
      </c>
      <c r="E243" s="10">
        <v>409211.2732</v>
      </c>
      <c r="F243" s="10">
        <v>358449.51919999998</v>
      </c>
      <c r="G243" s="11">
        <v>99.952109250000007</v>
      </c>
      <c r="H243" s="11">
        <v>100.0260735</v>
      </c>
      <c r="I243" s="11">
        <v>100.0637483</v>
      </c>
      <c r="J243" s="11">
        <v>99.063065210000005</v>
      </c>
      <c r="K243" s="10">
        <v>305354.891</v>
      </c>
      <c r="L243" s="10">
        <v>188216.61739999999</v>
      </c>
      <c r="M243" s="10">
        <v>164367.16709999999</v>
      </c>
      <c r="N243" s="10">
        <v>188764.81090000001</v>
      </c>
      <c r="O243" s="11">
        <v>99.968304209999999</v>
      </c>
      <c r="P243" s="11">
        <v>100.2072021</v>
      </c>
      <c r="Q243" s="11">
        <v>100.148573</v>
      </c>
      <c r="R243" s="11">
        <v>99.19852247</v>
      </c>
    </row>
    <row r="244" spans="1:18" x14ac:dyDescent="0.25">
      <c r="A244" s="12"/>
      <c r="B244" s="9" t="s">
        <v>20</v>
      </c>
      <c r="C244" s="10">
        <v>739605.82010000001</v>
      </c>
      <c r="D244" s="10">
        <v>469349.04060000001</v>
      </c>
      <c r="E244" s="10">
        <v>409482.28279999999</v>
      </c>
      <c r="F244" s="10">
        <v>362321.88170000003</v>
      </c>
      <c r="G244" s="11">
        <v>99.480144330000002</v>
      </c>
      <c r="H244" s="11">
        <v>99.458524580000002</v>
      </c>
      <c r="I244" s="11">
        <v>100.1300178</v>
      </c>
      <c r="J244" s="11">
        <v>100.1332524</v>
      </c>
      <c r="K244" s="10">
        <v>305638.16680000001</v>
      </c>
      <c r="L244" s="10">
        <v>188273.17420000001</v>
      </c>
      <c r="M244" s="10">
        <v>164958.69010000001</v>
      </c>
      <c r="N244" s="10">
        <v>190422.61199999999</v>
      </c>
      <c r="O244" s="11">
        <v>100.0610442</v>
      </c>
      <c r="P244" s="11">
        <v>100.2373132</v>
      </c>
      <c r="Q244" s="11">
        <v>100.50898669999999</v>
      </c>
      <c r="R244" s="11">
        <v>100.0697199</v>
      </c>
    </row>
    <row r="245" spans="1:18" x14ac:dyDescent="0.25">
      <c r="A245" s="12">
        <v>2015</v>
      </c>
      <c r="B245" s="9" t="s">
        <v>8</v>
      </c>
      <c r="C245" s="10">
        <v>743470.79520000005</v>
      </c>
      <c r="D245" s="10">
        <v>471904.28629999998</v>
      </c>
      <c r="E245" s="10">
        <v>408950.57419999997</v>
      </c>
      <c r="F245" s="10">
        <v>361839.72139999998</v>
      </c>
      <c r="G245" s="11">
        <v>100</v>
      </c>
      <c r="H245" s="11">
        <v>100</v>
      </c>
      <c r="I245" s="11">
        <v>100</v>
      </c>
      <c r="J245" s="11">
        <v>100</v>
      </c>
      <c r="K245" s="10">
        <v>305451.70640000002</v>
      </c>
      <c r="L245" s="10">
        <v>187827.435</v>
      </c>
      <c r="M245" s="10">
        <v>164123.3242</v>
      </c>
      <c r="N245" s="10">
        <v>190289.94209999999</v>
      </c>
      <c r="O245" s="11">
        <v>100</v>
      </c>
      <c r="P245" s="11">
        <v>100</v>
      </c>
      <c r="Q245" s="11">
        <v>100</v>
      </c>
      <c r="R245" s="11">
        <v>100</v>
      </c>
    </row>
    <row r="246" spans="1:18" x14ac:dyDescent="0.25">
      <c r="A246" s="12"/>
      <c r="B246" s="9" t="s">
        <v>10</v>
      </c>
      <c r="C246" s="10">
        <v>748417.12199999997</v>
      </c>
      <c r="D246" s="10">
        <v>473701.90860000002</v>
      </c>
      <c r="E246" s="10">
        <v>410965.62910000002</v>
      </c>
      <c r="F246" s="10">
        <v>363573.54129999998</v>
      </c>
      <c r="G246" s="11">
        <v>100.66530210000001</v>
      </c>
      <c r="H246" s="11">
        <v>100.3809294</v>
      </c>
      <c r="I246" s="11">
        <v>100.492738</v>
      </c>
      <c r="J246" s="11">
        <v>100.47916789999999</v>
      </c>
      <c r="K246" s="10">
        <v>306211.45189999999</v>
      </c>
      <c r="L246" s="10">
        <v>188027.18539999999</v>
      </c>
      <c r="M246" s="10">
        <v>164756.29240000001</v>
      </c>
      <c r="N246" s="10">
        <v>191035.7709</v>
      </c>
      <c r="O246" s="11">
        <v>100.2487285</v>
      </c>
      <c r="P246" s="11">
        <v>100.1063479</v>
      </c>
      <c r="Q246" s="11">
        <v>100.3856662</v>
      </c>
      <c r="R246" s="11">
        <v>100.3919434</v>
      </c>
    </row>
    <row r="247" spans="1:18" x14ac:dyDescent="0.25">
      <c r="A247" s="12"/>
      <c r="B247" s="9" t="s">
        <v>11</v>
      </c>
      <c r="C247" s="10">
        <v>746670.32680000004</v>
      </c>
      <c r="D247" s="10">
        <v>474071.62939999998</v>
      </c>
      <c r="E247" s="10">
        <v>410638.8836</v>
      </c>
      <c r="F247" s="10">
        <v>363615.4583</v>
      </c>
      <c r="G247" s="11">
        <v>100.43035070000001</v>
      </c>
      <c r="H247" s="11">
        <v>100.459276</v>
      </c>
      <c r="I247" s="11">
        <v>100.4128395</v>
      </c>
      <c r="J247" s="11">
        <v>100.4907523</v>
      </c>
      <c r="K247" s="10">
        <v>307160.00959999999</v>
      </c>
      <c r="L247" s="10">
        <v>188398.5865</v>
      </c>
      <c r="M247" s="10">
        <v>163969.8499</v>
      </c>
      <c r="N247" s="10">
        <v>190914.34340000001</v>
      </c>
      <c r="O247" s="11">
        <v>100.5592711</v>
      </c>
      <c r="P247" s="11">
        <v>100.3040831</v>
      </c>
      <c r="Q247" s="11">
        <v>99.906488460000006</v>
      </c>
      <c r="R247" s="11">
        <v>100.3281315</v>
      </c>
    </row>
    <row r="248" spans="1:18" x14ac:dyDescent="0.25">
      <c r="A248" s="12"/>
      <c r="B248" s="9" t="s">
        <v>12</v>
      </c>
      <c r="C248" s="10">
        <v>759614.03489999997</v>
      </c>
      <c r="D248" s="10">
        <v>480437.89970000001</v>
      </c>
      <c r="E248" s="10">
        <v>419153.50339999999</v>
      </c>
      <c r="F248" s="10">
        <v>367468.67259999999</v>
      </c>
      <c r="G248" s="11">
        <v>102.1713347</v>
      </c>
      <c r="H248" s="11">
        <v>101.8083357</v>
      </c>
      <c r="I248" s="11">
        <v>102.49490520000001</v>
      </c>
      <c r="J248" s="11">
        <v>101.55564769999999</v>
      </c>
      <c r="K248" s="10">
        <v>310361.4607</v>
      </c>
      <c r="L248" s="10">
        <v>190528.6538</v>
      </c>
      <c r="M248" s="10">
        <v>167022.50940000001</v>
      </c>
      <c r="N248" s="10">
        <v>192450.42739999999</v>
      </c>
      <c r="O248" s="11">
        <v>101.607375</v>
      </c>
      <c r="P248" s="11">
        <v>101.4381386</v>
      </c>
      <c r="Q248" s="11">
        <v>101.7664675</v>
      </c>
      <c r="R248" s="11">
        <v>101.13536499999999</v>
      </c>
    </row>
    <row r="249" spans="1:18" x14ac:dyDescent="0.25">
      <c r="A249" s="12"/>
      <c r="B249" s="9" t="s">
        <v>13</v>
      </c>
      <c r="C249" s="10">
        <v>758190.19160000002</v>
      </c>
      <c r="D249" s="10">
        <v>485443.68219999998</v>
      </c>
      <c r="E249" s="10">
        <v>422193.06459999998</v>
      </c>
      <c r="F249" s="10">
        <v>374212.84460000001</v>
      </c>
      <c r="G249" s="11">
        <v>101.9798217</v>
      </c>
      <c r="H249" s="11">
        <v>102.8690979</v>
      </c>
      <c r="I249" s="11">
        <v>103.238164</v>
      </c>
      <c r="J249" s="11">
        <v>103.4195039</v>
      </c>
      <c r="K249" s="10">
        <v>312055.84940000001</v>
      </c>
      <c r="L249" s="10">
        <v>193135.8089</v>
      </c>
      <c r="M249" s="10">
        <v>168753.31229999999</v>
      </c>
      <c r="N249" s="10">
        <v>195666.484</v>
      </c>
      <c r="O249" s="11">
        <v>102.16209069999999</v>
      </c>
      <c r="P249" s="11">
        <v>102.8261973</v>
      </c>
      <c r="Q249" s="11">
        <v>102.8210421</v>
      </c>
      <c r="R249" s="11">
        <v>102.8254472</v>
      </c>
    </row>
    <row r="250" spans="1:18" x14ac:dyDescent="0.25">
      <c r="A250" s="12"/>
      <c r="B250" s="9" t="s">
        <v>21</v>
      </c>
      <c r="C250" s="10">
        <v>772089.36210000003</v>
      </c>
      <c r="D250" s="10">
        <v>493081.13819999999</v>
      </c>
      <c r="E250" s="10">
        <v>431687.03419999999</v>
      </c>
      <c r="F250" s="10">
        <v>373768.60950000002</v>
      </c>
      <c r="G250" s="11">
        <v>103.8493196</v>
      </c>
      <c r="H250" s="11">
        <v>104.48753120000001</v>
      </c>
      <c r="I250" s="11">
        <v>105.55970859999999</v>
      </c>
      <c r="J250" s="11">
        <v>103.2967326</v>
      </c>
      <c r="K250" s="10">
        <v>314483.67200000002</v>
      </c>
      <c r="L250" s="10">
        <v>194747.46160000001</v>
      </c>
      <c r="M250" s="10">
        <v>171012.96299999999</v>
      </c>
      <c r="N250" s="10">
        <v>195287.7156</v>
      </c>
      <c r="O250" s="11">
        <v>102.95692099999999</v>
      </c>
      <c r="P250" s="11">
        <v>103.684247</v>
      </c>
      <c r="Q250" s="11">
        <v>104.1978426</v>
      </c>
      <c r="R250" s="11">
        <v>102.62639919999999</v>
      </c>
    </row>
    <row r="251" spans="1:18" x14ac:dyDescent="0.25">
      <c r="A251" s="12"/>
      <c r="B251" s="9" t="s">
        <v>15</v>
      </c>
      <c r="C251" s="10">
        <v>787782.88150000002</v>
      </c>
      <c r="D251" s="10">
        <v>506181.33439999999</v>
      </c>
      <c r="E251" s="10">
        <v>443660.97560000001</v>
      </c>
      <c r="F251" s="10">
        <v>385415.86609999998</v>
      </c>
      <c r="G251" s="11">
        <v>105.960165</v>
      </c>
      <c r="H251" s="11">
        <v>107.26355940000001</v>
      </c>
      <c r="I251" s="11">
        <v>108.4876764</v>
      </c>
      <c r="J251" s="11">
        <v>106.515632</v>
      </c>
      <c r="K251" s="10">
        <v>320036.39539999998</v>
      </c>
      <c r="L251" s="10">
        <v>197838.74050000001</v>
      </c>
      <c r="M251" s="10">
        <v>173425.40839999999</v>
      </c>
      <c r="N251" s="10">
        <v>200004.0141</v>
      </c>
      <c r="O251" s="11">
        <v>104.7747938</v>
      </c>
      <c r="P251" s="11">
        <v>105.330055</v>
      </c>
      <c r="Q251" s="11">
        <v>105.6677406</v>
      </c>
      <c r="R251" s="11">
        <v>105.1048794</v>
      </c>
    </row>
    <row r="252" spans="1:18" x14ac:dyDescent="0.25">
      <c r="A252" s="12"/>
      <c r="B252" s="9" t="s">
        <v>16</v>
      </c>
      <c r="C252" s="10">
        <v>805863.79029999999</v>
      </c>
      <c r="D252" s="10">
        <v>514996.64970000001</v>
      </c>
      <c r="E252" s="10">
        <v>448942.2058</v>
      </c>
      <c r="F252" s="10">
        <v>387977.54379999998</v>
      </c>
      <c r="G252" s="11">
        <v>108.39212449999999</v>
      </c>
      <c r="H252" s="11">
        <v>109.13158970000001</v>
      </c>
      <c r="I252" s="11">
        <v>109.7790868</v>
      </c>
      <c r="J252" s="11">
        <v>107.2235912</v>
      </c>
      <c r="K252" s="10">
        <v>324043.935</v>
      </c>
      <c r="L252" s="10">
        <v>199784.2683</v>
      </c>
      <c r="M252" s="10">
        <v>175207.8627</v>
      </c>
      <c r="N252" s="10">
        <v>201842.27280000001</v>
      </c>
      <c r="O252" s="11">
        <v>106.0867981</v>
      </c>
      <c r="P252" s="11">
        <v>106.365861</v>
      </c>
      <c r="Q252" s="11">
        <v>106.7537863</v>
      </c>
      <c r="R252" s="11">
        <v>106.0709098</v>
      </c>
    </row>
    <row r="253" spans="1:18" x14ac:dyDescent="0.25">
      <c r="A253" s="12"/>
      <c r="B253" s="9" t="s">
        <v>17</v>
      </c>
      <c r="C253" s="10">
        <v>820565.09329999995</v>
      </c>
      <c r="D253" s="10">
        <v>517030.38400000002</v>
      </c>
      <c r="E253" s="10">
        <v>450734.39529999997</v>
      </c>
      <c r="F253" s="10">
        <v>392126.7648</v>
      </c>
      <c r="G253" s="11">
        <v>110.36951259999999</v>
      </c>
      <c r="H253" s="11">
        <v>109.5625531</v>
      </c>
      <c r="I253" s="11">
        <v>110.2173279</v>
      </c>
      <c r="J253" s="11">
        <v>108.3702926</v>
      </c>
      <c r="K253" s="10">
        <v>326952.34509999998</v>
      </c>
      <c r="L253" s="10">
        <v>199459.8653</v>
      </c>
      <c r="M253" s="10">
        <v>175126.02739999999</v>
      </c>
      <c r="N253" s="10">
        <v>203091.3175</v>
      </c>
      <c r="O253" s="11">
        <v>107.038965</v>
      </c>
      <c r="P253" s="11">
        <v>106.1931476</v>
      </c>
      <c r="Q253" s="11">
        <v>106.7039242</v>
      </c>
      <c r="R253" s="11">
        <v>106.72730009999999</v>
      </c>
    </row>
    <row r="254" spans="1:18" x14ac:dyDescent="0.25">
      <c r="A254" s="12"/>
      <c r="B254" s="9" t="s">
        <v>18</v>
      </c>
      <c r="C254" s="10">
        <v>824799.32279999997</v>
      </c>
      <c r="D254" s="10">
        <v>525228.04090000002</v>
      </c>
      <c r="E254" s="10">
        <v>455397.4559</v>
      </c>
      <c r="F254" s="10">
        <v>389399.54700000002</v>
      </c>
      <c r="G254" s="11">
        <v>110.93903539999999</v>
      </c>
      <c r="H254" s="11">
        <v>111.29969699999999</v>
      </c>
      <c r="I254" s="11">
        <v>111.3575807</v>
      </c>
      <c r="J254" s="11">
        <v>107.6165984</v>
      </c>
      <c r="K254" s="10">
        <v>326397.63140000001</v>
      </c>
      <c r="L254" s="10">
        <v>200651.41209999999</v>
      </c>
      <c r="M254" s="10">
        <v>175715.3161</v>
      </c>
      <c r="N254" s="10">
        <v>202376.03450000001</v>
      </c>
      <c r="O254" s="11">
        <v>106.8573695</v>
      </c>
      <c r="P254" s="11">
        <v>106.8275362</v>
      </c>
      <c r="Q254" s="11">
        <v>107.0630458</v>
      </c>
      <c r="R254" s="11">
        <v>106.3511735</v>
      </c>
    </row>
    <row r="255" spans="1:18" x14ac:dyDescent="0.25">
      <c r="A255" s="12"/>
      <c r="B255" s="9" t="s">
        <v>19</v>
      </c>
      <c r="C255" s="10">
        <v>828661.36710000003</v>
      </c>
      <c r="D255" s="10">
        <v>528317.95290000003</v>
      </c>
      <c r="E255" s="10">
        <v>458453.79479999997</v>
      </c>
      <c r="F255" s="10">
        <v>395611.77519999997</v>
      </c>
      <c r="G255" s="11">
        <v>111.4584969</v>
      </c>
      <c r="H255" s="11">
        <v>111.9544722</v>
      </c>
      <c r="I255" s="11">
        <v>112.1049421</v>
      </c>
      <c r="J255" s="11">
        <v>109.333444</v>
      </c>
      <c r="K255" s="10">
        <v>328956.88299999997</v>
      </c>
      <c r="L255" s="10">
        <v>202220.5478</v>
      </c>
      <c r="M255" s="10">
        <v>176902.68669999999</v>
      </c>
      <c r="N255" s="10">
        <v>204910.14309999999</v>
      </c>
      <c r="O255" s="11">
        <v>107.6952276</v>
      </c>
      <c r="P255" s="11">
        <v>107.6629497</v>
      </c>
      <c r="Q255" s="11">
        <v>107.78650879999999</v>
      </c>
      <c r="R255" s="11">
        <v>107.6828797</v>
      </c>
    </row>
    <row r="256" spans="1:18" x14ac:dyDescent="0.25">
      <c r="A256" s="12"/>
      <c r="B256" s="9" t="s">
        <v>20</v>
      </c>
      <c r="C256" s="10">
        <v>844884.13520000002</v>
      </c>
      <c r="D256" s="10">
        <v>536464.78020000004</v>
      </c>
      <c r="E256" s="10">
        <v>462911.95549999998</v>
      </c>
      <c r="F256" s="10">
        <v>398893.10820000002</v>
      </c>
      <c r="G256" s="11">
        <v>113.6405285</v>
      </c>
      <c r="H256" s="11">
        <v>113.68084500000001</v>
      </c>
      <c r="I256" s="11">
        <v>113.1950887</v>
      </c>
      <c r="J256" s="11">
        <v>110.2402912</v>
      </c>
      <c r="K256" s="10">
        <v>331013.04700000002</v>
      </c>
      <c r="L256" s="10">
        <v>203031.2801</v>
      </c>
      <c r="M256" s="10">
        <v>177738.90580000001</v>
      </c>
      <c r="N256" s="10">
        <v>205939.31210000001</v>
      </c>
      <c r="O256" s="11">
        <v>108.36838280000001</v>
      </c>
      <c r="P256" s="11">
        <v>108.09458650000001</v>
      </c>
      <c r="Q256" s="11">
        <v>108.2960156</v>
      </c>
      <c r="R256" s="11">
        <v>108.22372110000001</v>
      </c>
    </row>
    <row r="257" spans="1:18" x14ac:dyDescent="0.25">
      <c r="A257" s="12">
        <v>2016</v>
      </c>
      <c r="B257" s="9" t="s">
        <v>8</v>
      </c>
      <c r="C257" s="10">
        <v>846955.50260000001</v>
      </c>
      <c r="D257" s="10">
        <v>546757.78509999998</v>
      </c>
      <c r="E257" s="10">
        <v>470317.33740000002</v>
      </c>
      <c r="F257" s="10">
        <v>405792.66090000002</v>
      </c>
      <c r="G257" s="11">
        <v>113.91913630000001</v>
      </c>
      <c r="H257" s="11">
        <v>115.8620087</v>
      </c>
      <c r="I257" s="11">
        <v>115.00591439999999</v>
      </c>
      <c r="J257" s="11">
        <v>112.14708950000001</v>
      </c>
      <c r="K257" s="10">
        <v>330358.45500000002</v>
      </c>
      <c r="L257" s="10">
        <v>204389.74189999999</v>
      </c>
      <c r="M257" s="10">
        <v>177948.46489999999</v>
      </c>
      <c r="N257" s="10">
        <v>207940.9547</v>
      </c>
      <c r="O257" s="11">
        <v>108.1540799</v>
      </c>
      <c r="P257" s="11">
        <v>108.8178365</v>
      </c>
      <c r="Q257" s="11">
        <v>108.42369960000001</v>
      </c>
      <c r="R257" s="11">
        <v>109.2756097</v>
      </c>
    </row>
    <row r="258" spans="1:18" x14ac:dyDescent="0.25">
      <c r="A258" s="12"/>
      <c r="B258" s="9" t="s">
        <v>10</v>
      </c>
      <c r="C258" s="10">
        <v>863896.14009999996</v>
      </c>
      <c r="D258" s="10">
        <v>550399.74329999997</v>
      </c>
      <c r="E258" s="10">
        <v>472650.75420000002</v>
      </c>
      <c r="F258" s="10">
        <v>403745.0944</v>
      </c>
      <c r="G258" s="11">
        <v>116.19772450000001</v>
      </c>
      <c r="H258" s="11">
        <v>116.63376649999999</v>
      </c>
      <c r="I258" s="11">
        <v>115.5765009</v>
      </c>
      <c r="J258" s="11">
        <v>111.58121269999999</v>
      </c>
      <c r="K258" s="10">
        <v>331269.57659999997</v>
      </c>
      <c r="L258" s="10">
        <v>204072.41029999999</v>
      </c>
      <c r="M258" s="10">
        <v>178610.2078</v>
      </c>
      <c r="N258" s="10">
        <v>207770.7383</v>
      </c>
      <c r="O258" s="11">
        <v>108.4523665</v>
      </c>
      <c r="P258" s="11">
        <v>108.648888</v>
      </c>
      <c r="Q258" s="11">
        <v>108.8268985</v>
      </c>
      <c r="R258" s="11">
        <v>109.1861588</v>
      </c>
    </row>
    <row r="259" spans="1:18" x14ac:dyDescent="0.25">
      <c r="A259" s="12"/>
      <c r="B259" s="9" t="s">
        <v>11</v>
      </c>
      <c r="C259" s="10">
        <v>873391.04879999999</v>
      </c>
      <c r="D259" s="10">
        <v>549954.43180000002</v>
      </c>
      <c r="E259" s="10">
        <v>477329.41529999999</v>
      </c>
      <c r="F259" s="10">
        <v>412841.9621</v>
      </c>
      <c r="G259" s="11">
        <v>117.47483029999999</v>
      </c>
      <c r="H259" s="11">
        <v>116.5394017</v>
      </c>
      <c r="I259" s="11">
        <v>116.7205661</v>
      </c>
      <c r="J259" s="11">
        <v>114.0952731</v>
      </c>
      <c r="K259" s="10">
        <v>335971.85100000002</v>
      </c>
      <c r="L259" s="10">
        <v>204332.22010000001</v>
      </c>
      <c r="M259" s="10">
        <v>179607.17430000001</v>
      </c>
      <c r="N259" s="10">
        <v>211890.54329999999</v>
      </c>
      <c r="O259" s="11">
        <v>109.991816</v>
      </c>
      <c r="P259" s="11">
        <v>108.7872117</v>
      </c>
      <c r="Q259" s="11">
        <v>109.4343485</v>
      </c>
      <c r="R259" s="11">
        <v>111.35116859999999</v>
      </c>
    </row>
    <row r="260" spans="1:18" x14ac:dyDescent="0.25">
      <c r="A260" s="12"/>
      <c r="B260" s="9" t="s">
        <v>12</v>
      </c>
      <c r="C260" s="10">
        <v>859832.34510000004</v>
      </c>
      <c r="D260" s="10">
        <v>551600.05799999996</v>
      </c>
      <c r="E260" s="10">
        <v>477312.88319999998</v>
      </c>
      <c r="F260" s="10">
        <v>407094.14720000001</v>
      </c>
      <c r="G260" s="11">
        <v>115.65112670000001</v>
      </c>
      <c r="H260" s="11">
        <v>116.888122</v>
      </c>
      <c r="I260" s="11">
        <v>116.7165236</v>
      </c>
      <c r="J260" s="11">
        <v>112.5067754</v>
      </c>
      <c r="K260" s="10">
        <v>334112.6128</v>
      </c>
      <c r="L260" s="10">
        <v>207296.22279999999</v>
      </c>
      <c r="M260" s="10">
        <v>181913.7219</v>
      </c>
      <c r="N260" s="10">
        <v>210424.1918</v>
      </c>
      <c r="O260" s="11">
        <v>109.3831311</v>
      </c>
      <c r="P260" s="11">
        <v>110.3652574</v>
      </c>
      <c r="Q260" s="11">
        <v>110.8397241</v>
      </c>
      <c r="R260" s="11">
        <v>110.5805823</v>
      </c>
    </row>
    <row r="261" spans="1:18" x14ac:dyDescent="0.25">
      <c r="A261" s="12"/>
      <c r="B261" s="9" t="s">
        <v>13</v>
      </c>
      <c r="C261" s="10">
        <v>864839.06180000002</v>
      </c>
      <c r="D261" s="10">
        <v>557920.05559999996</v>
      </c>
      <c r="E261" s="10">
        <v>481745.28879999998</v>
      </c>
      <c r="F261" s="10">
        <v>414351.25939999998</v>
      </c>
      <c r="G261" s="11">
        <v>116.3245515</v>
      </c>
      <c r="H261" s="11">
        <v>118.2273761</v>
      </c>
      <c r="I261" s="11">
        <v>117.80037230000001</v>
      </c>
      <c r="J261" s="11">
        <v>114.51239080000001</v>
      </c>
      <c r="K261" s="10">
        <v>335333.5062</v>
      </c>
      <c r="L261" s="10">
        <v>209006.2598</v>
      </c>
      <c r="M261" s="10">
        <v>184129.91099999999</v>
      </c>
      <c r="N261" s="10">
        <v>215654.01550000001</v>
      </c>
      <c r="O261" s="11">
        <v>109.78283209999999</v>
      </c>
      <c r="P261" s="11">
        <v>111.2756873</v>
      </c>
      <c r="Q261" s="11">
        <v>112.1900443</v>
      </c>
      <c r="R261" s="11">
        <v>113.32892099999999</v>
      </c>
    </row>
    <row r="262" spans="1:18" x14ac:dyDescent="0.25">
      <c r="A262" s="12"/>
      <c r="B262" s="9" t="s">
        <v>14</v>
      </c>
      <c r="C262" s="10">
        <v>885120.89260000002</v>
      </c>
      <c r="D262" s="10">
        <v>560280.71880000003</v>
      </c>
      <c r="E262" s="10">
        <v>483455.1888</v>
      </c>
      <c r="F262" s="10">
        <v>413274.60979999998</v>
      </c>
      <c r="G262" s="11">
        <v>119.0525444</v>
      </c>
      <c r="H262" s="11">
        <v>118.7276181</v>
      </c>
      <c r="I262" s="11">
        <v>118.2184913</v>
      </c>
      <c r="J262" s="11">
        <v>114.214842</v>
      </c>
      <c r="K262" s="10">
        <v>342169.89150000003</v>
      </c>
      <c r="L262" s="10">
        <v>210755.7059</v>
      </c>
      <c r="M262" s="10">
        <v>185472.09400000001</v>
      </c>
      <c r="N262" s="10">
        <v>215499.6617</v>
      </c>
      <c r="O262" s="11">
        <v>112.0209555</v>
      </c>
      <c r="P262" s="11">
        <v>112.2070987</v>
      </c>
      <c r="Q262" s="11">
        <v>113.0078342</v>
      </c>
      <c r="R262" s="11">
        <v>113.24780610000001</v>
      </c>
    </row>
    <row r="263" spans="1:18" x14ac:dyDescent="0.25">
      <c r="A263" s="12"/>
      <c r="B263" s="9" t="s">
        <v>15</v>
      </c>
      <c r="C263" s="10">
        <v>893102.83470000001</v>
      </c>
      <c r="D263" s="10">
        <v>572687.59459999995</v>
      </c>
      <c r="E263" s="10">
        <v>493363.31420000002</v>
      </c>
      <c r="F263" s="10">
        <v>418346.79989999998</v>
      </c>
      <c r="G263" s="11">
        <v>120.12614979999999</v>
      </c>
      <c r="H263" s="11">
        <v>121.3567266</v>
      </c>
      <c r="I263" s="11">
        <v>120.6413087</v>
      </c>
      <c r="J263" s="11">
        <v>115.61662029999999</v>
      </c>
      <c r="K263" s="10">
        <v>344249.73690000002</v>
      </c>
      <c r="L263" s="10">
        <v>213331.2599</v>
      </c>
      <c r="M263" s="10">
        <v>187858.7714</v>
      </c>
      <c r="N263" s="10">
        <v>217820.09109999999</v>
      </c>
      <c r="O263" s="11">
        <v>112.7018636</v>
      </c>
      <c r="P263" s="11">
        <v>113.578333</v>
      </c>
      <c r="Q263" s="11">
        <v>114.4620326</v>
      </c>
      <c r="R263" s="11">
        <v>114.4672212</v>
      </c>
    </row>
    <row r="264" spans="1:18" x14ac:dyDescent="0.25">
      <c r="A264" s="12"/>
      <c r="B264" s="9" t="s">
        <v>16</v>
      </c>
      <c r="C264" s="10">
        <v>889074.98120000004</v>
      </c>
      <c r="D264" s="10">
        <v>568551.78220000002</v>
      </c>
      <c r="E264" s="10">
        <v>488355.25559999997</v>
      </c>
      <c r="F264" s="10">
        <v>415648.16879999998</v>
      </c>
      <c r="G264" s="11">
        <v>119.58438630000001</v>
      </c>
      <c r="H264" s="11">
        <v>120.4803174</v>
      </c>
      <c r="I264" s="11">
        <v>119.4166965</v>
      </c>
      <c r="J264" s="11">
        <v>114.8708118</v>
      </c>
      <c r="K264" s="10">
        <v>345627.9952</v>
      </c>
      <c r="L264" s="10">
        <v>213584.2218</v>
      </c>
      <c r="M264" s="10">
        <v>187742.31899999999</v>
      </c>
      <c r="N264" s="10">
        <v>218109.43479999999</v>
      </c>
      <c r="O264" s="11">
        <v>113.1530834</v>
      </c>
      <c r="P264" s="11">
        <v>113.71301080000001</v>
      </c>
      <c r="Q264" s="11">
        <v>114.3910784</v>
      </c>
      <c r="R264" s="11">
        <v>114.619275</v>
      </c>
    </row>
    <row r="265" spans="1:18" x14ac:dyDescent="0.25">
      <c r="A265" s="12"/>
      <c r="B265" s="9" t="s">
        <v>17</v>
      </c>
      <c r="C265" s="10">
        <v>883706.12470000004</v>
      </c>
      <c r="D265" s="10">
        <v>565375.94330000004</v>
      </c>
      <c r="E265" s="10">
        <v>486660.27970000001</v>
      </c>
      <c r="F265" s="10">
        <v>416967.24089999998</v>
      </c>
      <c r="G265" s="11">
        <v>118.86225210000001</v>
      </c>
      <c r="H265" s="11">
        <v>119.80733379999999</v>
      </c>
      <c r="I265" s="11">
        <v>119.0022269</v>
      </c>
      <c r="J265" s="11">
        <v>115.2353578</v>
      </c>
      <c r="K265" s="10">
        <v>346812.85519999999</v>
      </c>
      <c r="L265" s="10">
        <v>213476.1274</v>
      </c>
      <c r="M265" s="10">
        <v>186666.6563</v>
      </c>
      <c r="N265" s="10">
        <v>217712.74799999999</v>
      </c>
      <c r="O265" s="11">
        <v>113.54098759999999</v>
      </c>
      <c r="P265" s="11">
        <v>113.655461</v>
      </c>
      <c r="Q265" s="11">
        <v>113.7356789</v>
      </c>
      <c r="R265" s="11">
        <v>114.4108111</v>
      </c>
    </row>
    <row r="266" spans="1:18" x14ac:dyDescent="0.25">
      <c r="A266" s="12"/>
      <c r="B266" s="9" t="s">
        <v>18</v>
      </c>
      <c r="C266" s="10">
        <v>883336.14139999996</v>
      </c>
      <c r="D266" s="10">
        <v>565976.72519999999</v>
      </c>
      <c r="E266" s="10">
        <v>482452.3198</v>
      </c>
      <c r="F266" s="10">
        <v>417531.82329999999</v>
      </c>
      <c r="G266" s="11">
        <v>118.8124878</v>
      </c>
      <c r="H266" s="11">
        <v>119.9346439</v>
      </c>
      <c r="I266" s="11">
        <v>117.9732614</v>
      </c>
      <c r="J266" s="11">
        <v>115.3913889</v>
      </c>
      <c r="K266" s="10">
        <v>346216.97399999999</v>
      </c>
      <c r="L266" s="10">
        <v>212661.2812</v>
      </c>
      <c r="M266" s="10">
        <v>184853.7249</v>
      </c>
      <c r="N266" s="10">
        <v>218226.18950000001</v>
      </c>
      <c r="O266" s="11">
        <v>113.34590559999999</v>
      </c>
      <c r="P266" s="11">
        <v>113.2216339</v>
      </c>
      <c r="Q266" s="11">
        <v>112.6310629</v>
      </c>
      <c r="R266" s="11">
        <v>114.6806311</v>
      </c>
    </row>
    <row r="267" spans="1:18" x14ac:dyDescent="0.25">
      <c r="A267" s="12"/>
      <c r="B267" s="9" t="s">
        <v>19</v>
      </c>
      <c r="C267" s="10">
        <v>886552.84180000005</v>
      </c>
      <c r="D267" s="10">
        <v>562092.61990000005</v>
      </c>
      <c r="E267" s="10">
        <v>480835.88540000003</v>
      </c>
      <c r="F267" s="10">
        <v>418659.51799999998</v>
      </c>
      <c r="G267" s="11">
        <v>119.2451477</v>
      </c>
      <c r="H267" s="11">
        <v>119.1115733</v>
      </c>
      <c r="I267" s="11">
        <v>117.5779974</v>
      </c>
      <c r="J267" s="11">
        <v>115.7030448</v>
      </c>
      <c r="K267" s="10">
        <v>349672.44300000003</v>
      </c>
      <c r="L267" s="10">
        <v>213385.0569</v>
      </c>
      <c r="M267" s="10">
        <v>185434.10939999999</v>
      </c>
      <c r="N267" s="10">
        <v>218906.09529999999</v>
      </c>
      <c r="O267" s="11">
        <v>114.477171</v>
      </c>
      <c r="P267" s="11">
        <v>113.60697469999999</v>
      </c>
      <c r="Q267" s="11">
        <v>112.9846902</v>
      </c>
      <c r="R267" s="11">
        <v>115.03793020000001</v>
      </c>
    </row>
    <row r="268" spans="1:18" x14ac:dyDescent="0.25">
      <c r="A268" s="12"/>
      <c r="B268" s="9" t="s">
        <v>20</v>
      </c>
      <c r="C268" s="10">
        <v>887004.70330000005</v>
      </c>
      <c r="D268" s="10">
        <v>562271.875</v>
      </c>
      <c r="E268" s="10">
        <v>483478.82699999999</v>
      </c>
      <c r="F268" s="10">
        <v>419936.66749999998</v>
      </c>
      <c r="G268" s="11">
        <v>119.305925</v>
      </c>
      <c r="H268" s="11">
        <v>119.14955879999999</v>
      </c>
      <c r="I268" s="11">
        <v>118.22427159999999</v>
      </c>
      <c r="J268" s="11">
        <v>116.0560048</v>
      </c>
      <c r="K268" s="10">
        <v>349408.45250000001</v>
      </c>
      <c r="L268" s="10">
        <v>213877.95939999999</v>
      </c>
      <c r="M268" s="10">
        <v>186866.85250000001</v>
      </c>
      <c r="N268" s="10">
        <v>220017.9204</v>
      </c>
      <c r="O268" s="11">
        <v>114.3907447</v>
      </c>
      <c r="P268" s="11">
        <v>113.8693978</v>
      </c>
      <c r="Q268" s="11">
        <v>113.85765809999999</v>
      </c>
      <c r="R268" s="11">
        <v>115.62220840000001</v>
      </c>
    </row>
    <row r="269" spans="1:18" x14ac:dyDescent="0.25">
      <c r="A269" s="12">
        <v>2017</v>
      </c>
      <c r="B269" s="9" t="s">
        <v>8</v>
      </c>
      <c r="C269" s="10">
        <v>893279.17729999998</v>
      </c>
      <c r="D269" s="10">
        <v>568910.78980000003</v>
      </c>
      <c r="E269" s="10">
        <v>487710.18839999998</v>
      </c>
      <c r="F269" s="10">
        <v>421833.84740000003</v>
      </c>
      <c r="G269" s="11">
        <v>120.1498686</v>
      </c>
      <c r="H269" s="11">
        <v>120.5563938</v>
      </c>
      <c r="I269" s="11">
        <v>119.2589593</v>
      </c>
      <c r="J269" s="11">
        <v>116.58031990000001</v>
      </c>
      <c r="K269" s="10">
        <v>349733.32069999998</v>
      </c>
      <c r="L269" s="10">
        <v>213610.62820000001</v>
      </c>
      <c r="M269" s="10">
        <v>185996.48629999999</v>
      </c>
      <c r="N269" s="10">
        <v>220139.4106</v>
      </c>
      <c r="O269" s="11">
        <v>114.4971013</v>
      </c>
      <c r="P269" s="11">
        <v>113.7270697</v>
      </c>
      <c r="Q269" s="11">
        <v>113.32734550000001</v>
      </c>
      <c r="R269" s="11">
        <v>115.686053</v>
      </c>
    </row>
    <row r="270" spans="1:18" x14ac:dyDescent="0.25">
      <c r="A270" s="12"/>
      <c r="B270" s="9" t="s">
        <v>10</v>
      </c>
      <c r="C270" s="10">
        <v>887958.78399999999</v>
      </c>
      <c r="D270" s="10">
        <v>563241.77989999996</v>
      </c>
      <c r="E270" s="10">
        <v>482630.64569999999</v>
      </c>
      <c r="F270" s="10">
        <v>427256.1776</v>
      </c>
      <c r="G270" s="11">
        <v>119.434253</v>
      </c>
      <c r="H270" s="11">
        <v>119.3550888</v>
      </c>
      <c r="I270" s="11">
        <v>118.01686719999999</v>
      </c>
      <c r="J270" s="11">
        <v>118.0788649</v>
      </c>
      <c r="K270" s="10">
        <v>349568.86090000003</v>
      </c>
      <c r="L270" s="10">
        <v>213592.54180000001</v>
      </c>
      <c r="M270" s="10">
        <v>186974.2623</v>
      </c>
      <c r="N270" s="10">
        <v>223872.9296</v>
      </c>
      <c r="O270" s="11">
        <v>114.44325980000001</v>
      </c>
      <c r="P270" s="11">
        <v>113.7174404</v>
      </c>
      <c r="Q270" s="11">
        <v>113.9231028</v>
      </c>
      <c r="R270" s="11">
        <v>117.6480646</v>
      </c>
    </row>
    <row r="271" spans="1:18" x14ac:dyDescent="0.25">
      <c r="A271" s="12"/>
      <c r="B271" s="9" t="s">
        <v>11</v>
      </c>
      <c r="C271" s="10">
        <v>893858.73419999995</v>
      </c>
      <c r="D271" s="10">
        <v>566833.90960000001</v>
      </c>
      <c r="E271" s="10">
        <v>485459.51199999999</v>
      </c>
      <c r="F271" s="10">
        <v>422917.30119999999</v>
      </c>
      <c r="G271" s="11">
        <v>120.2278215</v>
      </c>
      <c r="H271" s="11">
        <v>120.11628760000001</v>
      </c>
      <c r="I271" s="11">
        <v>118.7086051</v>
      </c>
      <c r="J271" s="11">
        <v>116.8797491</v>
      </c>
      <c r="K271" s="10">
        <v>350078.5969</v>
      </c>
      <c r="L271" s="10">
        <v>213544.3389</v>
      </c>
      <c r="M271" s="10">
        <v>185775.10829999999</v>
      </c>
      <c r="N271" s="10">
        <v>221171.6243</v>
      </c>
      <c r="O271" s="11">
        <v>114.6101393</v>
      </c>
      <c r="P271" s="11">
        <v>113.691777</v>
      </c>
      <c r="Q271" s="11">
        <v>113.19246029999999</v>
      </c>
      <c r="R271" s="11">
        <v>116.2284944</v>
      </c>
    </row>
    <row r="272" spans="1:18" x14ac:dyDescent="0.25">
      <c r="A272" s="12"/>
      <c r="B272" s="9" t="s">
        <v>12</v>
      </c>
      <c r="C272" s="10">
        <v>899132.7916</v>
      </c>
      <c r="D272" s="10">
        <v>567701.10750000004</v>
      </c>
      <c r="E272" s="10">
        <v>488136.3481</v>
      </c>
      <c r="F272" s="10">
        <v>428540.63990000001</v>
      </c>
      <c r="G272" s="11">
        <v>120.9372048</v>
      </c>
      <c r="H272" s="11">
        <v>120.30005319999999</v>
      </c>
      <c r="I272" s="11">
        <v>119.36316739999999</v>
      </c>
      <c r="J272" s="11">
        <v>118.43384589999999</v>
      </c>
      <c r="K272" s="10">
        <v>354227.80949999997</v>
      </c>
      <c r="L272" s="10">
        <v>216485.4314</v>
      </c>
      <c r="M272" s="10">
        <v>188855.51620000001</v>
      </c>
      <c r="N272" s="10">
        <v>224124.57819999999</v>
      </c>
      <c r="O272" s="11">
        <v>115.9685252</v>
      </c>
      <c r="P272" s="11">
        <v>115.2576253</v>
      </c>
      <c r="Q272" s="11">
        <v>115.0693476</v>
      </c>
      <c r="R272" s="11">
        <v>117.7803091</v>
      </c>
    </row>
    <row r="273" spans="1:18" x14ac:dyDescent="0.25">
      <c r="A273" s="12"/>
      <c r="B273" s="9" t="s">
        <v>13</v>
      </c>
      <c r="C273" s="10">
        <v>890430.08829999994</v>
      </c>
      <c r="D273" s="10">
        <v>571568.6912</v>
      </c>
      <c r="E273" s="10">
        <v>487874.34269999998</v>
      </c>
      <c r="F273" s="10">
        <v>430110.53279999999</v>
      </c>
      <c r="G273" s="11">
        <v>119.766654</v>
      </c>
      <c r="H273" s="11">
        <v>121.11962269999999</v>
      </c>
      <c r="I273" s="11">
        <v>119.2990997</v>
      </c>
      <c r="J273" s="11">
        <v>118.8677102</v>
      </c>
      <c r="K273" s="10">
        <v>353461.11979999999</v>
      </c>
      <c r="L273" s="10">
        <v>218917.75640000001</v>
      </c>
      <c r="M273" s="10">
        <v>190021.26060000001</v>
      </c>
      <c r="N273" s="10">
        <v>227416.94699999999</v>
      </c>
      <c r="O273" s="11">
        <v>115.7175232</v>
      </c>
      <c r="P273" s="11">
        <v>116.55260389999999</v>
      </c>
      <c r="Q273" s="11">
        <v>115.77963370000001</v>
      </c>
      <c r="R273" s="11">
        <v>119.51049070000001</v>
      </c>
    </row>
    <row r="274" spans="1:18" x14ac:dyDescent="0.25">
      <c r="A274" s="12"/>
      <c r="B274" s="9" t="s">
        <v>14</v>
      </c>
      <c r="C274" s="10">
        <v>890539.0466</v>
      </c>
      <c r="D274" s="10">
        <v>569116.2487</v>
      </c>
      <c r="E274" s="10">
        <v>490876.53080000001</v>
      </c>
      <c r="F274" s="10">
        <v>428000.76740000001</v>
      </c>
      <c r="G274" s="11">
        <v>119.7813093</v>
      </c>
      <c r="H274" s="11">
        <v>120.5999321</v>
      </c>
      <c r="I274" s="11">
        <v>120.0332197</v>
      </c>
      <c r="J274" s="11">
        <v>118.2846438</v>
      </c>
      <c r="K274" s="10">
        <v>357220.27240000002</v>
      </c>
      <c r="L274" s="10">
        <v>220111.9277</v>
      </c>
      <c r="M274" s="10">
        <v>192410.0246</v>
      </c>
      <c r="N274" s="10">
        <v>227645.67540000001</v>
      </c>
      <c r="O274" s="11">
        <v>116.94820970000001</v>
      </c>
      <c r="P274" s="11">
        <v>117.188385</v>
      </c>
      <c r="Q274" s="11">
        <v>117.2351036</v>
      </c>
      <c r="R274" s="11">
        <v>119.63069040000001</v>
      </c>
    </row>
    <row r="275" spans="1:18" x14ac:dyDescent="0.25">
      <c r="A275" s="12"/>
      <c r="B275" s="9" t="s">
        <v>15</v>
      </c>
      <c r="C275" s="10">
        <v>903022.8615</v>
      </c>
      <c r="D275" s="10">
        <v>582306.81610000005</v>
      </c>
      <c r="E275" s="10">
        <v>499704.70860000001</v>
      </c>
      <c r="F275" s="10">
        <v>434837.03600000002</v>
      </c>
      <c r="G275" s="11">
        <v>121.4604358</v>
      </c>
      <c r="H275" s="11">
        <v>123.3951106</v>
      </c>
      <c r="I275" s="11">
        <v>122.19195929999999</v>
      </c>
      <c r="J275" s="11">
        <v>120.1739525</v>
      </c>
      <c r="K275" s="10">
        <v>361493.07400000002</v>
      </c>
      <c r="L275" s="10">
        <v>222913.81959999999</v>
      </c>
      <c r="M275" s="10">
        <v>194395.50219999999</v>
      </c>
      <c r="N275" s="10">
        <v>230482.49909999999</v>
      </c>
      <c r="O275" s="11">
        <v>118.3470567</v>
      </c>
      <c r="P275" s="11">
        <v>118.68012229999999</v>
      </c>
      <c r="Q275" s="11">
        <v>118.4448517</v>
      </c>
      <c r="R275" s="11">
        <v>121.1214772</v>
      </c>
    </row>
    <row r="276" spans="1:18" x14ac:dyDescent="0.25">
      <c r="A276" s="12"/>
      <c r="B276" s="9" t="s">
        <v>16</v>
      </c>
      <c r="C276" s="10">
        <v>904654.75930000003</v>
      </c>
      <c r="D276" s="10">
        <v>579879.96719999996</v>
      </c>
      <c r="E276" s="10">
        <v>501173.36459999997</v>
      </c>
      <c r="F276" s="10">
        <v>432209.44349999999</v>
      </c>
      <c r="G276" s="11">
        <v>121.67993300000001</v>
      </c>
      <c r="H276" s="11">
        <v>122.8808434</v>
      </c>
      <c r="I276" s="11">
        <v>122.55108730000001</v>
      </c>
      <c r="J276" s="11">
        <v>119.44777670000001</v>
      </c>
      <c r="K276" s="10">
        <v>363088.2426</v>
      </c>
      <c r="L276" s="10">
        <v>223857.45389999999</v>
      </c>
      <c r="M276" s="10">
        <v>196311.80720000001</v>
      </c>
      <c r="N276" s="10">
        <v>230443.2463</v>
      </c>
      <c r="O276" s="11">
        <v>118.8692894</v>
      </c>
      <c r="P276" s="11">
        <v>119.18251669999999</v>
      </c>
      <c r="Q276" s="11">
        <v>119.6124531</v>
      </c>
      <c r="R276" s="11">
        <v>121.1008494</v>
      </c>
    </row>
    <row r="277" spans="1:18" x14ac:dyDescent="0.25">
      <c r="A277" s="12"/>
      <c r="B277" s="9" t="s">
        <v>17</v>
      </c>
      <c r="C277" s="10">
        <v>913219.92310000001</v>
      </c>
      <c r="D277" s="10">
        <v>578519.23</v>
      </c>
      <c r="E277" s="10">
        <v>496318.04129999998</v>
      </c>
      <c r="F277" s="10">
        <v>428891.90639999998</v>
      </c>
      <c r="G277" s="11">
        <v>122.83198419999999</v>
      </c>
      <c r="H277" s="11">
        <v>122.59249320000001</v>
      </c>
      <c r="I277" s="11">
        <v>121.3638232</v>
      </c>
      <c r="J277" s="11">
        <v>118.5309239</v>
      </c>
      <c r="K277" s="10">
        <v>365228.45360000001</v>
      </c>
      <c r="L277" s="10">
        <v>223501.5748</v>
      </c>
      <c r="M277" s="10">
        <v>195139.6771</v>
      </c>
      <c r="N277" s="10">
        <v>228594.66310000001</v>
      </c>
      <c r="O277" s="11">
        <v>119.56996030000001</v>
      </c>
      <c r="P277" s="11">
        <v>118.9930454</v>
      </c>
      <c r="Q277" s="11">
        <v>118.8982762</v>
      </c>
      <c r="R277" s="11">
        <v>120.1293955</v>
      </c>
    </row>
    <row r="278" spans="1:18" x14ac:dyDescent="0.25">
      <c r="A278" s="12"/>
      <c r="B278" s="9" t="s">
        <v>18</v>
      </c>
      <c r="C278" s="10">
        <v>908782.27740000002</v>
      </c>
      <c r="D278" s="10">
        <v>580409.62439999997</v>
      </c>
      <c r="E278" s="10">
        <v>494012.87609999999</v>
      </c>
      <c r="F278" s="10">
        <v>426315.32980000001</v>
      </c>
      <c r="G278" s="11">
        <v>122.2351019</v>
      </c>
      <c r="H278" s="11">
        <v>122.9930817</v>
      </c>
      <c r="I278" s="11">
        <v>120.800145</v>
      </c>
      <c r="J278" s="11">
        <v>117.81884700000001</v>
      </c>
      <c r="K278" s="10">
        <v>365469.21639999998</v>
      </c>
      <c r="L278" s="10">
        <v>224513.1882</v>
      </c>
      <c r="M278" s="10">
        <v>194601.5091</v>
      </c>
      <c r="N278" s="10">
        <v>227769.9166</v>
      </c>
      <c r="O278" s="11">
        <v>119.6487822</v>
      </c>
      <c r="P278" s="11">
        <v>119.531632</v>
      </c>
      <c r="Q278" s="11">
        <v>118.5703714</v>
      </c>
      <c r="R278" s="11">
        <v>119.69598070000001</v>
      </c>
    </row>
    <row r="279" spans="1:18" s="1" customFormat="1" x14ac:dyDescent="0.25">
      <c r="A279" s="12"/>
      <c r="B279" s="9" t="s">
        <v>19</v>
      </c>
      <c r="C279" s="10">
        <v>892899.62210000004</v>
      </c>
      <c r="D279" s="10">
        <v>573420.94920000003</v>
      </c>
      <c r="E279" s="10">
        <v>488341.31630000001</v>
      </c>
      <c r="F279" s="10">
        <v>421807.16350000002</v>
      </c>
      <c r="G279" s="11">
        <v>120.09881679999999</v>
      </c>
      <c r="H279" s="11">
        <v>121.51212990000001</v>
      </c>
      <c r="I279" s="11">
        <v>119.4132879</v>
      </c>
      <c r="J279" s="11">
        <v>116.57294539999999</v>
      </c>
      <c r="K279" s="10">
        <v>363064.74979999999</v>
      </c>
      <c r="L279" s="10">
        <v>223740.50459999999</v>
      </c>
      <c r="M279" s="10">
        <v>194051.41819999999</v>
      </c>
      <c r="N279" s="10">
        <v>227222.04889999999</v>
      </c>
      <c r="O279" s="11">
        <v>118.8615982</v>
      </c>
      <c r="P279" s="11">
        <v>119.12025250000001</v>
      </c>
      <c r="Q279" s="11">
        <v>118.23520190000001</v>
      </c>
      <c r="R279" s="11">
        <v>119.40806929999999</v>
      </c>
    </row>
    <row r="280" spans="1:18" s="1" customFormat="1" x14ac:dyDescent="0.25">
      <c r="B280" s="9" t="s">
        <v>20</v>
      </c>
      <c r="C280" s="10">
        <v>899100.43680000002</v>
      </c>
      <c r="D280" s="10">
        <v>573194.09860000003</v>
      </c>
      <c r="E280" s="10">
        <v>489692.44020000001</v>
      </c>
      <c r="F280" s="10">
        <v>421917.08399999997</v>
      </c>
      <c r="G280" s="11">
        <v>120.9328529</v>
      </c>
      <c r="H280" s="11">
        <v>121.4640586</v>
      </c>
      <c r="I280" s="11">
        <v>119.74367599999999</v>
      </c>
      <c r="J280" s="11">
        <v>116.6033236</v>
      </c>
      <c r="K280" s="10">
        <v>364892.46130000002</v>
      </c>
      <c r="L280" s="10">
        <v>225102.17480000001</v>
      </c>
      <c r="M280" s="10">
        <v>195761.0851</v>
      </c>
      <c r="N280" s="10">
        <v>227130.0318</v>
      </c>
      <c r="O280" s="11">
        <v>119.4599618</v>
      </c>
      <c r="P280" s="11">
        <v>119.8452106</v>
      </c>
      <c r="Q280" s="11">
        <v>119.27689909999999</v>
      </c>
      <c r="R280" s="11">
        <v>119.35971309999999</v>
      </c>
    </row>
    <row r="281" spans="1:18" x14ac:dyDescent="0.25">
      <c r="A281" s="12">
        <v>2018</v>
      </c>
      <c r="B281" s="9" t="s">
        <v>8</v>
      </c>
      <c r="C281" s="10">
        <v>895601.80390000006</v>
      </c>
      <c r="D281" s="10">
        <v>576869.92720000003</v>
      </c>
      <c r="E281" s="10">
        <v>490614.79100000003</v>
      </c>
      <c r="F281" s="10">
        <v>425765.864</v>
      </c>
      <c r="G281" s="11">
        <v>120.4622718</v>
      </c>
      <c r="H281" s="11">
        <v>122.24299379999999</v>
      </c>
      <c r="I281" s="11">
        <v>119.96921690000001</v>
      </c>
      <c r="J281" s="11">
        <v>117.6669936</v>
      </c>
      <c r="K281" s="10">
        <v>364058.34149999998</v>
      </c>
      <c r="L281" s="10">
        <v>223771.70170000001</v>
      </c>
      <c r="M281" s="10">
        <v>193454.8112</v>
      </c>
      <c r="N281" s="10">
        <v>227373.88690000001</v>
      </c>
      <c r="O281" s="11">
        <v>119.1868843</v>
      </c>
      <c r="P281" s="11">
        <v>119.1368619</v>
      </c>
      <c r="Q281" s="11">
        <v>117.8716903</v>
      </c>
      <c r="R281" s="11">
        <v>119.4878621</v>
      </c>
    </row>
    <row r="282" spans="1:18" x14ac:dyDescent="0.25">
      <c r="A282" s="12"/>
      <c r="B282" s="9" t="s">
        <v>10</v>
      </c>
      <c r="C282" s="10">
        <v>898057.34450000001</v>
      </c>
      <c r="D282" s="10">
        <v>574507.5686</v>
      </c>
      <c r="E282" s="10">
        <v>489511.06209999998</v>
      </c>
      <c r="F282" s="10">
        <v>423536.82620000001</v>
      </c>
      <c r="G282" s="11">
        <v>120.7925525</v>
      </c>
      <c r="H282" s="11">
        <v>121.74239249999999</v>
      </c>
      <c r="I282" s="11">
        <v>119.6993239</v>
      </c>
      <c r="J282" s="11">
        <v>117.05096450000001</v>
      </c>
      <c r="K282" s="10">
        <v>366751.5049</v>
      </c>
      <c r="L282" s="10">
        <v>224238.81839999999</v>
      </c>
      <c r="M282" s="10">
        <v>194649.3897</v>
      </c>
      <c r="N282" s="10">
        <v>227059.87090000001</v>
      </c>
      <c r="O282" s="11">
        <v>120.0685829</v>
      </c>
      <c r="P282" s="11">
        <v>119.38555650000001</v>
      </c>
      <c r="Q282" s="11">
        <v>118.59954500000001</v>
      </c>
      <c r="R282" s="11">
        <v>119.3228427</v>
      </c>
    </row>
    <row r="283" spans="1:18" x14ac:dyDescent="0.25">
      <c r="A283" s="12"/>
      <c r="B283" s="9" t="s">
        <v>11</v>
      </c>
      <c r="C283" s="10">
        <v>890041.13769999996</v>
      </c>
      <c r="D283" s="10">
        <v>572168.63809999998</v>
      </c>
      <c r="E283" s="10">
        <v>487241.98469999997</v>
      </c>
      <c r="F283" s="10">
        <v>416545.73100000003</v>
      </c>
      <c r="G283" s="11">
        <v>119.7143384</v>
      </c>
      <c r="H283" s="11">
        <v>121.2467559</v>
      </c>
      <c r="I283" s="11">
        <v>119.1444702</v>
      </c>
      <c r="J283" s="11">
        <v>115.11886699999999</v>
      </c>
      <c r="K283" s="10">
        <v>363950.7598</v>
      </c>
      <c r="L283" s="10">
        <v>223393.6152</v>
      </c>
      <c r="M283" s="10">
        <v>194044.25589999999</v>
      </c>
      <c r="N283" s="10">
        <v>223988.04490000001</v>
      </c>
      <c r="O283" s="11">
        <v>119.1516637</v>
      </c>
      <c r="P283" s="11">
        <v>118.9355673</v>
      </c>
      <c r="Q283" s="11">
        <v>118.23083800000001</v>
      </c>
      <c r="R283" s="11">
        <v>117.7085592</v>
      </c>
    </row>
    <row r="284" spans="1:18" x14ac:dyDescent="0.25">
      <c r="A284" s="12"/>
      <c r="B284" s="9" t="s">
        <v>12</v>
      </c>
      <c r="C284" s="10">
        <v>898927.55440000002</v>
      </c>
      <c r="D284" s="10">
        <v>579191.47369999997</v>
      </c>
      <c r="E284" s="10">
        <v>493274.4449</v>
      </c>
      <c r="F284" s="10">
        <v>420314.53029999998</v>
      </c>
      <c r="G284" s="11">
        <v>120.9095995</v>
      </c>
      <c r="H284" s="11">
        <v>122.7349466</v>
      </c>
      <c r="I284" s="11">
        <v>120.61957769999999</v>
      </c>
      <c r="J284" s="11">
        <v>116.16043310000001</v>
      </c>
      <c r="K284" s="10">
        <v>365943.90279999998</v>
      </c>
      <c r="L284" s="10">
        <v>225756.13709999999</v>
      </c>
      <c r="M284" s="10">
        <v>196259.19070000001</v>
      </c>
      <c r="N284" s="10">
        <v>224796.19089999999</v>
      </c>
      <c r="O284" s="11">
        <v>119.8041869</v>
      </c>
      <c r="P284" s="11">
        <v>120.1933825</v>
      </c>
      <c r="Q284" s="11">
        <v>119.580394</v>
      </c>
      <c r="R284" s="11">
        <v>118.1332501</v>
      </c>
    </row>
    <row r="285" spans="1:18" x14ac:dyDescent="0.25">
      <c r="A285" s="12"/>
      <c r="B285" s="9" t="s">
        <v>13</v>
      </c>
      <c r="C285" s="10">
        <v>903087.67330000002</v>
      </c>
      <c r="D285" s="10">
        <v>581867.62650000001</v>
      </c>
      <c r="E285" s="10">
        <v>497349.61900000001</v>
      </c>
      <c r="F285" s="10">
        <v>420076.3358</v>
      </c>
      <c r="G285" s="11">
        <v>121.4691533</v>
      </c>
      <c r="H285" s="11">
        <v>123.30204310000001</v>
      </c>
      <c r="I285" s="11">
        <v>121.6160732</v>
      </c>
      <c r="J285" s="11">
        <v>116.0946043</v>
      </c>
      <c r="K285" s="10">
        <v>368006.41729999997</v>
      </c>
      <c r="L285" s="10">
        <v>226764.24679999999</v>
      </c>
      <c r="M285" s="10">
        <v>197039.06020000001</v>
      </c>
      <c r="N285" s="10">
        <v>225471.72640000001</v>
      </c>
      <c r="O285" s="11">
        <v>120.4794212</v>
      </c>
      <c r="P285" s="11">
        <v>120.7301037</v>
      </c>
      <c r="Q285" s="11">
        <v>120.0555671</v>
      </c>
      <c r="R285" s="11">
        <v>118.4882526</v>
      </c>
    </row>
    <row r="286" spans="1:18" x14ac:dyDescent="0.25">
      <c r="A286" s="12"/>
      <c r="B286" s="9" t="s">
        <v>14</v>
      </c>
      <c r="C286" s="10">
        <v>909152.77209999994</v>
      </c>
      <c r="D286" s="10">
        <v>587606.63639999996</v>
      </c>
      <c r="E286" s="10">
        <v>497145.15500000003</v>
      </c>
      <c r="F286" s="10">
        <v>421188.41239999997</v>
      </c>
      <c r="G286" s="11">
        <v>122.284935</v>
      </c>
      <c r="H286" s="11">
        <v>124.51818160000001</v>
      </c>
      <c r="I286" s="11">
        <v>121.566076</v>
      </c>
      <c r="J286" s="11">
        <v>116.40194390000001</v>
      </c>
      <c r="K286" s="10">
        <v>369449.26079999999</v>
      </c>
      <c r="L286" s="10">
        <v>228872.21400000001</v>
      </c>
      <c r="M286" s="10">
        <v>197757.5356</v>
      </c>
      <c r="N286" s="10">
        <v>227382.69020000001</v>
      </c>
      <c r="O286" s="11">
        <v>120.9517851</v>
      </c>
      <c r="P286" s="11">
        <v>121.8523931</v>
      </c>
      <c r="Q286" s="11">
        <v>120.49333300000001</v>
      </c>
      <c r="R286" s="11">
        <v>119.49248830000001</v>
      </c>
    </row>
    <row r="287" spans="1:18" x14ac:dyDescent="0.25">
      <c r="A287" s="12"/>
      <c r="B287" s="9" t="s">
        <v>15</v>
      </c>
      <c r="C287" s="10">
        <v>929010.96409999998</v>
      </c>
      <c r="D287" s="10">
        <v>591664.72439999995</v>
      </c>
      <c r="E287" s="10">
        <v>504801.26329999999</v>
      </c>
      <c r="F287" s="10">
        <v>424321.70250000001</v>
      </c>
      <c r="G287" s="11">
        <v>124.9559467</v>
      </c>
      <c r="H287" s="11">
        <v>125.3781204</v>
      </c>
      <c r="I287" s="11">
        <v>123.43821130000001</v>
      </c>
      <c r="J287" s="11">
        <v>117.2678772</v>
      </c>
      <c r="K287" s="10">
        <v>376383.43930000003</v>
      </c>
      <c r="L287" s="10">
        <v>231083.23670000001</v>
      </c>
      <c r="M287" s="10">
        <v>200524.56090000001</v>
      </c>
      <c r="N287" s="10">
        <v>228677.1176</v>
      </c>
      <c r="O287" s="11">
        <v>123.22192440000001</v>
      </c>
      <c r="P287" s="11">
        <v>123.0295495</v>
      </c>
      <c r="Q287" s="11">
        <v>122.1792768</v>
      </c>
      <c r="R287" s="11">
        <v>120.1727264</v>
      </c>
    </row>
    <row r="288" spans="1:18" x14ac:dyDescent="0.25">
      <c r="A288" s="12"/>
      <c r="B288" s="9" t="s">
        <v>16</v>
      </c>
      <c r="C288" s="10">
        <v>912509.04040000006</v>
      </c>
      <c r="D288" s="10">
        <v>583664.46677000006</v>
      </c>
      <c r="E288" s="10">
        <v>498382.77509000001</v>
      </c>
      <c r="F288" s="10">
        <v>420693.34211999999</v>
      </c>
      <c r="G288" s="11">
        <v>122.73636741999999</v>
      </c>
      <c r="H288" s="11">
        <v>123.68280681</v>
      </c>
      <c r="I288" s="11">
        <v>121.86870912000001</v>
      </c>
      <c r="J288" s="11">
        <v>116.26512359</v>
      </c>
      <c r="K288" s="10">
        <v>350964.31</v>
      </c>
      <c r="L288" s="10">
        <v>218969.96012999999</v>
      </c>
      <c r="M288" s="10">
        <v>187871.28823000001</v>
      </c>
      <c r="N288" s="10">
        <v>207243.40781</v>
      </c>
      <c r="O288" s="11">
        <v>121.97640706999999</v>
      </c>
      <c r="P288" s="11">
        <v>122.47972994</v>
      </c>
      <c r="Q288" s="11">
        <v>122.03911561</v>
      </c>
      <c r="R288" s="11">
        <v>119.65622273</v>
      </c>
    </row>
    <row r="289" spans="1:18" x14ac:dyDescent="0.25">
      <c r="A289" s="12"/>
      <c r="B289" s="9" t="s">
        <v>17</v>
      </c>
      <c r="C289" s="10">
        <v>912656.62953999999</v>
      </c>
      <c r="D289" s="10">
        <v>583685.99629000004</v>
      </c>
      <c r="E289" s="10">
        <v>496527.85850999999</v>
      </c>
      <c r="F289" s="10">
        <v>416752.40574999998</v>
      </c>
      <c r="G289" s="11">
        <v>122.75621879000001</v>
      </c>
      <c r="H289" s="11">
        <v>123.68736908</v>
      </c>
      <c r="I289" s="11">
        <v>121.41512946</v>
      </c>
      <c r="J289" s="11">
        <v>115.17598476000001</v>
      </c>
      <c r="K289" s="10">
        <v>351794.05109000002</v>
      </c>
      <c r="L289" s="10">
        <v>218878.67712000001</v>
      </c>
      <c r="M289" s="10">
        <v>187078.56198999999</v>
      </c>
      <c r="N289" s="10">
        <v>205999.63237000001</v>
      </c>
      <c r="O289" s="11">
        <v>122.26478066</v>
      </c>
      <c r="P289" s="11">
        <v>122.42867124999999</v>
      </c>
      <c r="Q289" s="11">
        <v>121.52416940000001</v>
      </c>
      <c r="R289" s="11">
        <v>118.93810353000001</v>
      </c>
    </row>
    <row r="290" spans="1:18" x14ac:dyDescent="0.25">
      <c r="A290" s="12"/>
      <c r="B290" s="9" t="s">
        <v>18</v>
      </c>
      <c r="C290" s="10">
        <v>919152.21953</v>
      </c>
      <c r="D290" s="10">
        <v>586412.32437000005</v>
      </c>
      <c r="E290" s="10">
        <v>498827.31714</v>
      </c>
      <c r="F290" s="10">
        <v>420173.06897000002</v>
      </c>
      <c r="G290" s="11">
        <v>123.62990341</v>
      </c>
      <c r="H290" s="11">
        <v>124.26509811</v>
      </c>
      <c r="I290" s="11">
        <v>121.97741224000001</v>
      </c>
      <c r="J290" s="11">
        <v>116.12133804</v>
      </c>
      <c r="K290" s="10">
        <v>351815.4866</v>
      </c>
      <c r="L290" s="10">
        <v>218680.96857</v>
      </c>
      <c r="M290" s="10">
        <v>186483.88587999999</v>
      </c>
      <c r="N290" s="10">
        <v>205754.46991000001</v>
      </c>
      <c r="O290" s="11">
        <v>122.27223050000001</v>
      </c>
      <c r="P290" s="11">
        <v>122.31808398</v>
      </c>
      <c r="Q290" s="11">
        <v>121.13787435</v>
      </c>
      <c r="R290" s="11">
        <v>118.79655397000001</v>
      </c>
    </row>
    <row r="291" spans="1:18" s="1" customFormat="1" x14ac:dyDescent="0.25">
      <c r="A291" s="12"/>
      <c r="B291" s="9" t="s">
        <v>19</v>
      </c>
      <c r="C291" s="10">
        <v>914235.56854000001</v>
      </c>
      <c r="D291" s="10">
        <v>581142.49948999996</v>
      </c>
      <c r="E291" s="10">
        <v>494843.72532000003</v>
      </c>
      <c r="F291" s="10">
        <v>414693.76348999998</v>
      </c>
      <c r="G291" s="11">
        <v>122.96859283000001</v>
      </c>
      <c r="H291" s="11">
        <v>123.14838334</v>
      </c>
      <c r="I291" s="11">
        <v>121.00331118</v>
      </c>
      <c r="J291" s="11">
        <v>114.60704706999999</v>
      </c>
      <c r="K291" s="10">
        <v>349943.54778999998</v>
      </c>
      <c r="L291" s="10">
        <v>217934.15580000001</v>
      </c>
      <c r="M291" s="10">
        <v>186110.97047</v>
      </c>
      <c r="N291" s="10">
        <v>204371.91404</v>
      </c>
      <c r="O291" s="11">
        <v>121.62164477</v>
      </c>
      <c r="P291" s="11">
        <v>121.90035807</v>
      </c>
      <c r="Q291" s="11">
        <v>120.89563262</v>
      </c>
      <c r="R291" s="11">
        <v>117.99830704</v>
      </c>
    </row>
    <row r="292" spans="1:18" s="1" customFormat="1" x14ac:dyDescent="0.25">
      <c r="B292" s="9" t="s">
        <v>20</v>
      </c>
      <c r="C292" s="10">
        <v>898952.76777000003</v>
      </c>
      <c r="D292" s="10">
        <v>579721.16798000003</v>
      </c>
      <c r="E292" s="10">
        <v>490397.45773999998</v>
      </c>
      <c r="F292" s="10">
        <v>415438.77714000002</v>
      </c>
      <c r="G292" s="11">
        <v>120.91299078999999</v>
      </c>
      <c r="H292" s="11">
        <v>122.84719269999999</v>
      </c>
      <c r="I292" s="11">
        <v>119.91607277999999</v>
      </c>
      <c r="J292" s="11">
        <v>114.81294314</v>
      </c>
      <c r="K292" s="10">
        <v>348097.07228000002</v>
      </c>
      <c r="L292" s="10">
        <v>217832.82876999999</v>
      </c>
      <c r="M292" s="10">
        <v>185477.76809</v>
      </c>
      <c r="N292" s="10">
        <v>205414.2984</v>
      </c>
      <c r="O292" s="11">
        <v>120.97990873000001</v>
      </c>
      <c r="P292" s="11">
        <v>121.84368130999999</v>
      </c>
      <c r="Q292" s="11">
        <v>120.48431134</v>
      </c>
      <c r="R292" s="11">
        <v>118.60014898</v>
      </c>
    </row>
    <row r="293" spans="1:18" s="1" customFormat="1" x14ac:dyDescent="0.25">
      <c r="A293" s="1">
        <v>2019</v>
      </c>
      <c r="B293" s="9" t="s">
        <v>8</v>
      </c>
      <c r="C293" s="10">
        <v>909861.49829999998</v>
      </c>
      <c r="D293" s="10">
        <v>578053.51399999997</v>
      </c>
      <c r="E293" s="10">
        <v>488264.15019999997</v>
      </c>
      <c r="F293" s="10">
        <v>410933.57020000002</v>
      </c>
      <c r="G293" s="11">
        <v>122.38026170000001</v>
      </c>
      <c r="H293" s="11">
        <v>122.4938045</v>
      </c>
      <c r="I293" s="11">
        <v>119.39441859999999</v>
      </c>
      <c r="J293" s="11">
        <v>113.5678594</v>
      </c>
      <c r="K293" s="10">
        <v>349197.26620000001</v>
      </c>
      <c r="L293" s="10">
        <v>216341.617</v>
      </c>
      <c r="M293" s="10">
        <v>183361.04300000001</v>
      </c>
      <c r="N293" s="10">
        <v>202875.76430000001</v>
      </c>
      <c r="O293" s="11">
        <v>121.36227719999999</v>
      </c>
      <c r="P293" s="11">
        <v>121.0095796</v>
      </c>
      <c r="Q293" s="11">
        <v>119.1093101</v>
      </c>
      <c r="R293" s="11">
        <v>117.1344744</v>
      </c>
    </row>
    <row r="294" spans="1:18" s="1" customFormat="1" x14ac:dyDescent="0.25">
      <c r="B294" s="9" t="s">
        <v>10</v>
      </c>
      <c r="C294" s="10">
        <v>897130.3273</v>
      </c>
      <c r="D294" s="10">
        <v>571003.05570000003</v>
      </c>
      <c r="E294" s="10">
        <v>484810.68829999998</v>
      </c>
      <c r="F294" s="10">
        <v>407750.64309999999</v>
      </c>
      <c r="G294" s="11">
        <v>120.6678648</v>
      </c>
      <c r="H294" s="11">
        <v>120.9997604</v>
      </c>
      <c r="I294" s="11">
        <v>118.5499494</v>
      </c>
      <c r="J294" s="11">
        <v>112.68820820000001</v>
      </c>
      <c r="K294" s="10">
        <v>347442.01919999998</v>
      </c>
      <c r="L294" s="10">
        <v>215763.2046</v>
      </c>
      <c r="M294" s="10">
        <v>183453.20420000001</v>
      </c>
      <c r="N294" s="10">
        <v>202169.29790000001</v>
      </c>
      <c r="O294" s="11">
        <v>120.7522474</v>
      </c>
      <c r="P294" s="11">
        <v>120.68604759999999</v>
      </c>
      <c r="Q294" s="11">
        <v>119.169177</v>
      </c>
      <c r="R294" s="11">
        <v>116.72658149999999</v>
      </c>
    </row>
    <row r="295" spans="1:18" s="1" customFormat="1" x14ac:dyDescent="0.25">
      <c r="B295" s="9" t="s">
        <v>11</v>
      </c>
      <c r="C295" s="10">
        <v>879599.95070000004</v>
      </c>
      <c r="D295" s="10">
        <v>566490.61080000002</v>
      </c>
      <c r="E295" s="10">
        <v>483202.78700000001</v>
      </c>
      <c r="F295" s="10">
        <v>406905.53350000002</v>
      </c>
      <c r="G295" s="11">
        <v>118.3099541</v>
      </c>
      <c r="H295" s="11">
        <v>120.04353999999999</v>
      </c>
      <c r="I295" s="11">
        <v>118.1567719</v>
      </c>
      <c r="J295" s="11">
        <v>112.454649</v>
      </c>
      <c r="K295" s="10">
        <v>345433.29090000002</v>
      </c>
      <c r="L295" s="10">
        <v>215930.04800000001</v>
      </c>
      <c r="M295" s="10">
        <v>183158.43479999999</v>
      </c>
      <c r="N295" s="10">
        <v>201004.1078</v>
      </c>
      <c r="O295" s="11">
        <v>120.0541209</v>
      </c>
      <c r="P295" s="11">
        <v>120.77937059999999</v>
      </c>
      <c r="Q295" s="11">
        <v>118.977698</v>
      </c>
      <c r="R295" s="11">
        <v>116.05383519999999</v>
      </c>
    </row>
    <row r="296" spans="1:18" s="1" customFormat="1" x14ac:dyDescent="0.25">
      <c r="B296" s="9" t="s">
        <v>12</v>
      </c>
      <c r="C296" s="10">
        <v>888073.60450000002</v>
      </c>
      <c r="D296" s="10">
        <v>570931.25470000005</v>
      </c>
      <c r="E296" s="10">
        <v>489952.71519999998</v>
      </c>
      <c r="F296" s="10">
        <v>411537.84629999998</v>
      </c>
      <c r="G296" s="11">
        <v>119.4496968</v>
      </c>
      <c r="H296" s="11">
        <v>120.9845452</v>
      </c>
      <c r="I296" s="11">
        <v>119.8073206</v>
      </c>
      <c r="J296" s="11">
        <v>113.7348605</v>
      </c>
      <c r="K296" s="10">
        <v>347095.70679999999</v>
      </c>
      <c r="L296" s="10">
        <v>217112.26269999999</v>
      </c>
      <c r="M296" s="10">
        <v>185396.20329999999</v>
      </c>
      <c r="N296" s="10">
        <v>202381.3314</v>
      </c>
      <c r="O296" s="11">
        <v>120.63188769999999</v>
      </c>
      <c r="P296" s="11">
        <v>121.44063629999999</v>
      </c>
      <c r="Q296" s="11">
        <v>120.43132780000001</v>
      </c>
      <c r="R296" s="11">
        <v>116.8490034</v>
      </c>
    </row>
    <row r="297" spans="1:18" s="1" customFormat="1" x14ac:dyDescent="0.25">
      <c r="B297" s="9" t="s">
        <v>13</v>
      </c>
      <c r="C297" s="10">
        <v>880678.58420000004</v>
      </c>
      <c r="D297" s="10">
        <v>567873.94990000001</v>
      </c>
      <c r="E297" s="10">
        <v>486919.4118</v>
      </c>
      <c r="F297" s="10">
        <v>404455.03490000003</v>
      </c>
      <c r="G297" s="11">
        <v>118.455035</v>
      </c>
      <c r="H297" s="11">
        <v>120.3366798</v>
      </c>
      <c r="I297" s="11">
        <v>119.065592</v>
      </c>
      <c r="J297" s="11">
        <v>111.7774158</v>
      </c>
      <c r="K297" s="10">
        <v>347358.18650000001</v>
      </c>
      <c r="L297" s="10">
        <v>218003.67689999999</v>
      </c>
      <c r="M297" s="10">
        <v>186146.98310000001</v>
      </c>
      <c r="N297" s="10">
        <v>201795.33470000001</v>
      </c>
      <c r="O297" s="11">
        <v>120.7231116</v>
      </c>
      <c r="P297" s="11">
        <v>121.93924440000001</v>
      </c>
      <c r="Q297" s="11">
        <v>120.9190261</v>
      </c>
      <c r="R297" s="11">
        <v>116.5106662</v>
      </c>
    </row>
    <row r="298" spans="1:18" s="1" customFormat="1" x14ac:dyDescent="0.25">
      <c r="B298" s="9" t="s">
        <v>21</v>
      </c>
      <c r="C298" s="10">
        <v>894542.62150000001</v>
      </c>
      <c r="D298" s="10">
        <v>580035.58039999998</v>
      </c>
      <c r="E298" s="10">
        <v>491747.81559999997</v>
      </c>
      <c r="F298" s="10">
        <v>410983.359</v>
      </c>
      <c r="G298" s="11">
        <v>120.31980729999999</v>
      </c>
      <c r="H298" s="11">
        <v>122.913819</v>
      </c>
      <c r="I298" s="11">
        <v>120.24627359999999</v>
      </c>
      <c r="J298" s="11">
        <v>113.5816193</v>
      </c>
      <c r="K298" s="10">
        <v>348269.22289999999</v>
      </c>
      <c r="L298" s="10">
        <v>218913.42199999999</v>
      </c>
      <c r="M298" s="10">
        <v>186215.50949999999</v>
      </c>
      <c r="N298" s="10">
        <v>204176.25959999999</v>
      </c>
      <c r="O298" s="11">
        <v>121.03973910000001</v>
      </c>
      <c r="P298" s="11">
        <v>122.44810560000001</v>
      </c>
      <c r="Q298" s="11">
        <v>120.96353999999999</v>
      </c>
      <c r="R298" s="11">
        <v>117.8853419</v>
      </c>
    </row>
    <row r="299" spans="1:18" s="1" customFormat="1" x14ac:dyDescent="0.25">
      <c r="B299" s="9" t="s">
        <v>22</v>
      </c>
      <c r="C299" s="10">
        <v>901425.80519999994</v>
      </c>
      <c r="D299" s="10">
        <v>582013.40399999998</v>
      </c>
      <c r="E299" s="10">
        <v>499617.47629999998</v>
      </c>
      <c r="F299" s="10">
        <v>420028.29889999999</v>
      </c>
      <c r="G299" s="11">
        <v>121.2456249</v>
      </c>
      <c r="H299" s="11">
        <v>123.3329344</v>
      </c>
      <c r="I299" s="11">
        <v>122.1706286</v>
      </c>
      <c r="J299" s="11">
        <v>116.08132860000001</v>
      </c>
      <c r="K299" s="10">
        <v>352580.94679999998</v>
      </c>
      <c r="L299" s="10">
        <v>220453.32180000001</v>
      </c>
      <c r="M299" s="10">
        <v>188709.36979999999</v>
      </c>
      <c r="N299" s="10">
        <v>206730.2254</v>
      </c>
      <c r="O299" s="11">
        <v>122.5382635</v>
      </c>
      <c r="P299" s="11">
        <v>123.3094407</v>
      </c>
      <c r="Q299" s="11">
        <v>122.5835242</v>
      </c>
      <c r="R299" s="11">
        <v>119.35992640000001</v>
      </c>
    </row>
    <row r="300" spans="1:18" s="1" customFormat="1" x14ac:dyDescent="0.25">
      <c r="B300" s="9" t="s">
        <v>23</v>
      </c>
      <c r="C300" s="10">
        <v>903236.43839999998</v>
      </c>
      <c r="D300" s="10">
        <v>579758.94880000001</v>
      </c>
      <c r="E300" s="10">
        <v>500235.20309999998</v>
      </c>
      <c r="F300" s="10">
        <v>410338.15159999998</v>
      </c>
      <c r="G300" s="11">
        <v>121.4891628</v>
      </c>
      <c r="H300" s="11">
        <v>122.8551987</v>
      </c>
      <c r="I300" s="11">
        <v>122.3216802</v>
      </c>
      <c r="J300" s="11">
        <v>113.4033062</v>
      </c>
      <c r="K300" s="10">
        <v>354763.54389999999</v>
      </c>
      <c r="L300" s="10">
        <v>221351.1464</v>
      </c>
      <c r="M300" s="10">
        <v>190039.92230000001</v>
      </c>
      <c r="N300" s="10">
        <v>205046.5043</v>
      </c>
      <c r="O300" s="11">
        <v>123.29681739999999</v>
      </c>
      <c r="P300" s="11">
        <v>123.81163429999999</v>
      </c>
      <c r="Q300" s="11">
        <v>123.4478364</v>
      </c>
      <c r="R300" s="11">
        <v>118.3877955</v>
      </c>
    </row>
    <row r="301" spans="1:18" s="1" customFormat="1" x14ac:dyDescent="0.25">
      <c r="B301" s="9" t="s">
        <v>24</v>
      </c>
      <c r="C301" s="10">
        <v>900357.80460000003</v>
      </c>
      <c r="D301" s="10">
        <v>577519.05489999999</v>
      </c>
      <c r="E301" s="10">
        <v>498837.7536</v>
      </c>
      <c r="F301" s="10">
        <v>419529.6213</v>
      </c>
      <c r="G301" s="11">
        <v>121.10197429999999</v>
      </c>
      <c r="H301" s="11">
        <v>122.38054870000001</v>
      </c>
      <c r="I301" s="11">
        <v>121.97996430000001</v>
      </c>
      <c r="J301" s="11">
        <v>115.9435113</v>
      </c>
      <c r="K301" s="10">
        <v>354108.96539999999</v>
      </c>
      <c r="L301" s="10">
        <v>220891.76259999999</v>
      </c>
      <c r="M301" s="10">
        <v>189848.7328</v>
      </c>
      <c r="N301" s="10">
        <v>207697.6684</v>
      </c>
      <c r="O301" s="11">
        <v>123.069321</v>
      </c>
      <c r="P301" s="11">
        <v>123.5546804</v>
      </c>
      <c r="Q301" s="11">
        <v>123.3236418</v>
      </c>
      <c r="R301" s="11">
        <v>119.9184994</v>
      </c>
    </row>
    <row r="302" spans="1:18" s="1" customFormat="1" x14ac:dyDescent="0.25">
      <c r="B302" s="9" t="s">
        <v>25</v>
      </c>
      <c r="C302" s="10">
        <v>903366.26260000002</v>
      </c>
      <c r="D302" s="10">
        <v>585313.90099999995</v>
      </c>
      <c r="E302" s="10">
        <v>497410.06849999999</v>
      </c>
      <c r="F302" s="10">
        <v>412541.27980000002</v>
      </c>
      <c r="G302" s="11">
        <v>121.5066247</v>
      </c>
      <c r="H302" s="11">
        <v>124.0323341</v>
      </c>
      <c r="I302" s="11">
        <v>121.63085479999999</v>
      </c>
      <c r="J302" s="11">
        <v>114.01217490000001</v>
      </c>
      <c r="K302" s="10">
        <v>353802.62040000001</v>
      </c>
      <c r="L302" s="10">
        <v>222804.18419999999</v>
      </c>
      <c r="M302" s="10">
        <v>188772.7879</v>
      </c>
      <c r="N302" s="10">
        <v>204555.58590000001</v>
      </c>
      <c r="O302" s="11">
        <v>122.9628518</v>
      </c>
      <c r="P302" s="11">
        <v>124.6243836</v>
      </c>
      <c r="Q302" s="11">
        <v>122.62471979999999</v>
      </c>
      <c r="R302" s="11">
        <v>118.1043537</v>
      </c>
    </row>
    <row r="303" spans="1:18" s="1" customFormat="1" x14ac:dyDescent="0.25">
      <c r="B303" s="9" t="s">
        <v>19</v>
      </c>
      <c r="C303" s="10">
        <v>904492.13280000002</v>
      </c>
      <c r="D303" s="10">
        <v>580115.90419999999</v>
      </c>
      <c r="E303" s="10">
        <v>495186.0736</v>
      </c>
      <c r="F303" s="10">
        <v>405653.09779999999</v>
      </c>
      <c r="G303" s="11">
        <v>121.6580591</v>
      </c>
      <c r="H303" s="11">
        <v>122.93084020000001</v>
      </c>
      <c r="I303" s="11">
        <v>121.087025</v>
      </c>
      <c r="J303" s="11">
        <v>112.108519</v>
      </c>
      <c r="K303" s="10">
        <v>353248.99099999998</v>
      </c>
      <c r="L303" s="10">
        <v>221619.8027</v>
      </c>
      <c r="M303" s="10">
        <v>188206.88250000001</v>
      </c>
      <c r="N303" s="10">
        <v>202398.01850000001</v>
      </c>
      <c r="O303" s="11">
        <v>122.7704399</v>
      </c>
      <c r="P303" s="11">
        <v>123.9619058</v>
      </c>
      <c r="Q303" s="11">
        <v>122.257114</v>
      </c>
      <c r="R303" s="11">
        <v>116.858638</v>
      </c>
    </row>
    <row r="304" spans="1:18" s="1" customFormat="1" x14ac:dyDescent="0.25">
      <c r="B304" s="9" t="s">
        <v>20</v>
      </c>
      <c r="C304" s="10">
        <v>908834.63910000003</v>
      </c>
      <c r="D304" s="10">
        <v>584987.46420000005</v>
      </c>
      <c r="E304" s="10">
        <v>502755.43670000002</v>
      </c>
      <c r="F304" s="10">
        <v>418799.68079999997</v>
      </c>
      <c r="G304" s="11">
        <v>122.2421447</v>
      </c>
      <c r="H304" s="11">
        <v>123.96315970000001</v>
      </c>
      <c r="I304" s="11">
        <v>122.9379488</v>
      </c>
      <c r="J304" s="11">
        <v>115.74178089999999</v>
      </c>
      <c r="K304" s="10">
        <v>351119.02620000002</v>
      </c>
      <c r="L304" s="10">
        <v>220585.24230000001</v>
      </c>
      <c r="M304" s="10">
        <v>188463.98809999999</v>
      </c>
      <c r="N304" s="10">
        <v>203715.67929999999</v>
      </c>
      <c r="O304" s="11">
        <v>122.03017819999999</v>
      </c>
      <c r="P304" s="11">
        <v>123.3832298</v>
      </c>
      <c r="Q304" s="11">
        <v>122.4241269</v>
      </c>
      <c r="R304" s="11">
        <v>117.6194165</v>
      </c>
    </row>
    <row r="305" spans="1:18" s="1" customFormat="1" x14ac:dyDescent="0.25">
      <c r="A305" s="1">
        <v>2020</v>
      </c>
      <c r="B305" s="9" t="s">
        <v>26</v>
      </c>
      <c r="C305" s="10">
        <v>891774.86979999999</v>
      </c>
      <c r="D305" s="10">
        <v>579863.30469999998</v>
      </c>
      <c r="E305" s="10">
        <v>498105.79350000003</v>
      </c>
      <c r="F305" s="10">
        <v>416665.84240000002</v>
      </c>
      <c r="G305" s="11">
        <v>119.9475328</v>
      </c>
      <c r="H305" s="11">
        <v>122.8773125</v>
      </c>
      <c r="I305" s="11">
        <v>121.80097929999999</v>
      </c>
      <c r="J305" s="11">
        <v>115.1520616</v>
      </c>
      <c r="K305" s="10">
        <v>352444.69020000001</v>
      </c>
      <c r="L305" s="10">
        <v>221149.4056</v>
      </c>
      <c r="M305" s="10">
        <v>187803.3493</v>
      </c>
      <c r="N305" s="10">
        <v>203784.38699999999</v>
      </c>
      <c r="O305" s="11">
        <v>122.490908</v>
      </c>
      <c r="P305" s="11">
        <v>123.6987917</v>
      </c>
      <c r="Q305" s="11">
        <v>121.99498319999999</v>
      </c>
      <c r="R305" s="11">
        <v>117.6590863</v>
      </c>
    </row>
    <row r="306" spans="1:18" s="1" customFormat="1" x14ac:dyDescent="0.25">
      <c r="B306" s="9" t="s">
        <v>10</v>
      </c>
      <c r="C306" s="10">
        <v>913682.57790000003</v>
      </c>
      <c r="D306" s="10">
        <v>584998.69149999996</v>
      </c>
      <c r="E306" s="10">
        <v>501979.58889999997</v>
      </c>
      <c r="F306" s="10">
        <v>411498.2501</v>
      </c>
      <c r="G306" s="11">
        <v>122.8942132</v>
      </c>
      <c r="H306" s="11">
        <v>123.9655389</v>
      </c>
      <c r="I306" s="11">
        <v>122.748232</v>
      </c>
      <c r="J306" s="11">
        <v>113.7239174</v>
      </c>
      <c r="K306" s="10">
        <v>351076.34639999998</v>
      </c>
      <c r="L306" s="10">
        <v>219815.7452</v>
      </c>
      <c r="M306" s="10">
        <v>187717.8174</v>
      </c>
      <c r="N306" s="10">
        <v>200754.06770000001</v>
      </c>
      <c r="O306" s="11">
        <v>122.0153449</v>
      </c>
      <c r="P306" s="11">
        <v>122.9528155</v>
      </c>
      <c r="Q306" s="11">
        <v>121.93942269999999</v>
      </c>
      <c r="R306" s="11">
        <v>115.90946940000001</v>
      </c>
    </row>
    <row r="307" spans="1:18" s="1" customFormat="1" x14ac:dyDescent="0.25">
      <c r="B307" s="9" t="s">
        <v>11</v>
      </c>
      <c r="C307" s="10">
        <v>919658.78119999997</v>
      </c>
      <c r="D307" s="10">
        <v>591595.43389999995</v>
      </c>
      <c r="E307" s="10">
        <v>506337.94469999999</v>
      </c>
      <c r="F307" s="10">
        <v>420459.69650000002</v>
      </c>
      <c r="G307" s="11">
        <v>123.69803810000001</v>
      </c>
      <c r="H307" s="11">
        <v>125.3634373</v>
      </c>
      <c r="I307" s="11">
        <v>123.8139735</v>
      </c>
      <c r="J307" s="11">
        <v>116.200552</v>
      </c>
      <c r="K307" s="10">
        <v>354353.3395</v>
      </c>
      <c r="L307" s="10">
        <v>221617.8842</v>
      </c>
      <c r="M307" s="10">
        <v>189144.78659999999</v>
      </c>
      <c r="N307" s="10">
        <v>204263.92980000001</v>
      </c>
      <c r="O307" s="11">
        <v>123.1542523</v>
      </c>
      <c r="P307" s="11">
        <v>123.96083280000001</v>
      </c>
      <c r="Q307" s="11">
        <v>122.86636609999999</v>
      </c>
      <c r="R307" s="11">
        <v>117.9359601</v>
      </c>
    </row>
    <row r="308" spans="1:18" s="1" customFormat="1" x14ac:dyDescent="0.25">
      <c r="B308" s="9" t="s">
        <v>12</v>
      </c>
      <c r="C308" s="10">
        <v>919866.93350000004</v>
      </c>
      <c r="D308" s="10">
        <v>584187.87529999996</v>
      </c>
      <c r="E308" s="10">
        <v>502955.44589999999</v>
      </c>
      <c r="F308" s="10">
        <v>411367.37969999999</v>
      </c>
      <c r="G308" s="11">
        <v>123.72603549999999</v>
      </c>
      <c r="H308" s="11">
        <v>123.7937209</v>
      </c>
      <c r="I308" s="11">
        <v>122.9868567</v>
      </c>
      <c r="J308" s="11">
        <v>113.6877494</v>
      </c>
      <c r="K308" s="10">
        <v>353179.45039999997</v>
      </c>
      <c r="L308" s="10">
        <v>219333.65659999999</v>
      </c>
      <c r="M308" s="10">
        <v>187559.30900000001</v>
      </c>
      <c r="N308" s="10">
        <v>198503.56299999999</v>
      </c>
      <c r="O308" s="11">
        <v>122.7462713</v>
      </c>
      <c r="P308" s="11">
        <v>122.6831617</v>
      </c>
      <c r="Q308" s="11">
        <v>121.8364574</v>
      </c>
      <c r="R308" s="11">
        <v>114.6100945</v>
      </c>
    </row>
    <row r="309" spans="1:18" s="1" customFormat="1" x14ac:dyDescent="0.25">
      <c r="B309" s="9" t="s">
        <v>27</v>
      </c>
      <c r="C309" s="10">
        <v>904190.7095</v>
      </c>
      <c r="D309" s="10">
        <v>583904.17480000004</v>
      </c>
      <c r="E309" s="10">
        <v>498206.88280000002</v>
      </c>
      <c r="F309" s="10">
        <v>406148.54470000003</v>
      </c>
      <c r="G309" s="11">
        <v>121.6175164</v>
      </c>
      <c r="H309" s="11">
        <v>123.73360270000001</v>
      </c>
      <c r="I309" s="11">
        <v>121.8256985</v>
      </c>
      <c r="J309" s="11">
        <v>112.24544349999999</v>
      </c>
      <c r="K309" s="10">
        <v>350784.72979999997</v>
      </c>
      <c r="L309" s="10">
        <v>221440.06090000001</v>
      </c>
      <c r="M309" s="10">
        <v>187574.77960000001</v>
      </c>
      <c r="N309" s="10">
        <v>200729.84280000001</v>
      </c>
      <c r="O309" s="11">
        <v>121.9139946</v>
      </c>
      <c r="P309" s="11">
        <v>123.8613682</v>
      </c>
      <c r="Q309" s="11">
        <v>121.84650689999999</v>
      </c>
      <c r="R309" s="11">
        <v>115.8954827</v>
      </c>
    </row>
    <row r="310" spans="1:18" s="1" customFormat="1" x14ac:dyDescent="0.25">
      <c r="B310" s="9" t="s">
        <v>14</v>
      </c>
      <c r="C310" s="10">
        <v>905830.03260000004</v>
      </c>
      <c r="D310" s="10">
        <v>593029.8517</v>
      </c>
      <c r="E310" s="10">
        <v>511302.78120000003</v>
      </c>
      <c r="F310" s="10">
        <v>412696.1384</v>
      </c>
      <c r="G310" s="11">
        <v>121.8380123</v>
      </c>
      <c r="H310" s="11">
        <v>125.667401</v>
      </c>
      <c r="I310" s="11">
        <v>125.02801669999999</v>
      </c>
      <c r="J310" s="11">
        <v>114.0549724</v>
      </c>
      <c r="K310" s="10">
        <v>354702.52639999997</v>
      </c>
      <c r="L310" s="10">
        <v>224590.88529999999</v>
      </c>
      <c r="M310" s="10">
        <v>192185.6477</v>
      </c>
      <c r="N310" s="10">
        <v>203514.2788</v>
      </c>
      <c r="O310" s="11">
        <v>123.275611</v>
      </c>
      <c r="P310" s="11">
        <v>125.62376570000001</v>
      </c>
      <c r="Q310" s="11">
        <v>124.8416759</v>
      </c>
      <c r="R310" s="11">
        <v>117.5031338</v>
      </c>
    </row>
    <row r="311" spans="1:18" s="1" customFormat="1" x14ac:dyDescent="0.25">
      <c r="B311" s="9" t="s">
        <v>15</v>
      </c>
      <c r="C311" s="10">
        <v>918744.68050000002</v>
      </c>
      <c r="D311" s="10">
        <v>595665.54509999999</v>
      </c>
      <c r="E311" s="10">
        <v>511961.58899999998</v>
      </c>
      <c r="F311" s="10">
        <v>418282.91350000002</v>
      </c>
      <c r="G311" s="11">
        <v>123.5750877</v>
      </c>
      <c r="H311" s="11">
        <v>126.2259239</v>
      </c>
      <c r="I311" s="11">
        <v>125.1891139</v>
      </c>
      <c r="J311" s="11">
        <v>115.59896430000001</v>
      </c>
      <c r="K311" s="10">
        <v>359611.31760000001</v>
      </c>
      <c r="L311" s="10">
        <v>226335.86300000001</v>
      </c>
      <c r="M311" s="10">
        <v>192943.81340000001</v>
      </c>
      <c r="N311" s="10">
        <v>205600.83799999999</v>
      </c>
      <c r="O311" s="11">
        <v>124.981644</v>
      </c>
      <c r="P311" s="11">
        <v>126.5998101</v>
      </c>
      <c r="Q311" s="11">
        <v>125.334172</v>
      </c>
      <c r="R311" s="11">
        <v>118.7078514</v>
      </c>
    </row>
    <row r="312" spans="1:18" s="1" customFormat="1" x14ac:dyDescent="0.25">
      <c r="B312" s="9" t="s">
        <v>16</v>
      </c>
      <c r="C312" s="10">
        <v>936007.875</v>
      </c>
      <c r="D312" s="10">
        <v>607251.27819999994</v>
      </c>
      <c r="E312" s="10">
        <v>523007.26309999998</v>
      </c>
      <c r="F312" s="10">
        <v>419456.23599999998</v>
      </c>
      <c r="G312" s="11">
        <v>125.8970611</v>
      </c>
      <c r="H312" s="11">
        <v>128.68102619999999</v>
      </c>
      <c r="I312" s="11">
        <v>127.8900941</v>
      </c>
      <c r="J312" s="11">
        <v>115.92323020000001</v>
      </c>
      <c r="K312" s="10">
        <v>364495.02620000002</v>
      </c>
      <c r="L312" s="10">
        <v>229473.587</v>
      </c>
      <c r="M312" s="10">
        <v>195372.24290000001</v>
      </c>
      <c r="N312" s="10">
        <v>205008.55729999999</v>
      </c>
      <c r="O312" s="11">
        <v>126.67895969999999</v>
      </c>
      <c r="P312" s="11">
        <v>128.35488000000001</v>
      </c>
      <c r="Q312" s="11">
        <v>126.911653</v>
      </c>
      <c r="R312" s="11">
        <v>118.3658861</v>
      </c>
    </row>
    <row r="313" spans="1:18" s="1" customFormat="1" x14ac:dyDescent="0.25">
      <c r="B313" s="9" t="s">
        <v>17</v>
      </c>
      <c r="C313" s="10">
        <v>940995.17870000005</v>
      </c>
      <c r="D313" s="10">
        <v>609904.63589999999</v>
      </c>
      <c r="E313" s="10">
        <v>526433.92680000002</v>
      </c>
      <c r="F313" s="10">
        <v>424518.87910000002</v>
      </c>
      <c r="G313" s="11">
        <v>126.5678748</v>
      </c>
      <c r="H313" s="11">
        <v>129.24329230000001</v>
      </c>
      <c r="I313" s="11">
        <v>128.72801050000001</v>
      </c>
      <c r="J313" s="11">
        <v>117.32237000000001</v>
      </c>
      <c r="K313" s="10">
        <v>369555.9742</v>
      </c>
      <c r="L313" s="10">
        <v>230809.666</v>
      </c>
      <c r="M313" s="10">
        <v>197180.4584</v>
      </c>
      <c r="N313" s="10">
        <v>208518.88759999999</v>
      </c>
      <c r="O313" s="11">
        <v>128.4378743</v>
      </c>
      <c r="P313" s="11">
        <v>129.10220899999999</v>
      </c>
      <c r="Q313" s="11">
        <v>128.08624979999999</v>
      </c>
      <c r="R313" s="11">
        <v>120.3926471</v>
      </c>
    </row>
    <row r="314" spans="1:18" s="1" customFormat="1" x14ac:dyDescent="0.25">
      <c r="B314" s="9" t="s">
        <v>18</v>
      </c>
      <c r="C314" s="10">
        <v>943640.39170000004</v>
      </c>
      <c r="D314" s="10">
        <v>608042.7352</v>
      </c>
      <c r="E314" s="10">
        <v>523873.24770000001</v>
      </c>
      <c r="F314" s="10">
        <v>417092.60239999997</v>
      </c>
      <c r="G314" s="11">
        <v>126.92366730000001</v>
      </c>
      <c r="H314" s="11">
        <v>128.8487418</v>
      </c>
      <c r="I314" s="11">
        <v>128.10185190000001</v>
      </c>
      <c r="J314" s="11">
        <v>115.27000339999999</v>
      </c>
      <c r="K314" s="10">
        <v>376102.68849999999</v>
      </c>
      <c r="L314" s="10">
        <v>233986.8094</v>
      </c>
      <c r="M314" s="10">
        <v>199791.91149999999</v>
      </c>
      <c r="N314" s="10">
        <v>208984.02600000001</v>
      </c>
      <c r="O314" s="11">
        <v>130.71316179999999</v>
      </c>
      <c r="P314" s="11">
        <v>130.87932799999999</v>
      </c>
      <c r="Q314" s="11">
        <v>129.78262090000001</v>
      </c>
      <c r="R314" s="11">
        <v>120.66120429999999</v>
      </c>
    </row>
    <row r="315" spans="1:18" s="1" customFormat="1" x14ac:dyDescent="0.25">
      <c r="B315" s="9" t="s">
        <v>19</v>
      </c>
      <c r="C315" s="10">
        <v>961077.40179999999</v>
      </c>
      <c r="D315" s="10">
        <v>617269.47210000001</v>
      </c>
      <c r="E315" s="10">
        <v>532079.2415</v>
      </c>
      <c r="F315" s="10">
        <v>424338.18839999998</v>
      </c>
      <c r="G315" s="11">
        <v>129.2690197</v>
      </c>
      <c r="H315" s="11">
        <v>130.80395540000001</v>
      </c>
      <c r="I315" s="11">
        <v>130.10844990000001</v>
      </c>
      <c r="J315" s="11">
        <v>117.2724333</v>
      </c>
      <c r="K315" s="10">
        <v>378381.90980000002</v>
      </c>
      <c r="L315" s="10">
        <v>235708.75279999999</v>
      </c>
      <c r="M315" s="10">
        <v>201996.57279999999</v>
      </c>
      <c r="N315" s="10">
        <v>211786.62409999999</v>
      </c>
      <c r="O315" s="11">
        <v>131.50529710000001</v>
      </c>
      <c r="P315" s="11">
        <v>131.84248819999999</v>
      </c>
      <c r="Q315" s="11">
        <v>131.21474459999999</v>
      </c>
      <c r="R315" s="11">
        <v>122.2793416</v>
      </c>
    </row>
    <row r="316" spans="1:18" s="1" customFormat="1" x14ac:dyDescent="0.25">
      <c r="B316" s="9" t="s">
        <v>20</v>
      </c>
      <c r="C316" s="10">
        <v>962199.06770000001</v>
      </c>
      <c r="D316" s="10">
        <v>622111.81790000002</v>
      </c>
      <c r="E316" s="10">
        <v>534962.19039999996</v>
      </c>
      <c r="F316" s="10">
        <v>425729.28850000002</v>
      </c>
      <c r="G316" s="11">
        <v>129.41988850000001</v>
      </c>
      <c r="H316" s="11">
        <v>131.83008419999999</v>
      </c>
      <c r="I316" s="11">
        <v>130.81341259999999</v>
      </c>
      <c r="J316" s="11">
        <v>117.65688539999999</v>
      </c>
      <c r="K316" s="10">
        <v>384078.21409999998</v>
      </c>
      <c r="L316" s="10">
        <v>238515.3186</v>
      </c>
      <c r="M316" s="10">
        <v>204313.72029999999</v>
      </c>
      <c r="N316" s="10">
        <v>212525.78750000001</v>
      </c>
      <c r="O316" s="11">
        <v>133.4850276</v>
      </c>
      <c r="P316" s="11">
        <v>133.41232650000001</v>
      </c>
      <c r="Q316" s="11">
        <v>132.71993800000001</v>
      </c>
      <c r="R316" s="11">
        <v>122.70611270000001</v>
      </c>
    </row>
    <row r="317" spans="1:18" s="1" customFormat="1" x14ac:dyDescent="0.25">
      <c r="A317" s="1">
        <v>2021</v>
      </c>
      <c r="B317" s="9" t="s">
        <v>8</v>
      </c>
      <c r="C317" s="10">
        <v>964308.92550000001</v>
      </c>
      <c r="D317" s="10">
        <v>621951.75650000002</v>
      </c>
      <c r="E317" s="10">
        <v>535222.69869999995</v>
      </c>
      <c r="F317" s="10">
        <v>427497.08429999999</v>
      </c>
      <c r="G317" s="11">
        <v>129.70367340000001</v>
      </c>
      <c r="H317" s="11">
        <v>131.796166</v>
      </c>
      <c r="I317" s="11">
        <v>130.87711419999999</v>
      </c>
      <c r="J317" s="11">
        <v>118.1454432</v>
      </c>
      <c r="K317" s="10">
        <v>383311.76270000002</v>
      </c>
      <c r="L317" s="10">
        <v>238659.91260000001</v>
      </c>
      <c r="M317" s="10">
        <v>203394.6539</v>
      </c>
      <c r="N317" s="10">
        <v>213331.99729999999</v>
      </c>
      <c r="O317" s="11">
        <v>133.21865009999999</v>
      </c>
      <c r="P317" s="11">
        <v>133.4932044</v>
      </c>
      <c r="Q317" s="11">
        <v>132.12292260000001</v>
      </c>
      <c r="R317" s="11">
        <v>123.1715945</v>
      </c>
    </row>
    <row r="318" spans="1:18" s="1" customFormat="1" x14ac:dyDescent="0.25">
      <c r="B318" s="9" t="s">
        <v>10</v>
      </c>
      <c r="C318" s="10">
        <v>956499.29260000004</v>
      </c>
      <c r="D318" s="10">
        <v>615084.80819999997</v>
      </c>
      <c r="E318" s="10">
        <v>528384.13509999996</v>
      </c>
      <c r="F318" s="10">
        <v>417609.91330000001</v>
      </c>
      <c r="G318" s="11">
        <v>128.65324440000001</v>
      </c>
      <c r="H318" s="11">
        <v>130.34100900000001</v>
      </c>
      <c r="I318" s="11">
        <v>129.20489169999999</v>
      </c>
      <c r="J318" s="11">
        <v>115.4129703</v>
      </c>
      <c r="K318" s="10">
        <v>383235.34460000001</v>
      </c>
      <c r="L318" s="10">
        <v>238732.89019999999</v>
      </c>
      <c r="M318" s="10">
        <v>204542.28080000001</v>
      </c>
      <c r="N318" s="10">
        <v>210953.09460000001</v>
      </c>
      <c r="O318" s="11">
        <v>133.19209119999999</v>
      </c>
      <c r="P318" s="11">
        <v>133.53402399999999</v>
      </c>
      <c r="Q318" s="11">
        <v>132.86840839999999</v>
      </c>
      <c r="R318" s="11">
        <v>121.79808629999999</v>
      </c>
    </row>
    <row r="319" spans="1:18" s="1" customFormat="1" x14ac:dyDescent="0.25">
      <c r="B319" s="9" t="s">
        <v>11</v>
      </c>
      <c r="C319" s="10">
        <v>968148.18200000003</v>
      </c>
      <c r="D319" s="10">
        <v>625379.27069999999</v>
      </c>
      <c r="E319" s="10">
        <v>538252.49309999996</v>
      </c>
      <c r="F319" s="10">
        <v>426489.49310000002</v>
      </c>
      <c r="G319" s="11">
        <v>130.2200698</v>
      </c>
      <c r="H319" s="11">
        <v>132.5224815</v>
      </c>
      <c r="I319" s="11">
        <v>131.61798479999999</v>
      </c>
      <c r="J319" s="11">
        <v>117.8669797</v>
      </c>
      <c r="K319" s="10">
        <v>388601.24369999999</v>
      </c>
      <c r="L319" s="10">
        <v>242156.99350000001</v>
      </c>
      <c r="M319" s="10">
        <v>207980.22990000001</v>
      </c>
      <c r="N319" s="10">
        <v>214881.41409999999</v>
      </c>
      <c r="O319" s="11">
        <v>135.05699050000001</v>
      </c>
      <c r="P319" s="11">
        <v>135.44927870000001</v>
      </c>
      <c r="Q319" s="11">
        <v>135.10166219999999</v>
      </c>
      <c r="R319" s="11">
        <v>124.066182</v>
      </c>
    </row>
    <row r="320" spans="1:18" s="1" customFormat="1" x14ac:dyDescent="0.25">
      <c r="B320" s="9" t="s">
        <v>12</v>
      </c>
      <c r="C320" s="10">
        <v>968325.57949999999</v>
      </c>
      <c r="D320" s="10">
        <v>617624.42579999997</v>
      </c>
      <c r="E320" s="10">
        <v>528479.08810000005</v>
      </c>
      <c r="F320" s="10">
        <v>417905.25900000002</v>
      </c>
      <c r="G320" s="11">
        <v>130.2439306</v>
      </c>
      <c r="H320" s="11">
        <v>130.8791727</v>
      </c>
      <c r="I320" s="11">
        <v>129.22811039999999</v>
      </c>
      <c r="J320" s="11">
        <v>115.4945936</v>
      </c>
      <c r="K320" s="10">
        <v>386228.20209999999</v>
      </c>
      <c r="L320" s="10">
        <v>238955.6078</v>
      </c>
      <c r="M320" s="10">
        <v>204691.0154</v>
      </c>
      <c r="N320" s="10">
        <v>210972.35980000001</v>
      </c>
      <c r="O320" s="11">
        <v>134.23224830000001</v>
      </c>
      <c r="P320" s="11">
        <v>133.65860000000001</v>
      </c>
      <c r="Q320" s="11">
        <v>132.96502480000001</v>
      </c>
      <c r="R320" s="11">
        <v>121.80920949999999</v>
      </c>
    </row>
    <row r="321" spans="1:18" s="1" customFormat="1" x14ac:dyDescent="0.25">
      <c r="B321" s="9" t="s">
        <v>13</v>
      </c>
      <c r="C321" s="10">
        <v>973866.28489999997</v>
      </c>
      <c r="D321" s="10">
        <v>619856.16359999997</v>
      </c>
      <c r="E321" s="10">
        <v>525641.92969999998</v>
      </c>
      <c r="F321" s="10">
        <v>410330.1298</v>
      </c>
      <c r="G321" s="11">
        <v>130.9891791</v>
      </c>
      <c r="H321" s="11">
        <v>131.3520944</v>
      </c>
      <c r="I321" s="11">
        <v>128.53434480000001</v>
      </c>
      <c r="J321" s="11">
        <v>113.4010893</v>
      </c>
      <c r="K321" s="10">
        <v>386981.89970000001</v>
      </c>
      <c r="L321" s="10">
        <v>240847.87909999999</v>
      </c>
      <c r="M321" s="10">
        <v>205876.68220000001</v>
      </c>
      <c r="N321" s="10">
        <v>210901.52499999999</v>
      </c>
      <c r="O321" s="11">
        <v>134.49419320000001</v>
      </c>
      <c r="P321" s="11">
        <v>134.7170323</v>
      </c>
      <c r="Q321" s="11">
        <v>133.7352209</v>
      </c>
      <c r="R321" s="11">
        <v>121.7683116</v>
      </c>
    </row>
    <row r="322" spans="1:18" s="1" customFormat="1" x14ac:dyDescent="0.25">
      <c r="B322" s="9" t="s">
        <v>14</v>
      </c>
      <c r="C322" s="10">
        <v>995157.14540000004</v>
      </c>
      <c r="D322" s="10">
        <v>639902.93920000002</v>
      </c>
      <c r="E322" s="10">
        <v>553747.94570000004</v>
      </c>
      <c r="F322" s="10">
        <v>424804.0724</v>
      </c>
      <c r="G322" s="11">
        <v>133.85289090000001</v>
      </c>
      <c r="H322" s="11">
        <v>135.6001541</v>
      </c>
      <c r="I322" s="11">
        <v>135.407062</v>
      </c>
      <c r="J322" s="11">
        <v>117.4011876</v>
      </c>
      <c r="K322" s="10">
        <v>407555.14010000002</v>
      </c>
      <c r="L322" s="10">
        <v>253962.74739999999</v>
      </c>
      <c r="M322" s="10">
        <v>220311.63459999999</v>
      </c>
      <c r="N322" s="10">
        <v>220562.42970000001</v>
      </c>
      <c r="O322" s="11">
        <v>141.64435030000001</v>
      </c>
      <c r="P322" s="11">
        <v>142.05276689999999</v>
      </c>
      <c r="Q322" s="11">
        <v>143.1120066</v>
      </c>
      <c r="R322" s="11">
        <v>127.34623259999999</v>
      </c>
    </row>
    <row r="323" spans="1:18" s="1" customFormat="1" x14ac:dyDescent="0.25">
      <c r="B323" s="9" t="s">
        <v>15</v>
      </c>
      <c r="C323" s="10">
        <v>1002018.047</v>
      </c>
      <c r="D323" s="10">
        <v>622627.72270000004</v>
      </c>
      <c r="E323" s="10">
        <v>529207.70550000004</v>
      </c>
      <c r="F323" s="10">
        <v>431581.245</v>
      </c>
      <c r="G323" s="11">
        <v>134.7757115</v>
      </c>
      <c r="H323" s="11">
        <v>131.9394082</v>
      </c>
      <c r="I323" s="11">
        <v>129.40627799999999</v>
      </c>
      <c r="J323" s="11">
        <v>119.2741643</v>
      </c>
      <c r="K323" s="10">
        <v>391931.83199999999</v>
      </c>
      <c r="L323" s="10">
        <v>242934.77309999999</v>
      </c>
      <c r="M323" s="10">
        <v>206149.29860000001</v>
      </c>
      <c r="N323" s="10">
        <v>215076.47289999999</v>
      </c>
      <c r="O323" s="11">
        <v>136.2145247</v>
      </c>
      <c r="P323" s="11">
        <v>135.8843258</v>
      </c>
      <c r="Q323" s="11">
        <v>133.91230949999999</v>
      </c>
      <c r="R323" s="11">
        <v>124.1788032</v>
      </c>
    </row>
    <row r="324" spans="1:18" s="1" customFormat="1" x14ac:dyDescent="0.25">
      <c r="B324" s="9" t="s">
        <v>16</v>
      </c>
      <c r="C324" s="10">
        <v>1037321.2659999999</v>
      </c>
      <c r="D324" s="10">
        <v>651865.52720000001</v>
      </c>
      <c r="E324" s="10">
        <v>554187.93330000003</v>
      </c>
      <c r="F324" s="10">
        <v>429821.37829999998</v>
      </c>
      <c r="G324" s="11">
        <v>139.52414540000001</v>
      </c>
      <c r="H324" s="11">
        <v>138.1351147</v>
      </c>
      <c r="I324" s="11">
        <v>135.51465139999999</v>
      </c>
      <c r="J324" s="11">
        <v>118.78779780000001</v>
      </c>
      <c r="K324" s="10">
        <v>405568.36959999998</v>
      </c>
      <c r="L324" s="10">
        <v>250681.75520000001</v>
      </c>
      <c r="M324" s="10">
        <v>213089.13800000001</v>
      </c>
      <c r="N324" s="10">
        <v>216805.71479999999</v>
      </c>
      <c r="O324" s="11">
        <v>140.95385519999999</v>
      </c>
      <c r="P324" s="11">
        <v>140.21756070000001</v>
      </c>
      <c r="Q324" s="11">
        <v>138.42035250000001</v>
      </c>
      <c r="R324" s="11">
        <v>125.17721640000001</v>
      </c>
    </row>
    <row r="325" spans="1:18" s="1" customFormat="1" x14ac:dyDescent="0.25">
      <c r="B325" s="9" t="s">
        <v>17</v>
      </c>
      <c r="C325" s="10">
        <v>1030185.16</v>
      </c>
      <c r="D325" s="10">
        <v>654179.86049999995</v>
      </c>
      <c r="E325" s="10">
        <v>555820.20539999998</v>
      </c>
      <c r="F325" s="10">
        <v>427655.1972</v>
      </c>
      <c r="G325" s="11">
        <v>138.5643087</v>
      </c>
      <c r="H325" s="11">
        <v>138.625539</v>
      </c>
      <c r="I325" s="11">
        <v>135.9137882</v>
      </c>
      <c r="J325" s="11">
        <v>118.1891401</v>
      </c>
      <c r="K325" s="10">
        <v>418231.65299999999</v>
      </c>
      <c r="L325" s="10">
        <v>259217.22080000001</v>
      </c>
      <c r="M325" s="10">
        <v>221762.46340000001</v>
      </c>
      <c r="N325" s="10">
        <v>222419.53460000001</v>
      </c>
      <c r="O325" s="11">
        <v>145.3549347</v>
      </c>
      <c r="P325" s="11">
        <v>144.9918298</v>
      </c>
      <c r="Q325" s="11">
        <v>144.05444900000001</v>
      </c>
      <c r="R325" s="11">
        <v>128.41847010000001</v>
      </c>
    </row>
    <row r="326" spans="1:18" s="1" customFormat="1" x14ac:dyDescent="0.25">
      <c r="B326" s="9" t="s">
        <v>18</v>
      </c>
      <c r="C326" s="10">
        <v>1056409.192</v>
      </c>
      <c r="D326" s="10">
        <v>657164.4865</v>
      </c>
      <c r="E326" s="10">
        <v>551551.64269999997</v>
      </c>
      <c r="F326" s="10">
        <v>430996.71639999998</v>
      </c>
      <c r="G326" s="11">
        <v>142.0915531</v>
      </c>
      <c r="H326" s="11">
        <v>139.25800330000001</v>
      </c>
      <c r="I326" s="11">
        <v>134.87000370000001</v>
      </c>
      <c r="J326" s="11">
        <v>119.11262069999999</v>
      </c>
      <c r="K326" s="10">
        <v>422413.59620000003</v>
      </c>
      <c r="L326" s="10">
        <v>254237.76490000001</v>
      </c>
      <c r="M326" s="10">
        <v>213733.2046</v>
      </c>
      <c r="N326" s="10">
        <v>218551.73620000001</v>
      </c>
      <c r="O326" s="11">
        <v>146.80835429999999</v>
      </c>
      <c r="P326" s="11">
        <v>142.20659660000001</v>
      </c>
      <c r="Q326" s="11">
        <v>138.83873109999999</v>
      </c>
      <c r="R326" s="11">
        <v>126.1853176</v>
      </c>
    </row>
    <row r="327" spans="1:18" s="1" customFormat="1" x14ac:dyDescent="0.25">
      <c r="B327" s="9" t="s">
        <v>19</v>
      </c>
      <c r="C327" s="10">
        <v>1050951.683</v>
      </c>
      <c r="D327" s="10">
        <v>659161.49930000002</v>
      </c>
      <c r="E327" s="10">
        <v>554409.15330000001</v>
      </c>
      <c r="F327" s="10">
        <v>434612.79810000001</v>
      </c>
      <c r="G327" s="11">
        <v>141.35749480000001</v>
      </c>
      <c r="H327" s="11">
        <v>139.681185</v>
      </c>
      <c r="I327" s="11">
        <v>135.568746</v>
      </c>
      <c r="J327" s="11">
        <v>120.11198090000001</v>
      </c>
      <c r="K327" s="10">
        <v>424157.81359999999</v>
      </c>
      <c r="L327" s="10">
        <v>258556.71479999999</v>
      </c>
      <c r="M327" s="10">
        <v>217514.93119999999</v>
      </c>
      <c r="N327" s="10">
        <v>222041.16940000001</v>
      </c>
      <c r="O327" s="11">
        <v>147.41455089999999</v>
      </c>
      <c r="P327" s="11">
        <v>144.62237920000001</v>
      </c>
      <c r="Q327" s="11">
        <v>141.295299</v>
      </c>
      <c r="R327" s="11">
        <v>128.2000132</v>
      </c>
    </row>
    <row r="328" spans="1:18" s="1" customFormat="1" x14ac:dyDescent="0.25">
      <c r="B328" s="9" t="s">
        <v>20</v>
      </c>
      <c r="C328" s="10">
        <v>1047820.735</v>
      </c>
      <c r="D328" s="10">
        <v>661568.13780000003</v>
      </c>
      <c r="E328" s="10">
        <v>559811.49129999999</v>
      </c>
      <c r="F328" s="10">
        <v>431434.09419999999</v>
      </c>
      <c r="G328" s="11">
        <v>140.9363688</v>
      </c>
      <c r="H328" s="11">
        <v>140.1911695</v>
      </c>
      <c r="I328" s="11">
        <v>136.88977070000001</v>
      </c>
      <c r="J328" s="11">
        <v>119.23349690000001</v>
      </c>
      <c r="K328" s="10">
        <v>425075.3198</v>
      </c>
      <c r="L328" s="10">
        <v>259849.7127</v>
      </c>
      <c r="M328" s="10">
        <v>220927.31690000001</v>
      </c>
      <c r="N328" s="10">
        <v>220953.5282</v>
      </c>
      <c r="O328" s="11">
        <v>147.73342690000001</v>
      </c>
      <c r="P328" s="11">
        <v>145.34561099999999</v>
      </c>
      <c r="Q328" s="11">
        <v>143.51194699999999</v>
      </c>
      <c r="R328" s="11">
        <v>127.5720413</v>
      </c>
    </row>
    <row r="329" spans="1:18" s="1" customFormat="1" x14ac:dyDescent="0.25">
      <c r="A329" s="1">
        <v>2022</v>
      </c>
      <c r="B329" s="9" t="s">
        <v>8</v>
      </c>
      <c r="C329" s="10">
        <v>1044079.503</v>
      </c>
      <c r="D329" s="10">
        <v>663809.14069000003</v>
      </c>
      <c r="E329" s="10">
        <v>561145.82663999998</v>
      </c>
      <c r="F329" s="10">
        <v>434067.90583</v>
      </c>
      <c r="G329" s="11">
        <v>140.43315717999999</v>
      </c>
      <c r="H329" s="11">
        <v>140.66605453</v>
      </c>
      <c r="I329" s="11">
        <v>137.21605348</v>
      </c>
      <c r="J329" s="11">
        <v>119.96139151</v>
      </c>
      <c r="K329" s="10">
        <v>429085.29791000002</v>
      </c>
      <c r="L329" s="10">
        <v>263005.22566</v>
      </c>
      <c r="M329" s="10">
        <v>221561.20335</v>
      </c>
      <c r="N329" s="10">
        <v>222728.81403000001</v>
      </c>
      <c r="O329" s="11">
        <v>149.12708067</v>
      </c>
      <c r="P329" s="11">
        <v>147.11063103000001</v>
      </c>
      <c r="Q329" s="11">
        <v>143.92371269</v>
      </c>
      <c r="R329" s="11">
        <v>128.59703891999999</v>
      </c>
    </row>
    <row r="330" spans="1:18" s="1" customFormat="1" x14ac:dyDescent="0.25">
      <c r="B330" s="9" t="s">
        <v>10</v>
      </c>
      <c r="C330" s="10">
        <v>1048654.7605999999</v>
      </c>
      <c r="D330" s="10">
        <v>662038.35979999998</v>
      </c>
      <c r="E330" s="10">
        <v>557961.72869000002</v>
      </c>
      <c r="F330" s="10">
        <v>435530.60950000002</v>
      </c>
      <c r="G330" s="11">
        <v>141.04854889000001</v>
      </c>
      <c r="H330" s="11">
        <v>140.29081299000001</v>
      </c>
      <c r="I330" s="11">
        <v>136.43745131</v>
      </c>
      <c r="J330" s="11">
        <v>120.36563233</v>
      </c>
      <c r="K330" s="10">
        <v>426922.91421999998</v>
      </c>
      <c r="L330" s="10">
        <v>262613.08863999997</v>
      </c>
      <c r="M330" s="10">
        <v>221674.22211</v>
      </c>
      <c r="N330" s="10">
        <v>223521.21173000001</v>
      </c>
      <c r="O330" s="11">
        <v>148.37555184999999</v>
      </c>
      <c r="P330" s="11">
        <v>146.89129119</v>
      </c>
      <c r="Q330" s="11">
        <v>143.99712843</v>
      </c>
      <c r="R330" s="11">
        <v>129.05454595</v>
      </c>
    </row>
    <row r="331" spans="1:18" s="1" customFormat="1" x14ac:dyDescent="0.25">
      <c r="B331" s="9" t="s">
        <v>11</v>
      </c>
      <c r="C331" s="10">
        <v>1059571.7668999999</v>
      </c>
      <c r="D331" s="10">
        <v>666861.29711000004</v>
      </c>
      <c r="E331" s="10">
        <v>561293.31096000003</v>
      </c>
      <c r="F331" s="10">
        <v>429475.14577</v>
      </c>
      <c r="G331" s="11">
        <v>142.51693291000001</v>
      </c>
      <c r="H331" s="11">
        <v>141.31282899000001</v>
      </c>
      <c r="I331" s="11">
        <v>137.25211757</v>
      </c>
      <c r="J331" s="11">
        <v>118.69211110000001</v>
      </c>
      <c r="K331" s="10">
        <v>431184.46023000003</v>
      </c>
      <c r="L331" s="10">
        <v>264692.10490999999</v>
      </c>
      <c r="M331" s="10">
        <v>223047.58556000001</v>
      </c>
      <c r="N331" s="10">
        <v>221211.41943000001</v>
      </c>
      <c r="O331" s="11">
        <v>149.85663711999999</v>
      </c>
      <c r="P331" s="11">
        <v>148.05417833000001</v>
      </c>
      <c r="Q331" s="11">
        <v>144.88925017</v>
      </c>
      <c r="R331" s="11">
        <v>127.72094010000001</v>
      </c>
    </row>
    <row r="332" spans="1:18" s="1" customFormat="1" x14ac:dyDescent="0.25">
      <c r="B332" s="9" t="s">
        <v>12</v>
      </c>
      <c r="C332" s="10">
        <v>1069661</v>
      </c>
      <c r="D332" s="10">
        <v>672007</v>
      </c>
      <c r="E332" s="10">
        <v>571286</v>
      </c>
      <c r="F332" s="10">
        <v>432906</v>
      </c>
      <c r="G332" s="11">
        <v>143.9</v>
      </c>
      <c r="H332" s="11">
        <v>142.4</v>
      </c>
      <c r="I332" s="11">
        <v>139.69999999999999</v>
      </c>
      <c r="J332" s="11">
        <v>119.6</v>
      </c>
      <c r="K332" s="10">
        <v>435538</v>
      </c>
      <c r="L332" s="10">
        <v>266838</v>
      </c>
      <c r="M332" s="10">
        <v>226660</v>
      </c>
      <c r="N332" s="10">
        <v>223686</v>
      </c>
      <c r="O332" s="11">
        <v>151.4</v>
      </c>
      <c r="P332" s="11">
        <v>149.30000000000001</v>
      </c>
      <c r="Q332" s="11">
        <v>147.19999999999999</v>
      </c>
      <c r="R332" s="11">
        <v>129.1</v>
      </c>
    </row>
    <row r="333" spans="1:18" s="1" customFormat="1" x14ac:dyDescent="0.25">
      <c r="B333" s="9" t="s">
        <v>13</v>
      </c>
      <c r="C333" s="10">
        <v>1073598</v>
      </c>
      <c r="D333" s="10">
        <v>678595</v>
      </c>
      <c r="E333" s="10">
        <v>571469</v>
      </c>
      <c r="F333" s="10">
        <v>431469</v>
      </c>
      <c r="G333" s="11">
        <v>144.4</v>
      </c>
      <c r="H333" s="11">
        <v>143.80000000000001</v>
      </c>
      <c r="I333" s="11">
        <v>139.69999999999999</v>
      </c>
      <c r="J333" s="11">
        <v>119.2</v>
      </c>
      <c r="K333" s="10">
        <v>439909</v>
      </c>
      <c r="L333" s="10">
        <v>271168</v>
      </c>
      <c r="M333" s="10">
        <v>229475</v>
      </c>
      <c r="N333" s="10">
        <v>226275</v>
      </c>
      <c r="O333" s="11">
        <v>152.9</v>
      </c>
      <c r="P333" s="11">
        <v>151.69999999999999</v>
      </c>
      <c r="Q333" s="11">
        <v>149.1</v>
      </c>
      <c r="R333" s="11">
        <v>130.6</v>
      </c>
    </row>
    <row r="334" spans="1:18" s="1" customFormat="1" x14ac:dyDescent="0.25">
      <c r="B334" s="9" t="s">
        <v>14</v>
      </c>
      <c r="C334" s="10">
        <v>1079524</v>
      </c>
      <c r="D334" s="10">
        <v>687255</v>
      </c>
      <c r="E334" s="10">
        <v>584514</v>
      </c>
      <c r="F334" s="10">
        <v>439811</v>
      </c>
      <c r="G334" s="11">
        <v>145.19999999999999</v>
      </c>
      <c r="H334" s="11">
        <v>145.6</v>
      </c>
      <c r="I334" s="11">
        <v>142.9</v>
      </c>
      <c r="J334" s="11">
        <v>121.5</v>
      </c>
      <c r="K334" s="10">
        <v>441124</v>
      </c>
      <c r="L334" s="10">
        <v>272949</v>
      </c>
      <c r="M334" s="10">
        <v>232478</v>
      </c>
      <c r="N334" s="10">
        <v>229101</v>
      </c>
      <c r="O334" s="11">
        <v>153.30000000000001</v>
      </c>
      <c r="P334" s="11">
        <v>152.69999999999999</v>
      </c>
      <c r="Q334" s="11">
        <v>151</v>
      </c>
      <c r="R334" s="11">
        <v>132.30000000000001</v>
      </c>
    </row>
    <row r="335" spans="1:18" s="1" customFormat="1" x14ac:dyDescent="0.25">
      <c r="B335" s="9" t="s">
        <v>15</v>
      </c>
      <c r="C335" s="10">
        <v>1088277</v>
      </c>
      <c r="D335" s="10">
        <v>695583</v>
      </c>
      <c r="E335" s="10">
        <v>594753</v>
      </c>
      <c r="F335" s="10">
        <v>447359</v>
      </c>
      <c r="G335" s="11">
        <v>146.4</v>
      </c>
      <c r="H335" s="11">
        <v>147.4</v>
      </c>
      <c r="I335" s="11">
        <v>145.4</v>
      </c>
      <c r="J335" s="11">
        <v>123.6</v>
      </c>
      <c r="K335" s="10">
        <v>449651</v>
      </c>
      <c r="L335" s="10">
        <v>278933</v>
      </c>
      <c r="M335" s="10">
        <v>237211</v>
      </c>
      <c r="N335" s="10">
        <v>232578</v>
      </c>
      <c r="O335" s="11">
        <v>156.30000000000001</v>
      </c>
      <c r="P335" s="11">
        <v>156</v>
      </c>
      <c r="Q335" s="11">
        <v>154.1</v>
      </c>
      <c r="R335" s="11">
        <v>134.30000000000001</v>
      </c>
    </row>
    <row r="336" spans="1:18" s="1" customFormat="1" x14ac:dyDescent="0.25">
      <c r="B336" s="9" t="s">
        <v>16</v>
      </c>
      <c r="C336" s="10">
        <v>1109428</v>
      </c>
      <c r="D336" s="10">
        <v>704839</v>
      </c>
      <c r="E336" s="10">
        <v>600058</v>
      </c>
      <c r="F336" s="10">
        <v>447183</v>
      </c>
      <c r="G336" s="11">
        <v>149.19999999999999</v>
      </c>
      <c r="H336" s="11">
        <v>149.4</v>
      </c>
      <c r="I336" s="11">
        <v>146.69999999999999</v>
      </c>
      <c r="J336" s="11">
        <v>123.6</v>
      </c>
      <c r="K336" s="10">
        <v>454991</v>
      </c>
      <c r="L336" s="10">
        <v>280951</v>
      </c>
      <c r="M336" s="10">
        <v>239283</v>
      </c>
      <c r="N336" s="10">
        <v>232875</v>
      </c>
      <c r="O336" s="11">
        <v>158.1</v>
      </c>
      <c r="P336" s="11">
        <v>157.1</v>
      </c>
      <c r="Q336" s="11">
        <v>155.4</v>
      </c>
      <c r="R336" s="11">
        <v>134.5</v>
      </c>
    </row>
    <row r="337" spans="1:18" s="1" customFormat="1" x14ac:dyDescent="0.25">
      <c r="B337" s="9" t="s">
        <v>17</v>
      </c>
      <c r="C337" s="10">
        <v>1112933</v>
      </c>
      <c r="D337" s="10">
        <v>707616</v>
      </c>
      <c r="E337" s="10">
        <v>599439</v>
      </c>
      <c r="F337" s="10">
        <v>448432</v>
      </c>
      <c r="G337" s="11">
        <v>149.69999999999999</v>
      </c>
      <c r="H337" s="11">
        <v>149.9</v>
      </c>
      <c r="I337" s="11">
        <v>146.6</v>
      </c>
      <c r="J337" s="11">
        <v>123.9</v>
      </c>
      <c r="K337" s="10">
        <v>458576</v>
      </c>
      <c r="L337" s="10">
        <v>283130</v>
      </c>
      <c r="M337" s="10">
        <v>240396</v>
      </c>
      <c r="N337" s="10">
        <v>233037</v>
      </c>
      <c r="O337" s="11">
        <v>159.4</v>
      </c>
      <c r="P337" s="11">
        <v>158.4</v>
      </c>
      <c r="Q337" s="11">
        <v>156.19999999999999</v>
      </c>
      <c r="R337" s="11">
        <v>134.5</v>
      </c>
    </row>
    <row r="338" spans="1:18" s="1" customFormat="1" x14ac:dyDescent="0.25">
      <c r="B338" s="9" t="s">
        <v>18</v>
      </c>
      <c r="C338" s="10">
        <v>1094668</v>
      </c>
      <c r="D338" s="10">
        <v>698955</v>
      </c>
      <c r="E338" s="10">
        <v>592018</v>
      </c>
      <c r="F338" s="10">
        <v>441019</v>
      </c>
      <c r="G338" s="11">
        <v>147.19999999999999</v>
      </c>
      <c r="H338" s="11">
        <v>148.1</v>
      </c>
      <c r="I338" s="11">
        <v>144.80000000000001</v>
      </c>
      <c r="J338" s="11">
        <v>121.9</v>
      </c>
      <c r="K338" s="10">
        <v>459067</v>
      </c>
      <c r="L338" s="10">
        <v>283151</v>
      </c>
      <c r="M338" s="10">
        <v>239477</v>
      </c>
      <c r="N338" s="10">
        <v>231949</v>
      </c>
      <c r="O338" s="11">
        <v>159.5</v>
      </c>
      <c r="P338" s="11">
        <v>158.4</v>
      </c>
      <c r="Q338" s="11">
        <v>155.6</v>
      </c>
      <c r="R338" s="11">
        <v>133.9</v>
      </c>
    </row>
    <row r="339" spans="1:18" s="1" customFormat="1" x14ac:dyDescent="0.25">
      <c r="B339" s="9" t="s">
        <v>19</v>
      </c>
      <c r="C339" s="10">
        <v>1105745</v>
      </c>
      <c r="D339" s="10">
        <v>701218</v>
      </c>
      <c r="E339" s="10">
        <v>592393</v>
      </c>
      <c r="F339" s="10">
        <v>446250</v>
      </c>
      <c r="G339" s="11">
        <v>148.69999999999999</v>
      </c>
      <c r="H339" s="11">
        <v>148.6</v>
      </c>
      <c r="I339" s="11">
        <v>144.9</v>
      </c>
      <c r="J339" s="11">
        <v>123.3</v>
      </c>
      <c r="K339" s="10">
        <v>461098</v>
      </c>
      <c r="L339" s="10">
        <v>283497</v>
      </c>
      <c r="M339" s="10">
        <v>239981</v>
      </c>
      <c r="N339" s="10">
        <v>233054</v>
      </c>
      <c r="O339" s="11">
        <v>160.30000000000001</v>
      </c>
      <c r="P339" s="11">
        <v>158.6</v>
      </c>
      <c r="Q339" s="11">
        <v>155.9</v>
      </c>
      <c r="R339" s="11">
        <v>134.6</v>
      </c>
    </row>
    <row r="340" spans="1:18" s="1" customFormat="1" x14ac:dyDescent="0.25">
      <c r="B340" s="9" t="s">
        <v>20</v>
      </c>
      <c r="C340" s="10">
        <v>1091464</v>
      </c>
      <c r="D340" s="10">
        <v>698479</v>
      </c>
      <c r="E340" s="10">
        <v>589652</v>
      </c>
      <c r="F340" s="10">
        <v>443548</v>
      </c>
      <c r="G340" s="11">
        <v>146.80000000000001</v>
      </c>
      <c r="H340" s="11">
        <v>148</v>
      </c>
      <c r="I340" s="11">
        <v>144.19999999999999</v>
      </c>
      <c r="J340" s="11">
        <v>122.6</v>
      </c>
      <c r="K340" s="10">
        <v>453174</v>
      </c>
      <c r="L340" s="10">
        <v>281651</v>
      </c>
      <c r="M340" s="10">
        <v>238568</v>
      </c>
      <c r="N340" s="10">
        <v>230935</v>
      </c>
      <c r="O340" s="11">
        <v>157.5</v>
      </c>
      <c r="P340" s="11">
        <v>157.5</v>
      </c>
      <c r="Q340" s="11">
        <v>155</v>
      </c>
      <c r="R340" s="11">
        <v>133.30000000000001</v>
      </c>
    </row>
    <row r="341" spans="1:18" s="1" customFormat="1" x14ac:dyDescent="0.25">
      <c r="A341" s="1">
        <v>2023</v>
      </c>
      <c r="B341" s="9" t="s">
        <v>8</v>
      </c>
      <c r="C341" s="10">
        <v>1098830</v>
      </c>
      <c r="D341" s="10">
        <v>699144</v>
      </c>
      <c r="E341" s="10">
        <v>586736</v>
      </c>
      <c r="F341" s="10">
        <v>443114</v>
      </c>
      <c r="G341" s="11">
        <v>147.80000000000001</v>
      </c>
      <c r="H341" s="11">
        <v>148.19999999999999</v>
      </c>
      <c r="I341" s="11">
        <v>143.5</v>
      </c>
      <c r="J341" s="11">
        <v>122.5</v>
      </c>
      <c r="K341" s="10">
        <v>453893</v>
      </c>
      <c r="L341" s="10">
        <v>279495</v>
      </c>
      <c r="M341" s="10">
        <v>234404</v>
      </c>
      <c r="N341" s="10">
        <v>227890</v>
      </c>
      <c r="O341" s="11">
        <v>157.69999999999999</v>
      </c>
      <c r="P341" s="11">
        <v>156.30000000000001</v>
      </c>
      <c r="Q341" s="11">
        <v>152.30000000000001</v>
      </c>
      <c r="R341" s="11">
        <v>131.6</v>
      </c>
    </row>
    <row r="342" spans="1:18" s="1" customFormat="1" x14ac:dyDescent="0.25">
      <c r="B342" s="9" t="s">
        <v>10</v>
      </c>
      <c r="C342" s="10">
        <v>1083955</v>
      </c>
      <c r="D342" s="10">
        <v>690813</v>
      </c>
      <c r="E342" s="10">
        <v>578935</v>
      </c>
      <c r="F342" s="10">
        <v>438810</v>
      </c>
      <c r="G342" s="11">
        <v>145.80000000000001</v>
      </c>
      <c r="H342" s="11">
        <v>146.4</v>
      </c>
      <c r="I342" s="11">
        <v>141.6</v>
      </c>
      <c r="J342" s="11">
        <v>121.3</v>
      </c>
      <c r="K342" s="10">
        <v>452377</v>
      </c>
      <c r="L342" s="10">
        <v>277170</v>
      </c>
      <c r="M342" s="10">
        <v>232984</v>
      </c>
      <c r="N342" s="10">
        <v>226944</v>
      </c>
      <c r="O342" s="11">
        <v>157.19999999999999</v>
      </c>
      <c r="P342" s="11">
        <v>155</v>
      </c>
      <c r="Q342" s="11">
        <v>151.30000000000001</v>
      </c>
      <c r="R342" s="11">
        <v>131</v>
      </c>
    </row>
    <row r="343" spans="1:18" s="1" customFormat="1" x14ac:dyDescent="0.25">
      <c r="B343" s="9" t="s">
        <v>11</v>
      </c>
      <c r="C343" s="10">
        <v>1079172</v>
      </c>
      <c r="D343" s="10">
        <v>682633</v>
      </c>
      <c r="E343" s="10">
        <v>565330</v>
      </c>
      <c r="F343" s="10">
        <v>432811</v>
      </c>
      <c r="G343" s="11">
        <v>145.19999999999999</v>
      </c>
      <c r="H343" s="11">
        <v>144.69999999999999</v>
      </c>
      <c r="I343" s="11">
        <v>138.19999999999999</v>
      </c>
      <c r="J343" s="11">
        <v>119.6</v>
      </c>
      <c r="K343" s="10">
        <v>450582</v>
      </c>
      <c r="L343" s="10">
        <v>275771</v>
      </c>
      <c r="M343" s="10">
        <v>229445</v>
      </c>
      <c r="N343" s="10">
        <v>226628</v>
      </c>
      <c r="O343" s="11">
        <v>156.6</v>
      </c>
      <c r="P343" s="11">
        <v>154.30000000000001</v>
      </c>
      <c r="Q343" s="11">
        <v>149</v>
      </c>
      <c r="R343" s="11">
        <v>130.80000000000001</v>
      </c>
    </row>
    <row r="344" spans="1:18" s="1" customFormat="1" x14ac:dyDescent="0.25">
      <c r="B344" s="9" t="s">
        <v>12</v>
      </c>
      <c r="C344" s="10">
        <v>1091543</v>
      </c>
      <c r="D344" s="10">
        <v>689688</v>
      </c>
      <c r="E344" s="10">
        <v>578494</v>
      </c>
      <c r="F344" s="10">
        <v>441568</v>
      </c>
      <c r="G344" s="11">
        <v>146.80000000000001</v>
      </c>
      <c r="H344" s="11">
        <v>146.19999999999999</v>
      </c>
      <c r="I344" s="11">
        <v>141.5</v>
      </c>
      <c r="J344" s="11">
        <v>122</v>
      </c>
      <c r="K344" s="10">
        <v>451564</v>
      </c>
      <c r="L344" s="10">
        <v>276673</v>
      </c>
      <c r="M344" s="10">
        <v>230975</v>
      </c>
      <c r="N344" s="10">
        <v>228295</v>
      </c>
      <c r="O344" s="11">
        <v>156.9</v>
      </c>
      <c r="P344" s="11">
        <v>154.80000000000001</v>
      </c>
      <c r="Q344" s="11">
        <v>150</v>
      </c>
      <c r="R344" s="11">
        <v>131.80000000000001</v>
      </c>
    </row>
    <row r="345" spans="1:18" s="1" customFormat="1" x14ac:dyDescent="0.25">
      <c r="B345" s="9" t="s">
        <v>13</v>
      </c>
      <c r="C345" s="10">
        <v>1058552</v>
      </c>
      <c r="D345" s="10">
        <v>673807</v>
      </c>
      <c r="E345" s="10">
        <v>570961</v>
      </c>
      <c r="F345" s="10">
        <v>439728</v>
      </c>
      <c r="G345" s="11">
        <v>142.4</v>
      </c>
      <c r="H345" s="11">
        <v>142.80000000000001</v>
      </c>
      <c r="I345" s="11">
        <v>139.6</v>
      </c>
      <c r="J345" s="11">
        <v>121.5</v>
      </c>
      <c r="K345" s="10">
        <v>448856</v>
      </c>
      <c r="L345" s="10">
        <v>275998</v>
      </c>
      <c r="M345" s="10">
        <v>232265</v>
      </c>
      <c r="N345" s="10">
        <v>230868</v>
      </c>
      <c r="O345" s="11">
        <v>156</v>
      </c>
      <c r="P345" s="11">
        <v>154.4</v>
      </c>
      <c r="Q345" s="11">
        <v>150.9</v>
      </c>
      <c r="R345" s="11">
        <v>133.30000000000001</v>
      </c>
    </row>
    <row r="346" spans="1:18" s="1" customFormat="1" x14ac:dyDescent="0.25">
      <c r="B346" s="9" t="s">
        <v>14</v>
      </c>
      <c r="C346" s="10">
        <v>1068225</v>
      </c>
      <c r="D346" s="10">
        <v>684151</v>
      </c>
      <c r="E346" s="10">
        <v>573988</v>
      </c>
      <c r="F346" s="10">
        <v>440235</v>
      </c>
      <c r="G346" s="11">
        <v>143.69999999999999</v>
      </c>
      <c r="H346" s="11">
        <v>145</v>
      </c>
      <c r="I346" s="11">
        <v>140.4</v>
      </c>
      <c r="J346" s="11">
        <v>121.7</v>
      </c>
      <c r="K346" s="10">
        <v>451157</v>
      </c>
      <c r="L346" s="10">
        <v>279059</v>
      </c>
      <c r="M346" s="10">
        <v>234373</v>
      </c>
      <c r="N346" s="10">
        <v>231037</v>
      </c>
      <c r="O346" s="11">
        <v>156.80000000000001</v>
      </c>
      <c r="P346" s="11">
        <v>156.1</v>
      </c>
      <c r="Q346" s="11">
        <v>152.19999999999999</v>
      </c>
      <c r="R346" s="11">
        <v>133.4</v>
      </c>
    </row>
  </sheetData>
  <mergeCells count="6">
    <mergeCell ref="C2:J2"/>
    <mergeCell ref="K2:R2"/>
    <mergeCell ref="C3:F3"/>
    <mergeCell ref="G3:J3"/>
    <mergeCell ref="K3:N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AED8-DF62-4AFD-A444-6C3C79EBD548}">
  <dimension ref="B4:D228"/>
  <sheetViews>
    <sheetView workbookViewId="0">
      <selection activeCell="A2" sqref="A2"/>
    </sheetView>
  </sheetViews>
  <sheetFormatPr defaultRowHeight="15" x14ac:dyDescent="0.25"/>
  <cols>
    <col min="2" max="2" width="9.28515625" customWidth="1"/>
    <col min="3" max="8" width="18" customWidth="1"/>
    <col min="9" max="9" width="8.140625" customWidth="1"/>
  </cols>
  <sheetData>
    <row r="4" spans="2:4" x14ac:dyDescent="0.25">
      <c r="B4" s="13"/>
      <c r="C4" s="16" t="s">
        <v>0</v>
      </c>
      <c r="D4" s="16" t="s">
        <v>1</v>
      </c>
    </row>
    <row r="5" spans="2:4" x14ac:dyDescent="0.25">
      <c r="B5" s="13"/>
      <c r="C5" s="17" t="s">
        <v>2</v>
      </c>
      <c r="D5" s="17" t="s">
        <v>2</v>
      </c>
    </row>
    <row r="6" spans="2:4" x14ac:dyDescent="0.25">
      <c r="B6" s="13"/>
      <c r="C6" s="8" t="s">
        <v>5</v>
      </c>
      <c r="D6" s="8" t="s">
        <v>5</v>
      </c>
    </row>
    <row r="7" spans="2:4" x14ac:dyDescent="0.25">
      <c r="B7" s="14">
        <v>38353</v>
      </c>
      <c r="C7" s="15">
        <v>284417.23910000001</v>
      </c>
      <c r="D7" s="15">
        <v>145912.5214</v>
      </c>
    </row>
    <row r="8" spans="2:4" x14ac:dyDescent="0.25">
      <c r="B8" s="14">
        <v>38384</v>
      </c>
      <c r="C8" s="15">
        <v>283523.05330000003</v>
      </c>
      <c r="D8" s="15">
        <v>146577.6047</v>
      </c>
    </row>
    <row r="9" spans="2:4" x14ac:dyDescent="0.25">
      <c r="B9" s="14">
        <v>38412</v>
      </c>
      <c r="C9" s="15">
        <v>282278.2047</v>
      </c>
      <c r="D9" s="15">
        <v>147323.66039999999</v>
      </c>
    </row>
    <row r="10" spans="2:4" x14ac:dyDescent="0.25">
      <c r="B10" s="14">
        <v>38443</v>
      </c>
      <c r="C10" s="15">
        <v>286919.90169999999</v>
      </c>
      <c r="D10" s="15">
        <v>149615.18109999999</v>
      </c>
    </row>
    <row r="11" spans="2:4" x14ac:dyDescent="0.25">
      <c r="B11" s="14">
        <v>38473</v>
      </c>
      <c r="C11" s="15">
        <v>288343.79269999999</v>
      </c>
      <c r="D11" s="15">
        <v>150579.9645</v>
      </c>
    </row>
    <row r="12" spans="2:4" x14ac:dyDescent="0.25">
      <c r="B12" s="14">
        <v>38504</v>
      </c>
      <c r="C12" s="15">
        <v>287518.8541</v>
      </c>
      <c r="D12" s="15">
        <v>151656.90839999999</v>
      </c>
    </row>
    <row r="13" spans="2:4" x14ac:dyDescent="0.25">
      <c r="B13" s="14">
        <v>38534</v>
      </c>
      <c r="C13" s="15">
        <v>290947.36450000003</v>
      </c>
      <c r="D13" s="15">
        <v>154293.3413</v>
      </c>
    </row>
    <row r="14" spans="2:4" x14ac:dyDescent="0.25">
      <c r="B14" s="14">
        <v>38565</v>
      </c>
      <c r="C14" s="15">
        <v>288600.065</v>
      </c>
      <c r="D14" s="15">
        <v>153880.18179999999</v>
      </c>
    </row>
    <row r="15" spans="2:4" x14ac:dyDescent="0.25">
      <c r="B15" s="14">
        <v>38596</v>
      </c>
      <c r="C15" s="15">
        <v>290297.27500000002</v>
      </c>
      <c r="D15" s="15">
        <v>153646.7433</v>
      </c>
    </row>
    <row r="16" spans="2:4" x14ac:dyDescent="0.25">
      <c r="B16" s="14">
        <v>38626</v>
      </c>
      <c r="C16" s="15">
        <v>286182.64640000003</v>
      </c>
      <c r="D16" s="15">
        <v>153721.53229999999</v>
      </c>
    </row>
    <row r="17" spans="2:4" x14ac:dyDescent="0.25">
      <c r="B17" s="14">
        <v>38657</v>
      </c>
      <c r="C17" s="15">
        <v>288241.61959999998</v>
      </c>
      <c r="D17" s="15">
        <v>154067.74679999999</v>
      </c>
    </row>
    <row r="18" spans="2:4" x14ac:dyDescent="0.25">
      <c r="B18" s="14">
        <v>38687</v>
      </c>
      <c r="C18" s="15">
        <v>285357.85609999998</v>
      </c>
      <c r="D18" s="15">
        <v>153913.72070000001</v>
      </c>
    </row>
    <row r="19" spans="2:4" x14ac:dyDescent="0.25">
      <c r="B19" s="14">
        <v>38718</v>
      </c>
      <c r="C19" s="15">
        <v>291589.86949999997</v>
      </c>
      <c r="D19" s="15">
        <v>154121.74710000001</v>
      </c>
    </row>
    <row r="20" spans="2:4" x14ac:dyDescent="0.25">
      <c r="B20" s="14">
        <v>38749</v>
      </c>
      <c r="C20" s="15">
        <v>289915.25390000001</v>
      </c>
      <c r="D20" s="15">
        <v>154158.8622</v>
      </c>
    </row>
    <row r="21" spans="2:4" x14ac:dyDescent="0.25">
      <c r="B21" s="14">
        <v>38777</v>
      </c>
      <c r="C21" s="15">
        <v>292056.2083</v>
      </c>
      <c r="D21" s="15">
        <v>155563.2838</v>
      </c>
    </row>
    <row r="22" spans="2:4" x14ac:dyDescent="0.25">
      <c r="B22" s="14">
        <v>38808</v>
      </c>
      <c r="C22" s="15">
        <v>296200.24979999999</v>
      </c>
      <c r="D22" s="15">
        <v>159151.36739999999</v>
      </c>
    </row>
    <row r="23" spans="2:4" x14ac:dyDescent="0.25">
      <c r="B23" s="14">
        <v>38838</v>
      </c>
      <c r="C23" s="15">
        <v>297796.85340000002</v>
      </c>
      <c r="D23" s="15">
        <v>160241.03959999999</v>
      </c>
    </row>
    <row r="24" spans="2:4" x14ac:dyDescent="0.25">
      <c r="B24" s="14">
        <v>38869</v>
      </c>
      <c r="C24" s="15">
        <v>301278.88819999999</v>
      </c>
      <c r="D24" s="15">
        <v>161637.67180000001</v>
      </c>
    </row>
    <row r="25" spans="2:4" x14ac:dyDescent="0.25">
      <c r="B25" s="14">
        <v>38899</v>
      </c>
      <c r="C25" s="15">
        <v>306202.99339999998</v>
      </c>
      <c r="D25" s="15">
        <v>163934.2164</v>
      </c>
    </row>
    <row r="26" spans="2:4" x14ac:dyDescent="0.25">
      <c r="B26" s="14">
        <v>38930</v>
      </c>
      <c r="C26" s="15">
        <v>308896.00060000003</v>
      </c>
      <c r="D26" s="15">
        <v>165273.0148</v>
      </c>
    </row>
    <row r="27" spans="2:4" x14ac:dyDescent="0.25">
      <c r="B27" s="14">
        <v>38961</v>
      </c>
      <c r="C27" s="15">
        <v>310129.58529999998</v>
      </c>
      <c r="D27" s="15">
        <v>165909.05319999999</v>
      </c>
    </row>
    <row r="28" spans="2:4" x14ac:dyDescent="0.25">
      <c r="B28" s="14">
        <v>38991</v>
      </c>
      <c r="C28" s="15">
        <v>311206.22840000002</v>
      </c>
      <c r="D28" s="15">
        <v>166831.87820000001</v>
      </c>
    </row>
    <row r="29" spans="2:4" x14ac:dyDescent="0.25">
      <c r="B29" s="14">
        <v>39022</v>
      </c>
      <c r="C29" s="15">
        <v>312651.24910000002</v>
      </c>
      <c r="D29" s="15">
        <v>168046.0379</v>
      </c>
    </row>
    <row r="30" spans="2:4" x14ac:dyDescent="0.25">
      <c r="B30" s="14">
        <v>39052</v>
      </c>
      <c r="C30" s="15">
        <v>316457.71340000001</v>
      </c>
      <c r="D30" s="15">
        <v>169329.3461</v>
      </c>
    </row>
    <row r="31" spans="2:4" x14ac:dyDescent="0.25">
      <c r="B31" s="14">
        <v>39083</v>
      </c>
      <c r="C31" s="15">
        <v>319627.80180000002</v>
      </c>
      <c r="D31" s="15">
        <v>169495.90429999999</v>
      </c>
    </row>
    <row r="32" spans="2:4" x14ac:dyDescent="0.25">
      <c r="B32" s="14">
        <v>39114</v>
      </c>
      <c r="C32" s="15">
        <v>322708.22580000001</v>
      </c>
      <c r="D32" s="15">
        <v>169788.15770000001</v>
      </c>
    </row>
    <row r="33" spans="2:4" x14ac:dyDescent="0.25">
      <c r="B33" s="14">
        <v>39142</v>
      </c>
      <c r="C33" s="15">
        <v>325472.90149999998</v>
      </c>
      <c r="D33" s="15">
        <v>170921.18179999999</v>
      </c>
    </row>
    <row r="34" spans="2:4" x14ac:dyDescent="0.25">
      <c r="B34" s="14">
        <v>39173</v>
      </c>
      <c r="C34" s="15">
        <v>330824.96639999998</v>
      </c>
      <c r="D34" s="15">
        <v>174013.1538</v>
      </c>
    </row>
    <row r="35" spans="2:4" x14ac:dyDescent="0.25">
      <c r="B35" s="14">
        <v>39203</v>
      </c>
      <c r="C35" s="15">
        <v>334100.88370000001</v>
      </c>
      <c r="D35" s="15">
        <v>175563.84789999999</v>
      </c>
    </row>
    <row r="36" spans="2:4" x14ac:dyDescent="0.25">
      <c r="B36" s="14">
        <v>39234</v>
      </c>
      <c r="C36" s="15">
        <v>337492.84950000001</v>
      </c>
      <c r="D36" s="15">
        <v>177260.1703</v>
      </c>
    </row>
    <row r="37" spans="2:4" x14ac:dyDescent="0.25">
      <c r="B37" s="14">
        <v>39264</v>
      </c>
      <c r="C37" s="15">
        <v>350983.07699999999</v>
      </c>
      <c r="D37" s="15">
        <v>179325.4908</v>
      </c>
    </row>
    <row r="38" spans="2:4" x14ac:dyDescent="0.25">
      <c r="B38" s="14">
        <v>39295</v>
      </c>
      <c r="C38" s="15">
        <v>350162.32829999999</v>
      </c>
      <c r="D38" s="15">
        <v>180401.14319999999</v>
      </c>
    </row>
    <row r="39" spans="2:4" x14ac:dyDescent="0.25">
      <c r="B39" s="14">
        <v>39326</v>
      </c>
      <c r="C39" s="15">
        <v>351708.60710000002</v>
      </c>
      <c r="D39" s="15">
        <v>180270.2941</v>
      </c>
    </row>
    <row r="40" spans="2:4" x14ac:dyDescent="0.25">
      <c r="B40" s="14">
        <v>39356</v>
      </c>
      <c r="C40" s="15">
        <v>351537.70919999998</v>
      </c>
      <c r="D40" s="15">
        <v>179620.81359999999</v>
      </c>
    </row>
    <row r="41" spans="2:4" x14ac:dyDescent="0.25">
      <c r="B41" s="14">
        <v>39387</v>
      </c>
      <c r="C41" s="15">
        <v>354893.82419999997</v>
      </c>
      <c r="D41" s="15">
        <v>179951.41</v>
      </c>
    </row>
    <row r="42" spans="2:4" x14ac:dyDescent="0.25">
      <c r="B42" s="14">
        <v>39417</v>
      </c>
      <c r="C42" s="15">
        <v>352333.2438</v>
      </c>
      <c r="D42" s="15">
        <v>179364.3609</v>
      </c>
    </row>
    <row r="43" spans="2:4" x14ac:dyDescent="0.25">
      <c r="B43" s="14">
        <v>39448</v>
      </c>
      <c r="C43" s="15">
        <v>354014.52490000002</v>
      </c>
      <c r="D43" s="15">
        <v>175565.24559999999</v>
      </c>
    </row>
    <row r="44" spans="2:4" x14ac:dyDescent="0.25">
      <c r="B44" s="14">
        <v>39479</v>
      </c>
      <c r="C44" s="15">
        <v>351217.02600000001</v>
      </c>
      <c r="D44" s="15">
        <v>174659.8823</v>
      </c>
    </row>
    <row r="45" spans="2:4" x14ac:dyDescent="0.25">
      <c r="B45" s="14">
        <v>39508</v>
      </c>
      <c r="C45" s="15">
        <v>349567.71360000002</v>
      </c>
      <c r="D45" s="15">
        <v>173964.7359</v>
      </c>
    </row>
    <row r="46" spans="2:4" x14ac:dyDescent="0.25">
      <c r="B46" s="14">
        <v>39539</v>
      </c>
      <c r="C46" s="15">
        <v>349515.46500000003</v>
      </c>
      <c r="D46" s="15">
        <v>173449.97020000001</v>
      </c>
    </row>
    <row r="47" spans="2:4" x14ac:dyDescent="0.25">
      <c r="B47" s="14">
        <v>39569</v>
      </c>
      <c r="C47" s="15">
        <v>350758.36959999998</v>
      </c>
      <c r="D47" s="15">
        <v>175160.25210000001</v>
      </c>
    </row>
    <row r="48" spans="2:4" x14ac:dyDescent="0.25">
      <c r="B48" s="14">
        <v>39600</v>
      </c>
      <c r="C48" s="15">
        <v>344893.76669999998</v>
      </c>
      <c r="D48" s="15">
        <v>172913.43789999999</v>
      </c>
    </row>
    <row r="49" spans="2:4" x14ac:dyDescent="0.25">
      <c r="B49" s="14">
        <v>39630</v>
      </c>
      <c r="C49" s="15">
        <v>343507.85249999998</v>
      </c>
      <c r="D49" s="15">
        <v>170845.26809999999</v>
      </c>
    </row>
    <row r="50" spans="2:4" x14ac:dyDescent="0.25">
      <c r="B50" s="14">
        <v>39661</v>
      </c>
      <c r="C50" s="15">
        <v>335791.05379999999</v>
      </c>
      <c r="D50" s="15">
        <v>167166.1936</v>
      </c>
    </row>
    <row r="51" spans="2:4" x14ac:dyDescent="0.25">
      <c r="B51" s="14">
        <v>39692</v>
      </c>
      <c r="C51" s="15">
        <v>326818.6654</v>
      </c>
      <c r="D51" s="15">
        <v>162201.0612</v>
      </c>
    </row>
    <row r="52" spans="2:4" x14ac:dyDescent="0.25">
      <c r="B52" s="14">
        <v>39722</v>
      </c>
      <c r="C52" s="15">
        <v>316157.60489999998</v>
      </c>
      <c r="D52" s="15">
        <v>159514.94450000001</v>
      </c>
    </row>
    <row r="53" spans="2:4" x14ac:dyDescent="0.25">
      <c r="B53" s="14">
        <v>39753</v>
      </c>
      <c r="C53" s="15">
        <v>308780.10249999998</v>
      </c>
      <c r="D53" s="15">
        <v>155709.49400000001</v>
      </c>
    </row>
    <row r="54" spans="2:4" x14ac:dyDescent="0.25">
      <c r="B54" s="14">
        <v>39783</v>
      </c>
      <c r="C54" s="15">
        <v>303686.07049999997</v>
      </c>
      <c r="D54" s="15">
        <v>152976.99</v>
      </c>
    </row>
    <row r="55" spans="2:4" x14ac:dyDescent="0.25">
      <c r="B55" s="14">
        <v>39814</v>
      </c>
      <c r="C55" s="15">
        <v>300817.25709999999</v>
      </c>
      <c r="D55" s="15">
        <v>152642.45819999999</v>
      </c>
    </row>
    <row r="56" spans="2:4" x14ac:dyDescent="0.25">
      <c r="B56" s="14">
        <v>39845</v>
      </c>
      <c r="C56" s="15">
        <v>296379.58409999998</v>
      </c>
      <c r="D56" s="15">
        <v>151813.24299999999</v>
      </c>
    </row>
    <row r="57" spans="2:4" x14ac:dyDescent="0.25">
      <c r="B57" s="14">
        <v>39873</v>
      </c>
      <c r="C57" s="15">
        <v>291834.12410000002</v>
      </c>
      <c r="D57" s="15">
        <v>149582.90580000001</v>
      </c>
    </row>
    <row r="58" spans="2:4" x14ac:dyDescent="0.25">
      <c r="B58" s="14">
        <v>39904</v>
      </c>
      <c r="C58" s="15">
        <v>291883.41210000002</v>
      </c>
      <c r="D58" s="15">
        <v>151958.0551</v>
      </c>
    </row>
    <row r="59" spans="2:4" x14ac:dyDescent="0.25">
      <c r="B59" s="14">
        <v>39934</v>
      </c>
      <c r="C59" s="15">
        <v>295984.53909999999</v>
      </c>
      <c r="D59" s="15">
        <v>153821.05669999999</v>
      </c>
    </row>
    <row r="60" spans="2:4" x14ac:dyDescent="0.25">
      <c r="B60" s="14">
        <v>39965</v>
      </c>
      <c r="C60" s="15">
        <v>299623.4117</v>
      </c>
      <c r="D60" s="15">
        <v>155148.11799999999</v>
      </c>
    </row>
    <row r="61" spans="2:4" x14ac:dyDescent="0.25">
      <c r="B61" s="14">
        <v>39995</v>
      </c>
      <c r="C61" s="15">
        <v>310206.92460000003</v>
      </c>
      <c r="D61" s="15">
        <v>158447.3934</v>
      </c>
    </row>
    <row r="62" spans="2:4" x14ac:dyDescent="0.25">
      <c r="B62" s="14">
        <v>40026</v>
      </c>
      <c r="C62" s="15">
        <v>314235.54859999998</v>
      </c>
      <c r="D62" s="15">
        <v>160458.30350000001</v>
      </c>
    </row>
    <row r="63" spans="2:4" x14ac:dyDescent="0.25">
      <c r="B63" s="14">
        <v>40057</v>
      </c>
      <c r="C63" s="15">
        <v>316791.33100000001</v>
      </c>
      <c r="D63" s="15">
        <v>161241.44589999999</v>
      </c>
    </row>
    <row r="64" spans="2:4" x14ac:dyDescent="0.25">
      <c r="B64" s="14">
        <v>40087</v>
      </c>
      <c r="C64" s="15">
        <v>321627.94300000003</v>
      </c>
      <c r="D64" s="15">
        <v>163157.5117</v>
      </c>
    </row>
    <row r="65" spans="2:4" x14ac:dyDescent="0.25">
      <c r="B65" s="14">
        <v>40118</v>
      </c>
      <c r="C65" s="15">
        <v>318077.43329999998</v>
      </c>
      <c r="D65" s="15">
        <v>162934.5477</v>
      </c>
    </row>
    <row r="66" spans="2:4" x14ac:dyDescent="0.25">
      <c r="B66" s="14">
        <v>40148</v>
      </c>
      <c r="C66" s="15">
        <v>323927.06420000002</v>
      </c>
      <c r="D66" s="15">
        <v>165102.9699</v>
      </c>
    </row>
    <row r="67" spans="2:4" x14ac:dyDescent="0.25">
      <c r="B67" s="14">
        <v>40179</v>
      </c>
      <c r="C67" s="15">
        <v>335145.02510000003</v>
      </c>
      <c r="D67" s="15">
        <v>164610.33660000001</v>
      </c>
    </row>
    <row r="68" spans="2:4" x14ac:dyDescent="0.25">
      <c r="B68" s="14">
        <v>40210</v>
      </c>
      <c r="C68" s="15">
        <v>335550.93780000001</v>
      </c>
      <c r="D68" s="15">
        <v>166052.79500000001</v>
      </c>
    </row>
    <row r="69" spans="2:4" x14ac:dyDescent="0.25">
      <c r="B69" s="14">
        <v>40238</v>
      </c>
      <c r="C69" s="15">
        <v>335940.08840000001</v>
      </c>
      <c r="D69" s="15">
        <v>164617.7316</v>
      </c>
    </row>
    <row r="70" spans="2:4" x14ac:dyDescent="0.25">
      <c r="B70" s="14">
        <v>40269</v>
      </c>
      <c r="C70" s="15">
        <v>337787.80790000001</v>
      </c>
      <c r="D70" s="15">
        <v>167370.4644</v>
      </c>
    </row>
    <row r="71" spans="2:4" x14ac:dyDescent="0.25">
      <c r="B71" s="14">
        <v>40299</v>
      </c>
      <c r="C71" s="15">
        <v>337876.96620000002</v>
      </c>
      <c r="D71" s="15">
        <v>167731.84229999999</v>
      </c>
    </row>
    <row r="72" spans="2:4" x14ac:dyDescent="0.25">
      <c r="B72" s="14">
        <v>40330</v>
      </c>
      <c r="C72" s="15">
        <v>340019.27470000001</v>
      </c>
      <c r="D72" s="15">
        <v>168656.60060000001</v>
      </c>
    </row>
    <row r="73" spans="2:4" x14ac:dyDescent="0.25">
      <c r="B73" s="14">
        <v>40360</v>
      </c>
      <c r="C73" s="15">
        <v>351466.41460000002</v>
      </c>
      <c r="D73" s="15">
        <v>170234.63589999999</v>
      </c>
    </row>
    <row r="74" spans="2:4" x14ac:dyDescent="0.25">
      <c r="B74" s="14">
        <v>40391</v>
      </c>
      <c r="C74" s="15">
        <v>352305.9915</v>
      </c>
      <c r="D74" s="15">
        <v>171567.51019999999</v>
      </c>
    </row>
    <row r="75" spans="2:4" x14ac:dyDescent="0.25">
      <c r="B75" s="14">
        <v>40422</v>
      </c>
      <c r="C75" s="15">
        <v>350132.76899999997</v>
      </c>
      <c r="D75" s="15">
        <v>169713.9431</v>
      </c>
    </row>
    <row r="76" spans="2:4" x14ac:dyDescent="0.25">
      <c r="B76" s="14">
        <v>40452</v>
      </c>
      <c r="C76" s="15">
        <v>345577.92190000002</v>
      </c>
      <c r="D76" s="15">
        <v>168310.24530000001</v>
      </c>
    </row>
    <row r="77" spans="2:4" x14ac:dyDescent="0.25">
      <c r="B77" s="14">
        <v>40483</v>
      </c>
      <c r="C77" s="15">
        <v>343401.82949999999</v>
      </c>
      <c r="D77" s="15">
        <v>166718.76180000001</v>
      </c>
    </row>
    <row r="78" spans="2:4" x14ac:dyDescent="0.25">
      <c r="B78" s="14">
        <v>40513</v>
      </c>
      <c r="C78" s="15">
        <v>344639.95059999998</v>
      </c>
      <c r="D78" s="15">
        <v>166338.2513</v>
      </c>
    </row>
    <row r="79" spans="2:4" x14ac:dyDescent="0.25">
      <c r="B79" s="14">
        <v>40544</v>
      </c>
      <c r="C79" s="15">
        <v>347088.79090000002</v>
      </c>
      <c r="D79" s="15">
        <v>163992.96299999999</v>
      </c>
    </row>
    <row r="80" spans="2:4" x14ac:dyDescent="0.25">
      <c r="B80" s="14">
        <v>40575</v>
      </c>
      <c r="C80" s="15">
        <v>343860.02919999999</v>
      </c>
      <c r="D80" s="15">
        <v>163286.97880000001</v>
      </c>
    </row>
    <row r="81" spans="2:4" x14ac:dyDescent="0.25">
      <c r="B81" s="14">
        <v>40603</v>
      </c>
      <c r="C81" s="15">
        <v>342213.85350000003</v>
      </c>
      <c r="D81" s="15">
        <v>161913.88039999999</v>
      </c>
    </row>
    <row r="82" spans="2:4" x14ac:dyDescent="0.25">
      <c r="B82" s="14">
        <v>40634</v>
      </c>
      <c r="C82" s="15">
        <v>346656.65039999998</v>
      </c>
      <c r="D82" s="15">
        <v>164315.83360000001</v>
      </c>
    </row>
    <row r="83" spans="2:4" x14ac:dyDescent="0.25">
      <c r="B83" s="14">
        <v>40664</v>
      </c>
      <c r="C83" s="15">
        <v>342356.89179999998</v>
      </c>
      <c r="D83" s="15">
        <v>164505.62090000001</v>
      </c>
    </row>
    <row r="84" spans="2:4" x14ac:dyDescent="0.25">
      <c r="B84" s="14">
        <v>40695</v>
      </c>
      <c r="C84" s="15">
        <v>340812.34299999999</v>
      </c>
      <c r="D84" s="15">
        <v>164895.79010000001</v>
      </c>
    </row>
    <row r="85" spans="2:4" x14ac:dyDescent="0.25">
      <c r="B85" s="14">
        <v>40725</v>
      </c>
      <c r="C85" s="15">
        <v>350495.315</v>
      </c>
      <c r="D85" s="15">
        <v>166197.7752</v>
      </c>
    </row>
    <row r="86" spans="2:4" x14ac:dyDescent="0.25">
      <c r="B86" s="14">
        <v>40756</v>
      </c>
      <c r="C86" s="15">
        <v>354045.91700000002</v>
      </c>
      <c r="D86" s="15">
        <v>167447.04949999999</v>
      </c>
    </row>
    <row r="87" spans="2:4" x14ac:dyDescent="0.25">
      <c r="B87" s="14">
        <v>40787</v>
      </c>
      <c r="C87" s="15">
        <v>353417.21399999998</v>
      </c>
      <c r="D87" s="15">
        <v>166130.21340000001</v>
      </c>
    </row>
    <row r="88" spans="2:4" x14ac:dyDescent="0.25">
      <c r="B88" s="14">
        <v>40817</v>
      </c>
      <c r="C88" s="15">
        <v>354001.95640000002</v>
      </c>
      <c r="D88" s="15">
        <v>165294.2095</v>
      </c>
    </row>
    <row r="89" spans="2:4" x14ac:dyDescent="0.25">
      <c r="B89" s="14">
        <v>40848</v>
      </c>
      <c r="C89" s="15">
        <v>348955.3848</v>
      </c>
      <c r="D89" s="15">
        <v>165119.39259999999</v>
      </c>
    </row>
    <row r="90" spans="2:4" x14ac:dyDescent="0.25">
      <c r="B90" s="14">
        <v>40878</v>
      </c>
      <c r="C90" s="15">
        <v>350947.79220000003</v>
      </c>
      <c r="D90" s="15">
        <v>165018.2936</v>
      </c>
    </row>
    <row r="91" spans="2:4" x14ac:dyDescent="0.25">
      <c r="B91" s="14">
        <v>40909</v>
      </c>
      <c r="C91" s="15">
        <v>352984.78610000003</v>
      </c>
      <c r="D91" s="15">
        <v>164444.93369999999</v>
      </c>
    </row>
    <row r="92" spans="2:4" x14ac:dyDescent="0.25">
      <c r="B92" s="14">
        <v>40940</v>
      </c>
      <c r="C92" s="15">
        <v>354994.81630000001</v>
      </c>
      <c r="D92" s="15">
        <v>164145.4626</v>
      </c>
    </row>
    <row r="93" spans="2:4" x14ac:dyDescent="0.25">
      <c r="B93" s="14">
        <v>40969</v>
      </c>
      <c r="C93" s="15">
        <v>345598.8861</v>
      </c>
      <c r="D93" s="15">
        <v>164505.495</v>
      </c>
    </row>
    <row r="94" spans="2:4" x14ac:dyDescent="0.25">
      <c r="B94" s="14">
        <v>41000</v>
      </c>
      <c r="C94" s="15">
        <v>354723.60810000001</v>
      </c>
      <c r="D94" s="15">
        <v>165786.06969999999</v>
      </c>
    </row>
    <row r="95" spans="2:4" x14ac:dyDescent="0.25">
      <c r="B95" s="14">
        <v>41030</v>
      </c>
      <c r="C95" s="15">
        <v>361779.33860000002</v>
      </c>
      <c r="D95" s="15">
        <v>166360.14600000001</v>
      </c>
    </row>
    <row r="96" spans="2:4" x14ac:dyDescent="0.25">
      <c r="B96" s="14">
        <v>41061</v>
      </c>
      <c r="C96" s="15">
        <v>361737.65330000001</v>
      </c>
      <c r="D96" s="15">
        <v>167513.48980000001</v>
      </c>
    </row>
    <row r="97" spans="2:4" x14ac:dyDescent="0.25">
      <c r="B97" s="14">
        <v>41091</v>
      </c>
      <c r="C97" s="15">
        <v>366703.51040000003</v>
      </c>
      <c r="D97" s="15">
        <v>168482.25649999999</v>
      </c>
    </row>
    <row r="98" spans="2:4" x14ac:dyDescent="0.25">
      <c r="B98" s="14">
        <v>41122</v>
      </c>
      <c r="C98" s="15">
        <v>368878.32299999997</v>
      </c>
      <c r="D98" s="15">
        <v>169229.94680000001</v>
      </c>
    </row>
    <row r="99" spans="2:4" x14ac:dyDescent="0.25">
      <c r="B99" s="14">
        <v>41153</v>
      </c>
      <c r="C99" s="15">
        <v>365663.89049999998</v>
      </c>
      <c r="D99" s="15">
        <v>168224.15119999999</v>
      </c>
    </row>
    <row r="100" spans="2:4" x14ac:dyDescent="0.25">
      <c r="B100" s="14">
        <v>41183</v>
      </c>
      <c r="C100" s="15">
        <v>367791.89789999998</v>
      </c>
      <c r="D100" s="15">
        <v>167351.1721</v>
      </c>
    </row>
    <row r="101" spans="2:4" x14ac:dyDescent="0.25">
      <c r="B101" s="14">
        <v>41214</v>
      </c>
      <c r="C101" s="15">
        <v>366471.7243</v>
      </c>
      <c r="D101" s="15">
        <v>167787.13260000001</v>
      </c>
    </row>
    <row r="102" spans="2:4" x14ac:dyDescent="0.25">
      <c r="B102" s="14">
        <v>41244</v>
      </c>
      <c r="C102" s="15">
        <v>368742.62070000003</v>
      </c>
      <c r="D102" s="15">
        <v>167007.14189999999</v>
      </c>
    </row>
    <row r="103" spans="2:4" x14ac:dyDescent="0.25">
      <c r="B103" s="14">
        <v>41275</v>
      </c>
      <c r="C103" s="15">
        <v>371472.3173</v>
      </c>
      <c r="D103" s="15">
        <v>166524.6249</v>
      </c>
    </row>
    <row r="104" spans="2:4" x14ac:dyDescent="0.25">
      <c r="B104" s="14">
        <v>41306</v>
      </c>
      <c r="C104" s="15">
        <v>369427.86949999997</v>
      </c>
      <c r="D104" s="15">
        <v>166104.83499999999</v>
      </c>
    </row>
    <row r="105" spans="2:4" x14ac:dyDescent="0.25">
      <c r="B105" s="14">
        <v>41334</v>
      </c>
      <c r="C105" s="15">
        <v>369861.87040000001</v>
      </c>
      <c r="D105" s="15">
        <v>166808.36249999999</v>
      </c>
    </row>
    <row r="106" spans="2:4" x14ac:dyDescent="0.25">
      <c r="B106" s="14">
        <v>41365</v>
      </c>
      <c r="C106" s="15">
        <v>374399.8014</v>
      </c>
      <c r="D106" s="15">
        <v>168231.19159999999</v>
      </c>
    </row>
    <row r="107" spans="2:4" x14ac:dyDescent="0.25">
      <c r="B107" s="14">
        <v>41395</v>
      </c>
      <c r="C107" s="15">
        <v>379979.38079999998</v>
      </c>
      <c r="D107" s="15">
        <v>169208.62220000001</v>
      </c>
    </row>
    <row r="108" spans="2:4" x14ac:dyDescent="0.25">
      <c r="B108" s="14">
        <v>41426</v>
      </c>
      <c r="C108" s="15">
        <v>380448.40860000002</v>
      </c>
      <c r="D108" s="15">
        <v>170400.3175</v>
      </c>
    </row>
    <row r="109" spans="2:4" x14ac:dyDescent="0.25">
      <c r="B109" s="14">
        <v>41456</v>
      </c>
      <c r="C109" s="15">
        <v>388303.30310000002</v>
      </c>
      <c r="D109" s="15">
        <v>172054.7628</v>
      </c>
    </row>
    <row r="110" spans="2:4" x14ac:dyDescent="0.25">
      <c r="B110" s="14">
        <v>41487</v>
      </c>
      <c r="C110" s="15">
        <v>394859.7133</v>
      </c>
      <c r="D110" s="15">
        <v>173891.6851</v>
      </c>
    </row>
    <row r="111" spans="2:4" x14ac:dyDescent="0.25">
      <c r="B111" s="14">
        <v>41518</v>
      </c>
      <c r="C111" s="15">
        <v>394235.65740000003</v>
      </c>
      <c r="D111" s="15">
        <v>173186.89730000001</v>
      </c>
    </row>
    <row r="112" spans="2:4" x14ac:dyDescent="0.25">
      <c r="B112" s="14">
        <v>41548</v>
      </c>
      <c r="C112" s="15">
        <v>398385.63540000003</v>
      </c>
      <c r="D112" s="15">
        <v>173058.3193</v>
      </c>
    </row>
    <row r="113" spans="2:4" x14ac:dyDescent="0.25">
      <c r="B113" s="14">
        <v>41579</v>
      </c>
      <c r="C113" s="15">
        <v>401463.72279999999</v>
      </c>
      <c r="D113" s="15">
        <v>174278.23970000001</v>
      </c>
    </row>
    <row r="114" spans="2:4" x14ac:dyDescent="0.25">
      <c r="B114" s="14">
        <v>41609</v>
      </c>
      <c r="C114" s="15">
        <v>405660.61979999999</v>
      </c>
      <c r="D114" s="15">
        <v>176029.6698</v>
      </c>
    </row>
    <row r="115" spans="2:4" x14ac:dyDescent="0.25">
      <c r="B115" s="14">
        <v>41640</v>
      </c>
      <c r="C115" s="15">
        <v>413770.20760000002</v>
      </c>
      <c r="D115" s="15">
        <v>175039.52189999999</v>
      </c>
    </row>
    <row r="116" spans="2:4" x14ac:dyDescent="0.25">
      <c r="B116" s="14">
        <v>41671</v>
      </c>
      <c r="C116" s="15">
        <v>415632.28779999999</v>
      </c>
      <c r="D116" s="15">
        <v>176448.89749999999</v>
      </c>
    </row>
    <row r="117" spans="2:4" x14ac:dyDescent="0.25">
      <c r="B117" s="14">
        <v>41699</v>
      </c>
      <c r="C117" s="15">
        <v>417648.57610000001</v>
      </c>
      <c r="D117" s="15">
        <v>177127.84479999999</v>
      </c>
    </row>
    <row r="118" spans="2:4" x14ac:dyDescent="0.25">
      <c r="B118" s="14">
        <v>41730</v>
      </c>
      <c r="C118" s="15">
        <v>435644.03480000002</v>
      </c>
      <c r="D118" s="15">
        <v>180531.2311</v>
      </c>
    </row>
    <row r="119" spans="2:4" x14ac:dyDescent="0.25">
      <c r="B119" s="14">
        <v>41760</v>
      </c>
      <c r="C119" s="15">
        <v>441185.56939999998</v>
      </c>
      <c r="D119" s="15">
        <v>182211.6562</v>
      </c>
    </row>
    <row r="120" spans="2:4" x14ac:dyDescent="0.25">
      <c r="B120" s="14">
        <v>41791</v>
      </c>
      <c r="C120" s="15">
        <v>446328.56170000002</v>
      </c>
      <c r="D120" s="15">
        <v>184121.71650000001</v>
      </c>
    </row>
    <row r="121" spans="2:4" x14ac:dyDescent="0.25">
      <c r="B121" s="14">
        <v>41821</v>
      </c>
      <c r="C121" s="15">
        <v>465102.73950000003</v>
      </c>
      <c r="D121" s="15">
        <v>186221.68030000001</v>
      </c>
    </row>
    <row r="122" spans="2:4" x14ac:dyDescent="0.25">
      <c r="B122" s="14">
        <v>41852</v>
      </c>
      <c r="C122" s="15">
        <v>471551.69530000002</v>
      </c>
      <c r="D122" s="15">
        <v>188677.56280000001</v>
      </c>
    </row>
    <row r="123" spans="2:4" x14ac:dyDescent="0.25">
      <c r="B123" s="14">
        <v>41883</v>
      </c>
      <c r="C123" s="15">
        <v>468585.48249999998</v>
      </c>
      <c r="D123" s="15">
        <v>188359.9914</v>
      </c>
    </row>
    <row r="124" spans="2:4" x14ac:dyDescent="0.25">
      <c r="B124" s="14">
        <v>41913</v>
      </c>
      <c r="C124" s="15">
        <v>470849.03769999999</v>
      </c>
      <c r="D124" s="15">
        <v>188458.49299999999</v>
      </c>
    </row>
    <row r="125" spans="2:4" x14ac:dyDescent="0.25">
      <c r="B125" s="14">
        <v>41944</v>
      </c>
      <c r="C125" s="15">
        <v>472027.32819999999</v>
      </c>
      <c r="D125" s="15">
        <v>188216.61739999999</v>
      </c>
    </row>
    <row r="126" spans="2:4" x14ac:dyDescent="0.25">
      <c r="B126" s="14">
        <v>41974</v>
      </c>
      <c r="C126" s="15">
        <v>469349.04060000001</v>
      </c>
      <c r="D126" s="15">
        <v>188273.17420000001</v>
      </c>
    </row>
    <row r="127" spans="2:4" x14ac:dyDescent="0.25">
      <c r="B127" s="14">
        <v>42005</v>
      </c>
      <c r="C127" s="15">
        <v>471904.28629999998</v>
      </c>
      <c r="D127" s="15">
        <v>187827.435</v>
      </c>
    </row>
    <row r="128" spans="2:4" x14ac:dyDescent="0.25">
      <c r="B128" s="14">
        <v>42036</v>
      </c>
      <c r="C128" s="15">
        <v>473701.90860000002</v>
      </c>
      <c r="D128" s="15">
        <v>188027.18539999999</v>
      </c>
    </row>
    <row r="129" spans="2:4" x14ac:dyDescent="0.25">
      <c r="B129" s="14">
        <v>42064</v>
      </c>
      <c r="C129" s="15">
        <v>474071.62939999998</v>
      </c>
      <c r="D129" s="15">
        <v>188398.5865</v>
      </c>
    </row>
    <row r="130" spans="2:4" x14ac:dyDescent="0.25">
      <c r="B130" s="14">
        <v>42095</v>
      </c>
      <c r="C130" s="15">
        <v>480437.89970000001</v>
      </c>
      <c r="D130" s="15">
        <v>190528.6538</v>
      </c>
    </row>
    <row r="131" spans="2:4" x14ac:dyDescent="0.25">
      <c r="B131" s="14">
        <v>42125</v>
      </c>
      <c r="C131" s="15">
        <v>485443.68219999998</v>
      </c>
      <c r="D131" s="15">
        <v>193135.8089</v>
      </c>
    </row>
    <row r="132" spans="2:4" x14ac:dyDescent="0.25">
      <c r="B132" s="14">
        <v>42156</v>
      </c>
      <c r="C132" s="15">
        <v>493081.13819999999</v>
      </c>
      <c r="D132" s="15">
        <v>194747.46160000001</v>
      </c>
    </row>
    <row r="133" spans="2:4" x14ac:dyDescent="0.25">
      <c r="B133" s="14">
        <v>42186</v>
      </c>
      <c r="C133" s="15">
        <v>506181.33439999999</v>
      </c>
      <c r="D133" s="15">
        <v>197838.74050000001</v>
      </c>
    </row>
    <row r="134" spans="2:4" x14ac:dyDescent="0.25">
      <c r="B134" s="14">
        <v>42217</v>
      </c>
      <c r="C134" s="15">
        <v>514996.64970000001</v>
      </c>
      <c r="D134" s="15">
        <v>199784.2683</v>
      </c>
    </row>
    <row r="135" spans="2:4" x14ac:dyDescent="0.25">
      <c r="B135" s="14">
        <v>42248</v>
      </c>
      <c r="C135" s="15">
        <v>517030.38400000002</v>
      </c>
      <c r="D135" s="15">
        <v>199459.8653</v>
      </c>
    </row>
    <row r="136" spans="2:4" x14ac:dyDescent="0.25">
      <c r="B136" s="14">
        <v>42278</v>
      </c>
      <c r="C136" s="15">
        <v>525228.04090000002</v>
      </c>
      <c r="D136" s="15">
        <v>200651.41209999999</v>
      </c>
    </row>
    <row r="137" spans="2:4" x14ac:dyDescent="0.25">
      <c r="B137" s="14">
        <v>42309</v>
      </c>
      <c r="C137" s="15">
        <v>528317.95290000003</v>
      </c>
      <c r="D137" s="15">
        <v>202220.5478</v>
      </c>
    </row>
    <row r="138" spans="2:4" x14ac:dyDescent="0.25">
      <c r="B138" s="14">
        <v>42339</v>
      </c>
      <c r="C138" s="15">
        <v>536464.78020000004</v>
      </c>
      <c r="D138" s="15">
        <v>203031.2801</v>
      </c>
    </row>
    <row r="139" spans="2:4" x14ac:dyDescent="0.25">
      <c r="B139" s="14">
        <v>42370</v>
      </c>
      <c r="C139" s="15">
        <v>546757.78509999998</v>
      </c>
      <c r="D139" s="15">
        <v>204389.74189999999</v>
      </c>
    </row>
    <row r="140" spans="2:4" x14ac:dyDescent="0.25">
      <c r="B140" s="14">
        <v>42401</v>
      </c>
      <c r="C140" s="15">
        <v>550399.74329999997</v>
      </c>
      <c r="D140" s="15">
        <v>204072.41029999999</v>
      </c>
    </row>
    <row r="141" spans="2:4" x14ac:dyDescent="0.25">
      <c r="B141" s="14">
        <v>42430</v>
      </c>
      <c r="C141" s="15">
        <v>549954.43180000002</v>
      </c>
      <c r="D141" s="15">
        <v>204332.22010000001</v>
      </c>
    </row>
    <row r="142" spans="2:4" x14ac:dyDescent="0.25">
      <c r="B142" s="14">
        <v>42461</v>
      </c>
      <c r="C142" s="15">
        <v>551600.05799999996</v>
      </c>
      <c r="D142" s="15">
        <v>207296.22279999999</v>
      </c>
    </row>
    <row r="143" spans="2:4" x14ac:dyDescent="0.25">
      <c r="B143" s="14">
        <v>42491</v>
      </c>
      <c r="C143" s="15">
        <v>557920.05559999996</v>
      </c>
      <c r="D143" s="15">
        <v>209006.2598</v>
      </c>
    </row>
    <row r="144" spans="2:4" x14ac:dyDescent="0.25">
      <c r="B144" s="14">
        <v>42522</v>
      </c>
      <c r="C144" s="15">
        <v>560280.71880000003</v>
      </c>
      <c r="D144" s="15">
        <v>210755.7059</v>
      </c>
    </row>
    <row r="145" spans="2:4" x14ac:dyDescent="0.25">
      <c r="B145" s="14">
        <v>42552</v>
      </c>
      <c r="C145" s="15">
        <v>572687.59459999995</v>
      </c>
      <c r="D145" s="15">
        <v>213331.2599</v>
      </c>
    </row>
    <row r="146" spans="2:4" x14ac:dyDescent="0.25">
      <c r="B146" s="14">
        <v>42583</v>
      </c>
      <c r="C146" s="15">
        <v>568551.78220000002</v>
      </c>
      <c r="D146" s="15">
        <v>213584.2218</v>
      </c>
    </row>
    <row r="147" spans="2:4" x14ac:dyDescent="0.25">
      <c r="B147" s="14">
        <v>42614</v>
      </c>
      <c r="C147" s="15">
        <v>565375.94330000004</v>
      </c>
      <c r="D147" s="15">
        <v>213476.1274</v>
      </c>
    </row>
    <row r="148" spans="2:4" x14ac:dyDescent="0.25">
      <c r="B148" s="14">
        <v>42644</v>
      </c>
      <c r="C148" s="15">
        <v>565976.72519999999</v>
      </c>
      <c r="D148" s="15">
        <v>212661.2812</v>
      </c>
    </row>
    <row r="149" spans="2:4" x14ac:dyDescent="0.25">
      <c r="B149" s="14">
        <v>42675</v>
      </c>
      <c r="C149" s="15">
        <v>562092.61990000005</v>
      </c>
      <c r="D149" s="15">
        <v>213385.0569</v>
      </c>
    </row>
    <row r="150" spans="2:4" x14ac:dyDescent="0.25">
      <c r="B150" s="14">
        <v>42705</v>
      </c>
      <c r="C150" s="15">
        <v>562271.875</v>
      </c>
      <c r="D150" s="15">
        <v>213877.95939999999</v>
      </c>
    </row>
    <row r="151" spans="2:4" x14ac:dyDescent="0.25">
      <c r="B151" s="14">
        <v>42736</v>
      </c>
      <c r="C151" s="15">
        <v>568910.78980000003</v>
      </c>
      <c r="D151" s="15">
        <v>213610.62820000001</v>
      </c>
    </row>
    <row r="152" spans="2:4" x14ac:dyDescent="0.25">
      <c r="B152" s="14">
        <v>42767</v>
      </c>
      <c r="C152" s="15">
        <v>563241.77989999996</v>
      </c>
      <c r="D152" s="15">
        <v>213592.54180000001</v>
      </c>
    </row>
    <row r="153" spans="2:4" x14ac:dyDescent="0.25">
      <c r="B153" s="14">
        <v>42795</v>
      </c>
      <c r="C153" s="15">
        <v>566833.90960000001</v>
      </c>
      <c r="D153" s="15">
        <v>213544.3389</v>
      </c>
    </row>
    <row r="154" spans="2:4" x14ac:dyDescent="0.25">
      <c r="B154" s="14">
        <v>42826</v>
      </c>
      <c r="C154" s="15">
        <v>567701.10750000004</v>
      </c>
      <c r="D154" s="15">
        <v>216485.4314</v>
      </c>
    </row>
    <row r="155" spans="2:4" x14ac:dyDescent="0.25">
      <c r="B155" s="14">
        <v>42856</v>
      </c>
      <c r="C155" s="15">
        <v>571568.6912</v>
      </c>
      <c r="D155" s="15">
        <v>218917.75640000001</v>
      </c>
    </row>
    <row r="156" spans="2:4" x14ac:dyDescent="0.25">
      <c r="B156" s="14">
        <v>42887</v>
      </c>
      <c r="C156" s="15">
        <v>569116.2487</v>
      </c>
      <c r="D156" s="15">
        <v>220111.9277</v>
      </c>
    </row>
    <row r="157" spans="2:4" x14ac:dyDescent="0.25">
      <c r="B157" s="14">
        <v>42917</v>
      </c>
      <c r="C157" s="15">
        <v>582306.81610000005</v>
      </c>
      <c r="D157" s="15">
        <v>222913.81959999999</v>
      </c>
    </row>
    <row r="158" spans="2:4" x14ac:dyDescent="0.25">
      <c r="B158" s="14">
        <v>42948</v>
      </c>
      <c r="C158" s="15">
        <v>579879.96719999996</v>
      </c>
      <c r="D158" s="15">
        <v>223857.45389999999</v>
      </c>
    </row>
    <row r="159" spans="2:4" x14ac:dyDescent="0.25">
      <c r="B159" s="14">
        <v>42979</v>
      </c>
      <c r="C159" s="15">
        <v>578519.23</v>
      </c>
      <c r="D159" s="15">
        <v>223501.5748</v>
      </c>
    </row>
    <row r="160" spans="2:4" x14ac:dyDescent="0.25">
      <c r="B160" s="14">
        <v>43009</v>
      </c>
      <c r="C160" s="15">
        <v>580409.62439999997</v>
      </c>
      <c r="D160" s="15">
        <v>224513.1882</v>
      </c>
    </row>
    <row r="161" spans="2:4" x14ac:dyDescent="0.25">
      <c r="B161" s="14">
        <v>43040</v>
      </c>
      <c r="C161" s="15">
        <v>573420.94920000003</v>
      </c>
      <c r="D161" s="15">
        <v>223740.50459999999</v>
      </c>
    </row>
    <row r="162" spans="2:4" x14ac:dyDescent="0.25">
      <c r="B162" s="14">
        <v>43070</v>
      </c>
      <c r="C162" s="15">
        <v>573194.09860000003</v>
      </c>
      <c r="D162" s="15">
        <v>225102.17480000001</v>
      </c>
    </row>
    <row r="163" spans="2:4" x14ac:dyDescent="0.25">
      <c r="B163" s="14">
        <v>43101</v>
      </c>
      <c r="C163" s="15">
        <v>576869.92720000003</v>
      </c>
      <c r="D163" s="15">
        <v>223771.70170000001</v>
      </c>
    </row>
    <row r="164" spans="2:4" x14ac:dyDescent="0.25">
      <c r="B164" s="14">
        <v>43132</v>
      </c>
      <c r="C164" s="15">
        <v>574507.5686</v>
      </c>
      <c r="D164" s="15">
        <v>224238.81839999999</v>
      </c>
    </row>
    <row r="165" spans="2:4" x14ac:dyDescent="0.25">
      <c r="B165" s="14">
        <v>43160</v>
      </c>
      <c r="C165" s="15">
        <v>572168.63809999998</v>
      </c>
      <c r="D165" s="15">
        <v>223393.6152</v>
      </c>
    </row>
    <row r="166" spans="2:4" x14ac:dyDescent="0.25">
      <c r="B166" s="14">
        <v>43191</v>
      </c>
      <c r="C166" s="15">
        <v>579191.47369999997</v>
      </c>
      <c r="D166" s="15">
        <v>225756.13709999999</v>
      </c>
    </row>
    <row r="167" spans="2:4" x14ac:dyDescent="0.25">
      <c r="B167" s="14">
        <v>43221</v>
      </c>
      <c r="C167" s="15">
        <v>581867.62650000001</v>
      </c>
      <c r="D167" s="15">
        <v>226764.24679999999</v>
      </c>
    </row>
    <row r="168" spans="2:4" x14ac:dyDescent="0.25">
      <c r="B168" s="14">
        <v>43252</v>
      </c>
      <c r="C168" s="15">
        <v>587606.63639999996</v>
      </c>
      <c r="D168" s="15">
        <v>228872.21400000001</v>
      </c>
    </row>
    <row r="169" spans="2:4" x14ac:dyDescent="0.25">
      <c r="B169" s="14">
        <v>43282</v>
      </c>
      <c r="C169" s="15">
        <v>591664.72439999995</v>
      </c>
      <c r="D169" s="15">
        <v>231083.23670000001</v>
      </c>
    </row>
    <row r="170" spans="2:4" x14ac:dyDescent="0.25">
      <c r="B170" s="14">
        <v>43313</v>
      </c>
      <c r="C170" s="15">
        <v>583664.46677000006</v>
      </c>
      <c r="D170" s="15">
        <v>218969.96012999999</v>
      </c>
    </row>
    <row r="171" spans="2:4" x14ac:dyDescent="0.25">
      <c r="B171" s="14">
        <v>43344</v>
      </c>
      <c r="C171" s="15">
        <v>583685.99629000004</v>
      </c>
      <c r="D171" s="15">
        <v>218878.67712000001</v>
      </c>
    </row>
    <row r="172" spans="2:4" x14ac:dyDescent="0.25">
      <c r="B172" s="14">
        <v>43374</v>
      </c>
      <c r="C172" s="15">
        <v>586412.32437000005</v>
      </c>
      <c r="D172" s="15">
        <v>218680.96857</v>
      </c>
    </row>
    <row r="173" spans="2:4" x14ac:dyDescent="0.25">
      <c r="B173" s="14">
        <v>43405</v>
      </c>
      <c r="C173" s="15">
        <v>581142.49948999996</v>
      </c>
      <c r="D173" s="15">
        <v>217934.15580000001</v>
      </c>
    </row>
    <row r="174" spans="2:4" x14ac:dyDescent="0.25">
      <c r="B174" s="14">
        <v>43435</v>
      </c>
      <c r="C174" s="15">
        <v>579721.16798000003</v>
      </c>
      <c r="D174" s="15">
        <v>217832.82876999999</v>
      </c>
    </row>
    <row r="175" spans="2:4" x14ac:dyDescent="0.25">
      <c r="B175" s="14">
        <v>43466</v>
      </c>
      <c r="C175" s="15">
        <v>578053.51399999997</v>
      </c>
      <c r="D175" s="15">
        <v>216341.617</v>
      </c>
    </row>
    <row r="176" spans="2:4" x14ac:dyDescent="0.25">
      <c r="B176" s="14">
        <v>43497</v>
      </c>
      <c r="C176" s="15">
        <v>571003.05570000003</v>
      </c>
      <c r="D176" s="15">
        <v>215763.2046</v>
      </c>
    </row>
    <row r="177" spans="2:4" x14ac:dyDescent="0.25">
      <c r="B177" s="14">
        <v>43525</v>
      </c>
      <c r="C177" s="15">
        <v>566490.61080000002</v>
      </c>
      <c r="D177" s="15">
        <v>215930.04800000001</v>
      </c>
    </row>
    <row r="178" spans="2:4" x14ac:dyDescent="0.25">
      <c r="B178" s="14">
        <v>43556</v>
      </c>
      <c r="C178" s="15">
        <v>570931.25470000005</v>
      </c>
      <c r="D178" s="15">
        <v>217112.26269999999</v>
      </c>
    </row>
    <row r="179" spans="2:4" x14ac:dyDescent="0.25">
      <c r="B179" s="14">
        <v>43586</v>
      </c>
      <c r="C179" s="15">
        <v>567873.94990000001</v>
      </c>
      <c r="D179" s="15">
        <v>218003.67689999999</v>
      </c>
    </row>
    <row r="180" spans="2:4" x14ac:dyDescent="0.25">
      <c r="B180" s="14">
        <v>43617</v>
      </c>
      <c r="C180" s="15">
        <v>580035.58039999998</v>
      </c>
      <c r="D180" s="15">
        <v>218913.42199999999</v>
      </c>
    </row>
    <row r="181" spans="2:4" x14ac:dyDescent="0.25">
      <c r="B181" s="14">
        <v>43647</v>
      </c>
      <c r="C181" s="15">
        <v>582013.40399999998</v>
      </c>
      <c r="D181" s="15">
        <v>220453.32180000001</v>
      </c>
    </row>
    <row r="182" spans="2:4" x14ac:dyDescent="0.25">
      <c r="B182" s="14">
        <v>43678</v>
      </c>
      <c r="C182" s="15">
        <v>579758.94880000001</v>
      </c>
      <c r="D182" s="15">
        <v>221351.1464</v>
      </c>
    </row>
    <row r="183" spans="2:4" x14ac:dyDescent="0.25">
      <c r="B183" s="14">
        <v>43709</v>
      </c>
      <c r="C183" s="15">
        <v>577519.05489999999</v>
      </c>
      <c r="D183" s="15">
        <v>220891.76259999999</v>
      </c>
    </row>
    <row r="184" spans="2:4" x14ac:dyDescent="0.25">
      <c r="B184" s="14">
        <v>43739</v>
      </c>
      <c r="C184" s="15">
        <v>585313.90099999995</v>
      </c>
      <c r="D184" s="15">
        <v>222804.18419999999</v>
      </c>
    </row>
    <row r="185" spans="2:4" x14ac:dyDescent="0.25">
      <c r="B185" s="14">
        <v>43770</v>
      </c>
      <c r="C185" s="15">
        <v>580115.90419999999</v>
      </c>
      <c r="D185" s="15">
        <v>221619.8027</v>
      </c>
    </row>
    <row r="186" spans="2:4" x14ac:dyDescent="0.25">
      <c r="B186" s="14">
        <v>43800</v>
      </c>
      <c r="C186" s="15">
        <v>584987.46420000005</v>
      </c>
      <c r="D186" s="15">
        <v>220585.24230000001</v>
      </c>
    </row>
    <row r="187" spans="2:4" x14ac:dyDescent="0.25">
      <c r="B187" s="14">
        <v>43831</v>
      </c>
      <c r="C187" s="15">
        <v>579863.30469999998</v>
      </c>
      <c r="D187" s="15">
        <v>221149.4056</v>
      </c>
    </row>
    <row r="188" spans="2:4" x14ac:dyDescent="0.25">
      <c r="B188" s="14">
        <v>43862</v>
      </c>
      <c r="C188" s="15">
        <v>584998.69149999996</v>
      </c>
      <c r="D188" s="15">
        <v>219815.7452</v>
      </c>
    </row>
    <row r="189" spans="2:4" x14ac:dyDescent="0.25">
      <c r="B189" s="14">
        <v>43891</v>
      </c>
      <c r="C189" s="15">
        <v>591595.43389999995</v>
      </c>
      <c r="D189" s="15">
        <v>221617.8842</v>
      </c>
    </row>
    <row r="190" spans="2:4" x14ac:dyDescent="0.25">
      <c r="B190" s="14">
        <v>43922</v>
      </c>
      <c r="C190" s="15">
        <v>584187.87529999996</v>
      </c>
      <c r="D190" s="15">
        <v>219333.65659999999</v>
      </c>
    </row>
    <row r="191" spans="2:4" x14ac:dyDescent="0.25">
      <c r="B191" s="14">
        <v>43952</v>
      </c>
      <c r="C191" s="15">
        <v>583904.17480000004</v>
      </c>
      <c r="D191" s="15">
        <v>221440.06090000001</v>
      </c>
    </row>
    <row r="192" spans="2:4" x14ac:dyDescent="0.25">
      <c r="B192" s="14">
        <v>43983</v>
      </c>
      <c r="C192" s="15">
        <v>593029.8517</v>
      </c>
      <c r="D192" s="15">
        <v>224590.88529999999</v>
      </c>
    </row>
    <row r="193" spans="2:4" x14ac:dyDescent="0.25">
      <c r="B193" s="14">
        <v>44013</v>
      </c>
      <c r="C193" s="15">
        <v>595665.54509999999</v>
      </c>
      <c r="D193" s="15">
        <v>226335.86300000001</v>
      </c>
    </row>
    <row r="194" spans="2:4" x14ac:dyDescent="0.25">
      <c r="B194" s="14">
        <v>44044</v>
      </c>
      <c r="C194" s="15">
        <v>607251.27819999994</v>
      </c>
      <c r="D194" s="15">
        <v>229473.587</v>
      </c>
    </row>
    <row r="195" spans="2:4" x14ac:dyDescent="0.25">
      <c r="B195" s="14">
        <v>44075</v>
      </c>
      <c r="C195" s="15">
        <v>609904.63589999999</v>
      </c>
      <c r="D195" s="15">
        <v>230809.666</v>
      </c>
    </row>
    <row r="196" spans="2:4" x14ac:dyDescent="0.25">
      <c r="B196" s="14">
        <v>44105</v>
      </c>
      <c r="C196" s="15">
        <v>608042.7352</v>
      </c>
      <c r="D196" s="15">
        <v>233986.8094</v>
      </c>
    </row>
    <row r="197" spans="2:4" x14ac:dyDescent="0.25">
      <c r="B197" s="14">
        <v>44136</v>
      </c>
      <c r="C197" s="15">
        <v>617269.47210000001</v>
      </c>
      <c r="D197" s="15">
        <v>235708.75279999999</v>
      </c>
    </row>
    <row r="198" spans="2:4" x14ac:dyDescent="0.25">
      <c r="B198" s="14">
        <v>44166</v>
      </c>
      <c r="C198" s="15">
        <v>622111.81790000002</v>
      </c>
      <c r="D198" s="15">
        <v>238515.3186</v>
      </c>
    </row>
    <row r="199" spans="2:4" x14ac:dyDescent="0.25">
      <c r="B199" s="14">
        <v>44197</v>
      </c>
      <c r="C199" s="15">
        <v>621951.75650000002</v>
      </c>
      <c r="D199" s="15">
        <v>238659.91260000001</v>
      </c>
    </row>
    <row r="200" spans="2:4" x14ac:dyDescent="0.25">
      <c r="B200" s="14">
        <v>44228</v>
      </c>
      <c r="C200" s="15">
        <v>615084.80819999997</v>
      </c>
      <c r="D200" s="15">
        <v>238732.89019999999</v>
      </c>
    </row>
    <row r="201" spans="2:4" x14ac:dyDescent="0.25">
      <c r="B201" s="14">
        <v>44256</v>
      </c>
      <c r="C201" s="15">
        <v>625379.27069999999</v>
      </c>
      <c r="D201" s="15">
        <v>242156.99350000001</v>
      </c>
    </row>
    <row r="202" spans="2:4" x14ac:dyDescent="0.25">
      <c r="B202" s="14">
        <v>44287</v>
      </c>
      <c r="C202" s="15">
        <v>617624.42579999997</v>
      </c>
      <c r="D202" s="15">
        <v>238955.6078</v>
      </c>
    </row>
    <row r="203" spans="2:4" x14ac:dyDescent="0.25">
      <c r="B203" s="14">
        <v>44317</v>
      </c>
      <c r="C203" s="15">
        <v>619856.16359999997</v>
      </c>
      <c r="D203" s="15">
        <v>240847.87909999999</v>
      </c>
    </row>
    <row r="204" spans="2:4" x14ac:dyDescent="0.25">
      <c r="B204" s="14">
        <v>44348</v>
      </c>
      <c r="C204" s="15">
        <v>639902.93920000002</v>
      </c>
      <c r="D204" s="15">
        <v>253962.74739999999</v>
      </c>
    </row>
    <row r="205" spans="2:4" x14ac:dyDescent="0.25">
      <c r="B205" s="14">
        <v>44378</v>
      </c>
      <c r="C205" s="15">
        <v>622627.72270000004</v>
      </c>
      <c r="D205" s="15">
        <v>242934.77309999999</v>
      </c>
    </row>
    <row r="206" spans="2:4" x14ac:dyDescent="0.25">
      <c r="B206" s="14">
        <v>44409</v>
      </c>
      <c r="C206" s="15">
        <v>651865.52720000001</v>
      </c>
      <c r="D206" s="15">
        <v>250681.75520000001</v>
      </c>
    </row>
    <row r="207" spans="2:4" x14ac:dyDescent="0.25">
      <c r="B207" s="14">
        <v>44440</v>
      </c>
      <c r="C207" s="15">
        <v>654179.86049999995</v>
      </c>
      <c r="D207" s="15">
        <v>259217.22080000001</v>
      </c>
    </row>
    <row r="208" spans="2:4" x14ac:dyDescent="0.25">
      <c r="B208" s="14">
        <v>44470</v>
      </c>
      <c r="C208" s="15">
        <v>657164.4865</v>
      </c>
      <c r="D208" s="15">
        <v>254237.76490000001</v>
      </c>
    </row>
    <row r="209" spans="2:4" x14ac:dyDescent="0.25">
      <c r="B209" s="14">
        <v>44501</v>
      </c>
      <c r="C209" s="15">
        <v>659161.49930000002</v>
      </c>
      <c r="D209" s="15">
        <v>258556.71479999999</v>
      </c>
    </row>
    <row r="210" spans="2:4" x14ac:dyDescent="0.25">
      <c r="B210" s="14">
        <v>44531</v>
      </c>
      <c r="C210" s="15">
        <v>661568.13780000003</v>
      </c>
      <c r="D210" s="15">
        <v>259849.7127</v>
      </c>
    </row>
    <row r="211" spans="2:4" x14ac:dyDescent="0.25">
      <c r="B211" s="14">
        <v>44562</v>
      </c>
      <c r="C211" s="15">
        <v>663809.14069000003</v>
      </c>
      <c r="D211" s="15">
        <v>263005.22566</v>
      </c>
    </row>
    <row r="212" spans="2:4" x14ac:dyDescent="0.25">
      <c r="B212" s="14">
        <v>44593</v>
      </c>
      <c r="C212" s="15">
        <v>662038.35979999998</v>
      </c>
      <c r="D212" s="15">
        <v>262613.08863999997</v>
      </c>
    </row>
    <row r="213" spans="2:4" x14ac:dyDescent="0.25">
      <c r="B213" s="14">
        <v>44621</v>
      </c>
      <c r="C213" s="15">
        <v>666861.29711000004</v>
      </c>
      <c r="D213" s="15">
        <v>264692.10490999999</v>
      </c>
    </row>
    <row r="214" spans="2:4" x14ac:dyDescent="0.25">
      <c r="B214" s="14">
        <v>44652</v>
      </c>
      <c r="C214" s="15">
        <v>672007</v>
      </c>
      <c r="D214" s="15">
        <v>266838</v>
      </c>
    </row>
    <row r="215" spans="2:4" x14ac:dyDescent="0.25">
      <c r="B215" s="14">
        <v>44682</v>
      </c>
      <c r="C215" s="15">
        <v>678595</v>
      </c>
      <c r="D215" s="15">
        <v>271168</v>
      </c>
    </row>
    <row r="216" spans="2:4" x14ac:dyDescent="0.25">
      <c r="B216" s="14">
        <v>44713</v>
      </c>
      <c r="C216" s="15">
        <v>687255</v>
      </c>
      <c r="D216" s="15">
        <v>272949</v>
      </c>
    </row>
    <row r="217" spans="2:4" x14ac:dyDescent="0.25">
      <c r="B217" s="14">
        <v>44743</v>
      </c>
      <c r="C217" s="15">
        <v>695583</v>
      </c>
      <c r="D217" s="15">
        <v>278933</v>
      </c>
    </row>
    <row r="218" spans="2:4" x14ac:dyDescent="0.25">
      <c r="B218" s="14">
        <v>44774</v>
      </c>
      <c r="C218" s="15">
        <v>704839</v>
      </c>
      <c r="D218" s="15">
        <v>280951</v>
      </c>
    </row>
    <row r="219" spans="2:4" x14ac:dyDescent="0.25">
      <c r="B219" s="14">
        <v>44805</v>
      </c>
      <c r="C219" s="15">
        <v>707616</v>
      </c>
      <c r="D219" s="15">
        <v>283130</v>
      </c>
    </row>
    <row r="220" spans="2:4" x14ac:dyDescent="0.25">
      <c r="B220" s="14">
        <v>44835</v>
      </c>
      <c r="C220" s="15">
        <v>698955</v>
      </c>
      <c r="D220" s="15">
        <v>283151</v>
      </c>
    </row>
    <row r="221" spans="2:4" x14ac:dyDescent="0.25">
      <c r="B221" s="14">
        <v>44866</v>
      </c>
      <c r="C221" s="15">
        <v>701218</v>
      </c>
      <c r="D221" s="15">
        <v>283497</v>
      </c>
    </row>
    <row r="222" spans="2:4" x14ac:dyDescent="0.25">
      <c r="B222" s="14">
        <v>44896</v>
      </c>
      <c r="C222" s="15">
        <v>698479</v>
      </c>
      <c r="D222" s="15">
        <v>281651</v>
      </c>
    </row>
    <row r="223" spans="2:4" x14ac:dyDescent="0.25">
      <c r="B223" s="14">
        <v>44927</v>
      </c>
      <c r="C223" s="15">
        <v>699144</v>
      </c>
      <c r="D223" s="15">
        <v>279495</v>
      </c>
    </row>
    <row r="224" spans="2:4" x14ac:dyDescent="0.25">
      <c r="B224" s="14">
        <v>44958</v>
      </c>
      <c r="C224" s="15">
        <v>690813</v>
      </c>
      <c r="D224" s="15">
        <v>277170</v>
      </c>
    </row>
    <row r="225" spans="2:4" x14ac:dyDescent="0.25">
      <c r="B225" s="14">
        <v>44986</v>
      </c>
      <c r="C225" s="15">
        <v>682633</v>
      </c>
      <c r="D225" s="15">
        <v>275771</v>
      </c>
    </row>
    <row r="226" spans="2:4" x14ac:dyDescent="0.25">
      <c r="B226" s="14">
        <v>45017</v>
      </c>
      <c r="C226" s="15">
        <v>689688</v>
      </c>
      <c r="D226" s="15">
        <v>276673</v>
      </c>
    </row>
    <row r="227" spans="2:4" x14ac:dyDescent="0.25">
      <c r="B227" s="14">
        <v>45047</v>
      </c>
      <c r="C227" s="15">
        <v>673807</v>
      </c>
      <c r="D227" s="15">
        <v>275998</v>
      </c>
    </row>
    <row r="228" spans="2:4" x14ac:dyDescent="0.25">
      <c r="B228" s="14">
        <v>45078</v>
      </c>
      <c r="C228" s="15">
        <v>684151</v>
      </c>
      <c r="D228" s="15">
        <v>279059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0EB1-09CC-439D-9E63-6B540666890C}">
  <dimension ref="B4:O238"/>
  <sheetViews>
    <sheetView zoomScaleNormal="100" workbookViewId="0">
      <selection activeCell="K11" sqref="K11"/>
    </sheetView>
  </sheetViews>
  <sheetFormatPr defaultRowHeight="15" x14ac:dyDescent="0.25"/>
  <cols>
    <col min="2" max="3" width="14.28515625" customWidth="1"/>
    <col min="4" max="4" width="19.28515625" customWidth="1"/>
    <col min="5" max="6" width="14.28515625" customWidth="1"/>
    <col min="7" max="7" width="15" bestFit="1" customWidth="1"/>
    <col min="8" max="8" width="11.28515625" bestFit="1" customWidth="1"/>
    <col min="10" max="10" width="18" bestFit="1" customWidth="1"/>
    <col min="11" max="11" width="12" bestFit="1" customWidth="1"/>
    <col min="12" max="12" width="14.5703125" bestFit="1" customWidth="1"/>
    <col min="13" max="14" width="12" bestFit="1" customWidth="1"/>
    <col min="15" max="15" width="13.42578125" bestFit="1" customWidth="1"/>
  </cols>
  <sheetData>
    <row r="4" spans="2:11" x14ac:dyDescent="0.25">
      <c r="B4" s="13"/>
      <c r="C4" s="16" t="s">
        <v>0</v>
      </c>
      <c r="D4" s="16" t="s">
        <v>1</v>
      </c>
    </row>
    <row r="5" spans="2:11" x14ac:dyDescent="0.25">
      <c r="B5" s="13"/>
      <c r="C5" s="17" t="s">
        <v>2</v>
      </c>
      <c r="D5" s="17" t="s">
        <v>2</v>
      </c>
      <c r="E5" s="13" t="s">
        <v>30</v>
      </c>
      <c r="F5" s="13" t="s">
        <v>31</v>
      </c>
      <c r="G5" s="24" t="s">
        <v>55</v>
      </c>
      <c r="H5" s="25"/>
      <c r="J5" s="1" t="s">
        <v>53</v>
      </c>
    </row>
    <row r="6" spans="2:11" ht="36" customHeight="1" x14ac:dyDescent="0.25">
      <c r="B6" s="13"/>
      <c r="C6" s="8" t="s">
        <v>56</v>
      </c>
      <c r="D6" s="8" t="s">
        <v>56</v>
      </c>
      <c r="E6" s="13" t="s">
        <v>28</v>
      </c>
      <c r="F6" s="13" t="s">
        <v>29</v>
      </c>
      <c r="G6" s="13" t="s">
        <v>60</v>
      </c>
      <c r="H6" s="13" t="s">
        <v>61</v>
      </c>
    </row>
    <row r="7" spans="2:11" x14ac:dyDescent="0.25">
      <c r="B7" s="14">
        <v>38353</v>
      </c>
      <c r="C7" s="15">
        <v>284417.23910000001</v>
      </c>
      <c r="D7" s="15">
        <v>145912.5214</v>
      </c>
      <c r="E7" s="13">
        <v>1</v>
      </c>
      <c r="F7" s="13">
        <f>E7*E7</f>
        <v>1</v>
      </c>
      <c r="G7" s="23">
        <f>$K$23+$K$24*E7+$K$25*F7</f>
        <v>273738.54431159614</v>
      </c>
      <c r="H7" s="23">
        <f>$K$45+$K$46*E7+$K$47*F7</f>
        <v>162106.09708171972</v>
      </c>
      <c r="J7" t="s">
        <v>32</v>
      </c>
    </row>
    <row r="8" spans="2:11" ht="15.75" thickBot="1" x14ac:dyDescent="0.3">
      <c r="B8" s="14">
        <v>38384</v>
      </c>
      <c r="C8" s="15">
        <v>283523.05330000003</v>
      </c>
      <c r="D8" s="15">
        <v>146577.6047</v>
      </c>
      <c r="E8" s="13">
        <v>2</v>
      </c>
      <c r="F8" s="13">
        <f t="shared" ref="F8:F71" si="0">E8*E8</f>
        <v>4</v>
      </c>
      <c r="G8" s="23">
        <f t="shared" ref="G8:G71" si="1">$K$23+$K$24*E8+$K$25*F8</f>
        <v>274759.04473842005</v>
      </c>
      <c r="H8" s="23">
        <f t="shared" ref="H8:H71" si="2">$K$45+$K$46*E8+$K$47*F8</f>
        <v>161969.18865697505</v>
      </c>
    </row>
    <row r="9" spans="2:11" x14ac:dyDescent="0.25">
      <c r="B9" s="14">
        <v>38412</v>
      </c>
      <c r="C9" s="15">
        <v>282278.2047</v>
      </c>
      <c r="D9" s="15">
        <v>147323.66039999999</v>
      </c>
      <c r="E9" s="13">
        <v>3</v>
      </c>
      <c r="F9" s="13">
        <f t="shared" si="0"/>
        <v>9</v>
      </c>
      <c r="G9" s="23">
        <f t="shared" si="1"/>
        <v>275788.65506081149</v>
      </c>
      <c r="H9" s="23">
        <f t="shared" si="2"/>
        <v>161838.31771142091</v>
      </c>
      <c r="J9" s="21" t="s">
        <v>33</v>
      </c>
      <c r="K9" s="21"/>
    </row>
    <row r="10" spans="2:11" x14ac:dyDescent="0.25">
      <c r="B10" s="14">
        <v>38443</v>
      </c>
      <c r="C10" s="15">
        <v>286919.90169999999</v>
      </c>
      <c r="D10" s="15">
        <v>149615.18109999999</v>
      </c>
      <c r="E10" s="13">
        <v>4</v>
      </c>
      <c r="F10" s="13">
        <f t="shared" si="0"/>
        <v>16</v>
      </c>
      <c r="G10" s="23">
        <f t="shared" si="1"/>
        <v>276827.37527877028</v>
      </c>
      <c r="H10" s="23">
        <f t="shared" si="2"/>
        <v>161713.48424505728</v>
      </c>
      <c r="J10" s="18" t="s">
        <v>34</v>
      </c>
      <c r="K10" s="18">
        <v>0.97457514410472346</v>
      </c>
    </row>
    <row r="11" spans="2:11" x14ac:dyDescent="0.25">
      <c r="B11" s="14">
        <v>38473</v>
      </c>
      <c r="C11" s="15">
        <v>288343.79269999999</v>
      </c>
      <c r="D11" s="15">
        <v>150579.9645</v>
      </c>
      <c r="E11" s="13">
        <v>5</v>
      </c>
      <c r="F11" s="13">
        <f t="shared" si="0"/>
        <v>25</v>
      </c>
      <c r="G11" s="23">
        <f t="shared" si="1"/>
        <v>277875.20539229637</v>
      </c>
      <c r="H11" s="23">
        <f t="shared" si="2"/>
        <v>161594.68825788415</v>
      </c>
      <c r="J11" s="18" t="s">
        <v>35</v>
      </c>
      <c r="K11" s="18">
        <v>0.94979671150674205</v>
      </c>
    </row>
    <row r="12" spans="2:11" x14ac:dyDescent="0.25">
      <c r="B12" s="14">
        <v>38504</v>
      </c>
      <c r="C12" s="15">
        <v>287518.8541</v>
      </c>
      <c r="D12" s="15">
        <v>151656.90839999999</v>
      </c>
      <c r="E12" s="13">
        <v>6</v>
      </c>
      <c r="F12" s="13">
        <f t="shared" si="0"/>
        <v>36</v>
      </c>
      <c r="G12" s="23">
        <f t="shared" si="1"/>
        <v>278932.14540138998</v>
      </c>
      <c r="H12" s="23">
        <f t="shared" si="2"/>
        <v>161481.92974990152</v>
      </c>
      <c r="J12" s="18" t="s">
        <v>36</v>
      </c>
      <c r="K12" s="18">
        <v>0.94933823398625605</v>
      </c>
    </row>
    <row r="13" spans="2:11" x14ac:dyDescent="0.25">
      <c r="B13" s="14">
        <v>38534</v>
      </c>
      <c r="C13" s="15">
        <v>290947.36450000003</v>
      </c>
      <c r="D13" s="15">
        <v>154293.3413</v>
      </c>
      <c r="E13" s="13">
        <v>7</v>
      </c>
      <c r="F13" s="13">
        <f t="shared" si="0"/>
        <v>49</v>
      </c>
      <c r="G13" s="23">
        <f t="shared" si="1"/>
        <v>279998.19530605094</v>
      </c>
      <c r="H13" s="23">
        <f t="shared" si="2"/>
        <v>161375.2087211094</v>
      </c>
      <c r="J13" s="18" t="s">
        <v>37</v>
      </c>
      <c r="K13" s="18">
        <v>30252.347643337918</v>
      </c>
    </row>
    <row r="14" spans="2:11" ht="15.75" thickBot="1" x14ac:dyDescent="0.3">
      <c r="B14" s="14">
        <v>38565</v>
      </c>
      <c r="C14" s="15">
        <v>288600.065</v>
      </c>
      <c r="D14" s="15">
        <v>153880.18179999999</v>
      </c>
      <c r="E14" s="13">
        <v>8</v>
      </c>
      <c r="F14" s="13">
        <f t="shared" si="0"/>
        <v>64</v>
      </c>
      <c r="G14" s="23">
        <f t="shared" si="1"/>
        <v>281073.35510627925</v>
      </c>
      <c r="H14" s="23">
        <f t="shared" si="2"/>
        <v>161274.52517150779</v>
      </c>
      <c r="J14" s="19" t="s">
        <v>38</v>
      </c>
      <c r="K14" s="19">
        <v>222</v>
      </c>
    </row>
    <row r="15" spans="2:11" x14ac:dyDescent="0.25">
      <c r="B15" s="14">
        <v>38596</v>
      </c>
      <c r="C15" s="15">
        <v>290297.27500000002</v>
      </c>
      <c r="D15" s="15">
        <v>153646.7433</v>
      </c>
      <c r="E15" s="13">
        <v>9</v>
      </c>
      <c r="F15" s="13">
        <f t="shared" si="0"/>
        <v>81</v>
      </c>
      <c r="G15" s="23">
        <f t="shared" si="1"/>
        <v>282157.62480207504</v>
      </c>
      <c r="H15" s="23">
        <f t="shared" si="2"/>
        <v>161179.87910109671</v>
      </c>
    </row>
    <row r="16" spans="2:11" ht="15.75" thickBot="1" x14ac:dyDescent="0.3">
      <c r="B16" s="14">
        <v>38626</v>
      </c>
      <c r="C16" s="15">
        <v>286182.64640000003</v>
      </c>
      <c r="D16" s="15">
        <v>153721.53229999999</v>
      </c>
      <c r="E16" s="13">
        <v>10</v>
      </c>
      <c r="F16" s="13">
        <f t="shared" si="0"/>
        <v>100</v>
      </c>
      <c r="G16" s="23">
        <f t="shared" si="1"/>
        <v>283251.00439343817</v>
      </c>
      <c r="H16" s="23">
        <f t="shared" si="2"/>
        <v>161091.27050987608</v>
      </c>
      <c r="J16" t="s">
        <v>39</v>
      </c>
    </row>
    <row r="17" spans="2:15" x14ac:dyDescent="0.25">
      <c r="B17" s="14">
        <v>38657</v>
      </c>
      <c r="C17" s="15">
        <v>288241.61959999998</v>
      </c>
      <c r="D17" s="15">
        <v>154067.74679999999</v>
      </c>
      <c r="E17" s="13">
        <v>11</v>
      </c>
      <c r="F17" s="13">
        <f t="shared" si="0"/>
        <v>121</v>
      </c>
      <c r="G17" s="23">
        <f t="shared" si="1"/>
        <v>284353.49388036865</v>
      </c>
      <c r="H17" s="23">
        <f t="shared" si="2"/>
        <v>161008.69939784598</v>
      </c>
      <c r="J17" s="20"/>
      <c r="K17" s="20" t="s">
        <v>44</v>
      </c>
      <c r="L17" s="20" t="s">
        <v>45</v>
      </c>
      <c r="M17" s="20" t="s">
        <v>46</v>
      </c>
      <c r="N17" s="20" t="s">
        <v>47</v>
      </c>
      <c r="O17" s="20" t="s">
        <v>48</v>
      </c>
    </row>
    <row r="18" spans="2:15" x14ac:dyDescent="0.25">
      <c r="B18" s="14">
        <v>38687</v>
      </c>
      <c r="C18" s="15">
        <v>285357.85609999998</v>
      </c>
      <c r="D18" s="15">
        <v>153913.72070000001</v>
      </c>
      <c r="E18" s="13">
        <v>12</v>
      </c>
      <c r="F18" s="13">
        <f t="shared" si="0"/>
        <v>144</v>
      </c>
      <c r="G18" s="23">
        <f t="shared" si="1"/>
        <v>285465.09326286661</v>
      </c>
      <c r="H18" s="23">
        <f t="shared" si="2"/>
        <v>160932.16576500642</v>
      </c>
      <c r="J18" s="18" t="s">
        <v>40</v>
      </c>
      <c r="K18" s="18">
        <v>2</v>
      </c>
      <c r="L18" s="18">
        <v>3791934049734.98</v>
      </c>
      <c r="M18" s="18">
        <v>1895967024867.49</v>
      </c>
      <c r="N18" s="18">
        <v>2071.6320191645686</v>
      </c>
      <c r="O18" s="18">
        <v>5.3724473300511298E-143</v>
      </c>
    </row>
    <row r="19" spans="2:15" x14ac:dyDescent="0.25">
      <c r="B19" s="14">
        <v>38718</v>
      </c>
      <c r="C19" s="15">
        <v>291589.86949999997</v>
      </c>
      <c r="D19" s="15">
        <v>154121.74710000001</v>
      </c>
      <c r="E19" s="13">
        <v>13</v>
      </c>
      <c r="F19" s="13">
        <f t="shared" si="0"/>
        <v>169</v>
      </c>
      <c r="G19" s="23">
        <f t="shared" si="1"/>
        <v>286585.80254093191</v>
      </c>
      <c r="H19" s="23">
        <f t="shared" si="2"/>
        <v>160861.66961135733</v>
      </c>
      <c r="J19" s="18" t="s">
        <v>41</v>
      </c>
      <c r="K19" s="18">
        <v>219</v>
      </c>
      <c r="L19" s="18">
        <v>200429793807.40872</v>
      </c>
      <c r="M19" s="18">
        <v>915204537.93337321</v>
      </c>
      <c r="N19" s="18"/>
      <c r="O19" s="18"/>
    </row>
    <row r="20" spans="2:15" ht="15.75" thickBot="1" x14ac:dyDescent="0.3">
      <c r="B20" s="14">
        <v>38749</v>
      </c>
      <c r="C20" s="15">
        <v>289915.25390000001</v>
      </c>
      <c r="D20" s="15">
        <v>154158.8622</v>
      </c>
      <c r="E20" s="13">
        <v>14</v>
      </c>
      <c r="F20" s="13">
        <f t="shared" si="0"/>
        <v>196</v>
      </c>
      <c r="G20" s="23">
        <f t="shared" si="1"/>
        <v>287715.62171456456</v>
      </c>
      <c r="H20" s="23">
        <f t="shared" si="2"/>
        <v>160797.21093689874</v>
      </c>
      <c r="J20" s="19" t="s">
        <v>42</v>
      </c>
      <c r="K20" s="19">
        <v>221</v>
      </c>
      <c r="L20" s="19">
        <v>3992363843542.3887</v>
      </c>
      <c r="M20" s="19"/>
      <c r="N20" s="19"/>
      <c r="O20" s="19"/>
    </row>
    <row r="21" spans="2:15" ht="15.75" thickBot="1" x14ac:dyDescent="0.3">
      <c r="B21" s="14">
        <v>38777</v>
      </c>
      <c r="C21" s="15">
        <v>292056.2083</v>
      </c>
      <c r="D21" s="15">
        <v>155563.2838</v>
      </c>
      <c r="E21" s="13">
        <v>15</v>
      </c>
      <c r="F21" s="13">
        <f t="shared" si="0"/>
        <v>225</v>
      </c>
      <c r="G21" s="23">
        <f t="shared" si="1"/>
        <v>288854.55078376469</v>
      </c>
      <c r="H21" s="23">
        <f t="shared" si="2"/>
        <v>160738.78974163067</v>
      </c>
    </row>
    <row r="22" spans="2:15" x14ac:dyDescent="0.25">
      <c r="B22" s="14">
        <v>38808</v>
      </c>
      <c r="C22" s="15">
        <v>296200.24979999999</v>
      </c>
      <c r="D22" s="15">
        <v>159151.36739999999</v>
      </c>
      <c r="E22" s="13">
        <v>16</v>
      </c>
      <c r="F22" s="13">
        <f t="shared" si="0"/>
        <v>256</v>
      </c>
      <c r="G22" s="23">
        <f t="shared" si="1"/>
        <v>290002.58974853222</v>
      </c>
      <c r="H22" s="23">
        <f t="shared" si="2"/>
        <v>160686.40602555312</v>
      </c>
      <c r="J22" s="20"/>
      <c r="K22" s="20" t="s">
        <v>49</v>
      </c>
      <c r="L22" s="20" t="s">
        <v>37</v>
      </c>
      <c r="M22" s="20" t="s">
        <v>50</v>
      </c>
      <c r="N22" s="20" t="s">
        <v>51</v>
      </c>
      <c r="O22" s="20" t="s">
        <v>52</v>
      </c>
    </row>
    <row r="23" spans="2:15" x14ac:dyDescent="0.25">
      <c r="B23" s="14">
        <v>38838</v>
      </c>
      <c r="C23" s="15">
        <v>297796.85340000002</v>
      </c>
      <c r="D23" s="15">
        <v>160241.03959999999</v>
      </c>
      <c r="E23" s="13">
        <v>17</v>
      </c>
      <c r="F23" s="13">
        <f t="shared" si="0"/>
        <v>289</v>
      </c>
      <c r="G23" s="23">
        <f t="shared" si="1"/>
        <v>291159.73860886705</v>
      </c>
      <c r="H23" s="23">
        <f t="shared" si="2"/>
        <v>160640.05978866605</v>
      </c>
      <c r="J23" s="18" t="s">
        <v>43</v>
      </c>
      <c r="K23" s="18">
        <v>272727.15378033952</v>
      </c>
      <c r="L23" s="18">
        <v>6146.5046651512803</v>
      </c>
      <c r="M23" s="18">
        <v>44.371096849013298</v>
      </c>
      <c r="N23" s="18">
        <v>2.0036815069371979E-111</v>
      </c>
      <c r="O23" s="18">
        <v>260613.28207175535</v>
      </c>
    </row>
    <row r="24" spans="2:15" x14ac:dyDescent="0.25">
      <c r="B24" s="14">
        <v>38869</v>
      </c>
      <c r="C24" s="15">
        <v>301278.88819999999</v>
      </c>
      <c r="D24" s="15">
        <v>161637.67180000001</v>
      </c>
      <c r="E24" s="13">
        <v>18</v>
      </c>
      <c r="F24" s="13">
        <f t="shared" si="0"/>
        <v>324</v>
      </c>
      <c r="G24" s="23">
        <f t="shared" si="1"/>
        <v>292325.99736476934</v>
      </c>
      <c r="H24" s="23">
        <f t="shared" si="2"/>
        <v>160599.75103096949</v>
      </c>
      <c r="J24" s="18" t="s">
        <v>28</v>
      </c>
      <c r="K24" s="18">
        <v>1006.835583472896</v>
      </c>
      <c r="L24" s="18">
        <v>127.27162289578493</v>
      </c>
      <c r="M24" s="18">
        <v>7.9109196580083925</v>
      </c>
      <c r="N24" s="18">
        <v>1.2530188034230451E-13</v>
      </c>
      <c r="O24" s="18">
        <v>756.00162240164161</v>
      </c>
    </row>
    <row r="25" spans="2:15" ht="15.75" thickBot="1" x14ac:dyDescent="0.3">
      <c r="B25" s="14">
        <v>38899</v>
      </c>
      <c r="C25" s="15">
        <v>306202.99339999998</v>
      </c>
      <c r="D25" s="15">
        <v>163934.2164</v>
      </c>
      <c r="E25" s="13">
        <v>19</v>
      </c>
      <c r="F25" s="13">
        <f t="shared" si="0"/>
        <v>361</v>
      </c>
      <c r="G25" s="23">
        <f t="shared" si="1"/>
        <v>293501.36601623904</v>
      </c>
      <c r="H25" s="23">
        <f t="shared" si="2"/>
        <v>160565.47975246346</v>
      </c>
      <c r="J25" s="19" t="s">
        <v>29</v>
      </c>
      <c r="K25" s="19">
        <v>4.554947783696635</v>
      </c>
      <c r="L25" s="19">
        <v>0.55275786383826175</v>
      </c>
      <c r="M25" s="19">
        <v>8.2404034056934261</v>
      </c>
      <c r="N25" s="19">
        <v>1.5647676473485899E-14</v>
      </c>
      <c r="O25" s="19">
        <v>3.4655419810113903</v>
      </c>
    </row>
    <row r="26" spans="2:15" x14ac:dyDescent="0.25">
      <c r="B26" s="14">
        <v>38930</v>
      </c>
      <c r="C26" s="15">
        <v>308896.00060000003</v>
      </c>
      <c r="D26" s="15">
        <v>165273.0148</v>
      </c>
      <c r="E26" s="13">
        <v>20</v>
      </c>
      <c r="F26" s="13">
        <f t="shared" si="0"/>
        <v>400</v>
      </c>
      <c r="G26" s="23">
        <f t="shared" si="1"/>
        <v>294685.8445632761</v>
      </c>
      <c r="H26" s="23">
        <f t="shared" si="2"/>
        <v>160537.24595314794</v>
      </c>
    </row>
    <row r="27" spans="2:15" x14ac:dyDescent="0.25">
      <c r="B27" s="14">
        <v>38961</v>
      </c>
      <c r="C27" s="15">
        <v>310129.58529999998</v>
      </c>
      <c r="D27" s="15">
        <v>165909.05319999999</v>
      </c>
      <c r="E27" s="13">
        <v>21</v>
      </c>
      <c r="F27" s="13">
        <f t="shared" si="0"/>
        <v>441</v>
      </c>
      <c r="G27" s="23">
        <f t="shared" si="1"/>
        <v>295879.43300588056</v>
      </c>
      <c r="H27" s="23">
        <f t="shared" si="2"/>
        <v>160515.04963302289</v>
      </c>
      <c r="J27" s="26" t="s">
        <v>54</v>
      </c>
    </row>
    <row r="28" spans="2:15" x14ac:dyDescent="0.25">
      <c r="B28" s="14">
        <v>38991</v>
      </c>
      <c r="C28" s="15">
        <v>311206.22840000002</v>
      </c>
      <c r="D28" s="15">
        <v>166831.87820000001</v>
      </c>
      <c r="E28" s="13">
        <v>22</v>
      </c>
      <c r="F28" s="13">
        <f t="shared" si="0"/>
        <v>484</v>
      </c>
      <c r="G28" s="23">
        <f t="shared" si="1"/>
        <v>297082.13134405244</v>
      </c>
      <c r="H28" s="23">
        <f t="shared" si="2"/>
        <v>160498.89079208835</v>
      </c>
    </row>
    <row r="29" spans="2:15" x14ac:dyDescent="0.25">
      <c r="B29" s="14">
        <v>39022</v>
      </c>
      <c r="C29" s="15">
        <v>312651.24910000002</v>
      </c>
      <c r="D29" s="15">
        <v>168046.0379</v>
      </c>
      <c r="E29" s="13">
        <v>23</v>
      </c>
      <c r="F29" s="13">
        <f t="shared" si="0"/>
        <v>529</v>
      </c>
      <c r="G29" s="23">
        <f t="shared" si="1"/>
        <v>298293.93957779161</v>
      </c>
      <c r="H29" s="23">
        <f t="shared" si="2"/>
        <v>160488.76943034434</v>
      </c>
      <c r="J29" t="s">
        <v>32</v>
      </c>
    </row>
    <row r="30" spans="2:15" ht="15.75" thickBot="1" x14ac:dyDescent="0.3">
      <c r="B30" s="14">
        <v>39052</v>
      </c>
      <c r="C30" s="15">
        <v>316457.71340000001</v>
      </c>
      <c r="D30" s="15">
        <v>169329.3461</v>
      </c>
      <c r="E30" s="13">
        <v>24</v>
      </c>
      <c r="F30" s="13">
        <f t="shared" si="0"/>
        <v>576</v>
      </c>
      <c r="G30" s="23">
        <f t="shared" si="1"/>
        <v>299514.8577070983</v>
      </c>
      <c r="H30" s="23">
        <f t="shared" si="2"/>
        <v>160484.68554779084</v>
      </c>
    </row>
    <row r="31" spans="2:15" x14ac:dyDescent="0.25">
      <c r="B31" s="14">
        <v>39083</v>
      </c>
      <c r="C31" s="15">
        <v>319627.80180000002</v>
      </c>
      <c r="D31" s="15">
        <v>169495.90429999999</v>
      </c>
      <c r="E31" s="13">
        <v>25</v>
      </c>
      <c r="F31" s="13">
        <f t="shared" si="0"/>
        <v>625</v>
      </c>
      <c r="G31" s="23">
        <f t="shared" si="1"/>
        <v>300744.88573197235</v>
      </c>
      <c r="H31" s="23">
        <f t="shared" si="2"/>
        <v>160486.63914442784</v>
      </c>
      <c r="J31" s="21" t="s">
        <v>33</v>
      </c>
      <c r="K31" s="21"/>
    </row>
    <row r="32" spans="2:15" x14ac:dyDescent="0.25">
      <c r="B32" s="14">
        <v>39114</v>
      </c>
      <c r="C32" s="15">
        <v>322708.22580000001</v>
      </c>
      <c r="D32" s="15">
        <v>169788.15770000001</v>
      </c>
      <c r="E32" s="13">
        <v>26</v>
      </c>
      <c r="F32" s="13">
        <f t="shared" si="0"/>
        <v>676</v>
      </c>
      <c r="G32" s="23">
        <f t="shared" si="1"/>
        <v>301984.02365241374</v>
      </c>
      <c r="H32" s="23">
        <f t="shared" si="2"/>
        <v>160494.63022025532</v>
      </c>
      <c r="J32" s="18" t="s">
        <v>34</v>
      </c>
      <c r="K32" s="18">
        <v>0.9696214112337822</v>
      </c>
    </row>
    <row r="33" spans="2:15" x14ac:dyDescent="0.25">
      <c r="B33" s="14">
        <v>39142</v>
      </c>
      <c r="C33" s="15">
        <v>325472.90149999998</v>
      </c>
      <c r="D33" s="15">
        <v>170921.18179999999</v>
      </c>
      <c r="E33" s="13">
        <v>27</v>
      </c>
      <c r="F33" s="13">
        <f t="shared" si="0"/>
        <v>729</v>
      </c>
      <c r="G33" s="23">
        <f t="shared" si="1"/>
        <v>303232.27146842255</v>
      </c>
      <c r="H33" s="23">
        <f t="shared" si="2"/>
        <v>160508.65877527333</v>
      </c>
      <c r="J33" s="18" t="s">
        <v>35</v>
      </c>
      <c r="K33" s="18">
        <v>0.94016568112299104</v>
      </c>
    </row>
    <row r="34" spans="2:15" x14ac:dyDescent="0.25">
      <c r="B34" s="14">
        <v>39173</v>
      </c>
      <c r="C34" s="15">
        <v>330824.96639999998</v>
      </c>
      <c r="D34" s="15">
        <v>174013.1538</v>
      </c>
      <c r="E34" s="13">
        <v>28</v>
      </c>
      <c r="F34" s="13">
        <f t="shared" si="0"/>
        <v>784</v>
      </c>
      <c r="G34" s="23">
        <f t="shared" si="1"/>
        <v>304489.62917999877</v>
      </c>
      <c r="H34" s="23">
        <f t="shared" si="2"/>
        <v>160528.72480948185</v>
      </c>
      <c r="J34" s="18" t="s">
        <v>36</v>
      </c>
      <c r="K34" s="18">
        <v>0.93961924898712823</v>
      </c>
    </row>
    <row r="35" spans="2:15" x14ac:dyDescent="0.25">
      <c r="B35" s="14">
        <v>39203</v>
      </c>
      <c r="C35" s="15">
        <v>334100.88370000001</v>
      </c>
      <c r="D35" s="15">
        <v>175563.84789999999</v>
      </c>
      <c r="E35" s="13">
        <v>29</v>
      </c>
      <c r="F35" s="13">
        <f t="shared" si="0"/>
        <v>841</v>
      </c>
      <c r="G35" s="23">
        <f t="shared" si="1"/>
        <v>305756.09678714233</v>
      </c>
      <c r="H35" s="23">
        <f t="shared" si="2"/>
        <v>160554.82832288084</v>
      </c>
      <c r="J35" s="18" t="s">
        <v>37</v>
      </c>
      <c r="K35" s="18">
        <v>9032.0343472006734</v>
      </c>
    </row>
    <row r="36" spans="2:15" ht="15.75" thickBot="1" x14ac:dyDescent="0.3">
      <c r="B36" s="14">
        <v>39234</v>
      </c>
      <c r="C36" s="15">
        <v>337492.84950000001</v>
      </c>
      <c r="D36" s="15">
        <v>177260.1703</v>
      </c>
      <c r="E36" s="13">
        <v>30</v>
      </c>
      <c r="F36" s="13">
        <f t="shared" si="0"/>
        <v>900</v>
      </c>
      <c r="G36" s="23">
        <f t="shared" si="1"/>
        <v>307031.67428985337</v>
      </c>
      <c r="H36" s="23">
        <f t="shared" si="2"/>
        <v>160586.96931547037</v>
      </c>
      <c r="J36" s="19" t="s">
        <v>38</v>
      </c>
      <c r="K36" s="19">
        <v>222</v>
      </c>
    </row>
    <row r="37" spans="2:15" x14ac:dyDescent="0.25">
      <c r="B37" s="14">
        <v>39264</v>
      </c>
      <c r="C37" s="15">
        <v>350983.07699999999</v>
      </c>
      <c r="D37" s="15">
        <v>179325.4908</v>
      </c>
      <c r="E37" s="13">
        <v>31</v>
      </c>
      <c r="F37" s="13">
        <f t="shared" si="0"/>
        <v>961</v>
      </c>
      <c r="G37" s="23">
        <f t="shared" si="1"/>
        <v>308316.36168813176</v>
      </c>
      <c r="H37" s="23">
        <f t="shared" si="2"/>
        <v>160625.1477872504</v>
      </c>
    </row>
    <row r="38" spans="2:15" ht="15.75" thickBot="1" x14ac:dyDescent="0.3">
      <c r="B38" s="14">
        <v>39295</v>
      </c>
      <c r="C38" s="15">
        <v>350162.32829999999</v>
      </c>
      <c r="D38" s="15">
        <v>180401.14319999999</v>
      </c>
      <c r="E38" s="13">
        <v>32</v>
      </c>
      <c r="F38" s="13">
        <f t="shared" si="0"/>
        <v>1024</v>
      </c>
      <c r="G38" s="23">
        <f t="shared" si="1"/>
        <v>309610.15898197755</v>
      </c>
      <c r="H38" s="23">
        <f t="shared" si="2"/>
        <v>160669.36373822094</v>
      </c>
      <c r="J38" t="s">
        <v>39</v>
      </c>
    </row>
    <row r="39" spans="2:15" x14ac:dyDescent="0.25">
      <c r="B39" s="14">
        <v>39326</v>
      </c>
      <c r="C39" s="15">
        <v>351708.60710000002</v>
      </c>
      <c r="D39" s="15">
        <v>180270.2941</v>
      </c>
      <c r="E39" s="13">
        <v>33</v>
      </c>
      <c r="F39" s="13">
        <f t="shared" si="0"/>
        <v>1089</v>
      </c>
      <c r="G39" s="23">
        <f t="shared" si="1"/>
        <v>310913.0661713907</v>
      </c>
      <c r="H39" s="23">
        <f t="shared" si="2"/>
        <v>160719.61716838198</v>
      </c>
      <c r="J39" s="20"/>
      <c r="K39" s="20" t="s">
        <v>44</v>
      </c>
      <c r="L39" s="20" t="s">
        <v>45</v>
      </c>
      <c r="M39" s="20" t="s">
        <v>46</v>
      </c>
      <c r="N39" s="20" t="s">
        <v>47</v>
      </c>
      <c r="O39" s="20" t="s">
        <v>48</v>
      </c>
    </row>
    <row r="40" spans="2:15" x14ac:dyDescent="0.25">
      <c r="B40" s="14">
        <v>39356</v>
      </c>
      <c r="C40" s="15">
        <v>351537.70919999998</v>
      </c>
      <c r="D40" s="15">
        <v>179620.81359999999</v>
      </c>
      <c r="E40" s="13">
        <v>34</v>
      </c>
      <c r="F40" s="13">
        <f t="shared" si="0"/>
        <v>1156</v>
      </c>
      <c r="G40" s="23">
        <f t="shared" si="1"/>
        <v>312225.08325637132</v>
      </c>
      <c r="H40" s="23">
        <f t="shared" si="2"/>
        <v>160775.90807773353</v>
      </c>
      <c r="J40" s="18" t="s">
        <v>40</v>
      </c>
      <c r="K40" s="18">
        <v>2</v>
      </c>
      <c r="L40" s="18">
        <v>280717390592.97009</v>
      </c>
      <c r="M40" s="18">
        <v>140358695296.48505</v>
      </c>
      <c r="N40" s="18">
        <v>1720.5534217675463</v>
      </c>
      <c r="O40" s="18">
        <v>1.1914162006114951E-134</v>
      </c>
    </row>
    <row r="41" spans="2:15" x14ac:dyDescent="0.25">
      <c r="B41" s="14">
        <v>39387</v>
      </c>
      <c r="C41" s="15">
        <v>354893.82419999997</v>
      </c>
      <c r="D41" s="15">
        <v>179951.41</v>
      </c>
      <c r="E41" s="13">
        <v>35</v>
      </c>
      <c r="F41" s="13">
        <f t="shared" si="0"/>
        <v>1225</v>
      </c>
      <c r="G41" s="23">
        <f t="shared" si="1"/>
        <v>313546.21023691923</v>
      </c>
      <c r="H41" s="23">
        <f t="shared" si="2"/>
        <v>160838.23646627559</v>
      </c>
      <c r="J41" s="18" t="s">
        <v>41</v>
      </c>
      <c r="K41" s="18">
        <v>219</v>
      </c>
      <c r="L41" s="18">
        <v>17865504134.333778</v>
      </c>
      <c r="M41" s="18">
        <v>81577644.449012682</v>
      </c>
      <c r="N41" s="18"/>
      <c r="O41" s="18"/>
    </row>
    <row r="42" spans="2:15" ht="15.75" thickBot="1" x14ac:dyDescent="0.3">
      <c r="B42" s="14">
        <v>39417</v>
      </c>
      <c r="C42" s="15">
        <v>352333.2438</v>
      </c>
      <c r="D42" s="15">
        <v>179364.3609</v>
      </c>
      <c r="E42" s="13">
        <v>36</v>
      </c>
      <c r="F42" s="13">
        <f t="shared" si="0"/>
        <v>1296</v>
      </c>
      <c r="G42" s="23">
        <f t="shared" si="1"/>
        <v>314876.44711303461</v>
      </c>
      <c r="H42" s="23">
        <f t="shared" si="2"/>
        <v>160906.60233400817</v>
      </c>
      <c r="J42" s="19" t="s">
        <v>42</v>
      </c>
      <c r="K42" s="19">
        <v>221</v>
      </c>
      <c r="L42" s="19">
        <v>298582894727.30389</v>
      </c>
      <c r="M42" s="19"/>
      <c r="N42" s="19"/>
      <c r="O42" s="19"/>
    </row>
    <row r="43" spans="2:15" ht="15.75" thickBot="1" x14ac:dyDescent="0.3">
      <c r="B43" s="14">
        <v>39448</v>
      </c>
      <c r="C43" s="15">
        <v>354014.52490000002</v>
      </c>
      <c r="D43" s="15">
        <v>175565.24559999999</v>
      </c>
      <c r="E43" s="13">
        <v>37</v>
      </c>
      <c r="F43" s="13">
        <f t="shared" si="0"/>
        <v>1369</v>
      </c>
      <c r="G43" s="23">
        <f t="shared" si="1"/>
        <v>316215.79388471739</v>
      </c>
      <c r="H43" s="23">
        <f t="shared" si="2"/>
        <v>160981.00568093121</v>
      </c>
    </row>
    <row r="44" spans="2:15" x14ac:dyDescent="0.25">
      <c r="B44" s="14">
        <v>39479</v>
      </c>
      <c r="C44" s="15">
        <v>351217.02600000001</v>
      </c>
      <c r="D44" s="15">
        <v>174659.8823</v>
      </c>
      <c r="E44" s="13">
        <v>38</v>
      </c>
      <c r="F44" s="13">
        <f t="shared" si="0"/>
        <v>1444</v>
      </c>
      <c r="G44" s="23">
        <f t="shared" si="1"/>
        <v>317564.25055196747</v>
      </c>
      <c r="H44" s="23">
        <f t="shared" si="2"/>
        <v>161061.44650704478</v>
      </c>
      <c r="J44" s="20"/>
      <c r="K44" s="20" t="s">
        <v>49</v>
      </c>
      <c r="L44" s="20" t="s">
        <v>37</v>
      </c>
      <c r="M44" s="20" t="s">
        <v>50</v>
      </c>
      <c r="N44" s="20" t="s">
        <v>51</v>
      </c>
      <c r="O44" s="20" t="s">
        <v>52</v>
      </c>
    </row>
    <row r="45" spans="2:15" x14ac:dyDescent="0.25">
      <c r="B45" s="14">
        <v>39508</v>
      </c>
      <c r="C45" s="15">
        <v>349567.71360000002</v>
      </c>
      <c r="D45" s="15">
        <v>173964.7359</v>
      </c>
      <c r="E45" s="13">
        <v>39</v>
      </c>
      <c r="F45" s="13">
        <f t="shared" si="0"/>
        <v>1521</v>
      </c>
      <c r="G45" s="23">
        <f t="shared" si="1"/>
        <v>318921.81711478502</v>
      </c>
      <c r="H45" s="23">
        <f t="shared" si="2"/>
        <v>161147.92481234888</v>
      </c>
      <c r="J45" s="18" t="s">
        <v>43</v>
      </c>
      <c r="K45" s="18">
        <v>162249.04298565487</v>
      </c>
      <c r="L45" s="18">
        <v>1835.0787815008125</v>
      </c>
      <c r="M45" s="18">
        <v>88.415301087487961</v>
      </c>
      <c r="N45" s="18">
        <v>2.5843683466922955E-173</v>
      </c>
      <c r="O45" s="18">
        <v>158632.36811997351</v>
      </c>
    </row>
    <row r="46" spans="2:15" x14ac:dyDescent="0.25">
      <c r="B46" s="14">
        <v>39539</v>
      </c>
      <c r="C46" s="15">
        <v>349515.46500000003</v>
      </c>
      <c r="D46" s="15">
        <v>173449.97020000001</v>
      </c>
      <c r="E46" s="13">
        <v>40</v>
      </c>
      <c r="F46" s="13">
        <f t="shared" si="0"/>
        <v>1600</v>
      </c>
      <c r="G46" s="23">
        <f t="shared" si="1"/>
        <v>320288.49357316998</v>
      </c>
      <c r="H46" s="23">
        <f t="shared" si="2"/>
        <v>161240.44059684346</v>
      </c>
      <c r="J46" s="18" t="s">
        <v>28</v>
      </c>
      <c r="K46" s="18">
        <v>-145.96464353040963</v>
      </c>
      <c r="L46" s="18">
        <v>37.99776741200597</v>
      </c>
      <c r="M46" s="18">
        <v>-3.8414005209234974</v>
      </c>
      <c r="N46" s="18">
        <v>1.6022389783141514E-4</v>
      </c>
      <c r="O46" s="18">
        <v>-220.85274737443899</v>
      </c>
    </row>
    <row r="47" spans="2:15" ht="15.75" thickBot="1" x14ac:dyDescent="0.3">
      <c r="B47" s="14">
        <v>39569</v>
      </c>
      <c r="C47" s="15">
        <v>350758.36959999998</v>
      </c>
      <c r="D47" s="15">
        <v>175160.25210000001</v>
      </c>
      <c r="E47" s="13">
        <v>41</v>
      </c>
      <c r="F47" s="13">
        <f t="shared" si="0"/>
        <v>1681</v>
      </c>
      <c r="G47" s="23">
        <f t="shared" si="1"/>
        <v>321664.27992712229</v>
      </c>
      <c r="H47" s="23">
        <f t="shared" si="2"/>
        <v>161338.99386052854</v>
      </c>
      <c r="J47" s="19" t="s">
        <v>29</v>
      </c>
      <c r="K47" s="19">
        <v>3.0187395952531078</v>
      </c>
      <c r="L47" s="19">
        <v>0.16502944071422809</v>
      </c>
      <c r="M47" s="19">
        <v>18.292127648184206</v>
      </c>
      <c r="N47" s="19">
        <v>5.4673066554095097E-46</v>
      </c>
      <c r="O47" s="19">
        <v>2.6934904362821448</v>
      </c>
    </row>
    <row r="48" spans="2:15" x14ac:dyDescent="0.25">
      <c r="B48" s="14">
        <v>39600</v>
      </c>
      <c r="C48" s="15">
        <v>344893.76669999998</v>
      </c>
      <c r="D48" s="15">
        <v>172913.43789999999</v>
      </c>
      <c r="E48" s="13">
        <v>42</v>
      </c>
      <c r="F48" s="13">
        <f t="shared" si="0"/>
        <v>1764</v>
      </c>
      <c r="G48" s="23">
        <f t="shared" si="1"/>
        <v>323049.17617664201</v>
      </c>
      <c r="H48" s="23">
        <f t="shared" si="2"/>
        <v>161443.58460340416</v>
      </c>
    </row>
    <row r="49" spans="2:8" x14ac:dyDescent="0.25">
      <c r="B49" s="14">
        <v>39630</v>
      </c>
      <c r="C49" s="15">
        <v>343507.85249999998</v>
      </c>
      <c r="D49" s="15">
        <v>170845.26809999999</v>
      </c>
      <c r="E49" s="13">
        <v>43</v>
      </c>
      <c r="F49" s="13">
        <f t="shared" si="0"/>
        <v>1849</v>
      </c>
      <c r="G49" s="23">
        <f t="shared" si="1"/>
        <v>324443.18232172914</v>
      </c>
      <c r="H49" s="23">
        <f t="shared" si="2"/>
        <v>161554.21282547025</v>
      </c>
    </row>
    <row r="50" spans="2:8" x14ac:dyDescent="0.25">
      <c r="B50" s="14">
        <v>39661</v>
      </c>
      <c r="C50" s="15">
        <v>335791.05379999999</v>
      </c>
      <c r="D50" s="15">
        <v>167166.1936</v>
      </c>
      <c r="E50" s="13">
        <v>44</v>
      </c>
      <c r="F50" s="13">
        <f t="shared" si="0"/>
        <v>1936</v>
      </c>
      <c r="G50" s="23">
        <f t="shared" si="1"/>
        <v>325846.29836238362</v>
      </c>
      <c r="H50" s="23">
        <f t="shared" si="2"/>
        <v>161670.87852672688</v>
      </c>
    </row>
    <row r="51" spans="2:8" x14ac:dyDescent="0.25">
      <c r="B51" s="14">
        <v>39692</v>
      </c>
      <c r="C51" s="15">
        <v>326818.6654</v>
      </c>
      <c r="D51" s="15">
        <v>162201.0612</v>
      </c>
      <c r="E51" s="13">
        <v>45</v>
      </c>
      <c r="F51" s="13">
        <f t="shared" si="0"/>
        <v>2025</v>
      </c>
      <c r="G51" s="23">
        <f t="shared" si="1"/>
        <v>327258.52429860551</v>
      </c>
      <c r="H51" s="23">
        <f t="shared" si="2"/>
        <v>161793.58170717396</v>
      </c>
    </row>
    <row r="52" spans="2:8" x14ac:dyDescent="0.25">
      <c r="B52" s="14">
        <v>39722</v>
      </c>
      <c r="C52" s="15">
        <v>316157.60489999998</v>
      </c>
      <c r="D52" s="15">
        <v>159514.94450000001</v>
      </c>
      <c r="E52" s="13">
        <v>46</v>
      </c>
      <c r="F52" s="13">
        <f t="shared" si="0"/>
        <v>2116</v>
      </c>
      <c r="G52" s="23">
        <f t="shared" si="1"/>
        <v>328679.86013039481</v>
      </c>
      <c r="H52" s="23">
        <f t="shared" si="2"/>
        <v>161922.3223668116</v>
      </c>
    </row>
    <row r="53" spans="2:8" x14ac:dyDescent="0.25">
      <c r="B53" s="14">
        <v>39753</v>
      </c>
      <c r="C53" s="15">
        <v>308780.10249999998</v>
      </c>
      <c r="D53" s="15">
        <v>155709.49400000001</v>
      </c>
      <c r="E53" s="13">
        <v>47</v>
      </c>
      <c r="F53" s="13">
        <f t="shared" si="0"/>
        <v>2209</v>
      </c>
      <c r="G53" s="23">
        <f t="shared" si="1"/>
        <v>330110.30585775146</v>
      </c>
      <c r="H53" s="23">
        <f t="shared" si="2"/>
        <v>162057.10050563974</v>
      </c>
    </row>
    <row r="54" spans="2:8" x14ac:dyDescent="0.25">
      <c r="B54" s="14">
        <v>39783</v>
      </c>
      <c r="C54" s="15">
        <v>303686.07049999997</v>
      </c>
      <c r="D54" s="15">
        <v>152976.99</v>
      </c>
      <c r="E54" s="13">
        <v>48</v>
      </c>
      <c r="F54" s="13">
        <f t="shared" si="0"/>
        <v>2304</v>
      </c>
      <c r="G54" s="23">
        <f t="shared" si="1"/>
        <v>331549.86148067558</v>
      </c>
      <c r="H54" s="23">
        <f t="shared" si="2"/>
        <v>162197.91612365839</v>
      </c>
    </row>
    <row r="55" spans="2:8" x14ac:dyDescent="0.25">
      <c r="B55" s="14">
        <v>39814</v>
      </c>
      <c r="C55" s="15">
        <v>300817.25709999999</v>
      </c>
      <c r="D55" s="15">
        <v>152642.45819999999</v>
      </c>
      <c r="E55" s="13">
        <v>49</v>
      </c>
      <c r="F55" s="13">
        <f t="shared" si="0"/>
        <v>2401</v>
      </c>
      <c r="G55" s="23">
        <f t="shared" si="1"/>
        <v>332998.52699916705</v>
      </c>
      <c r="H55" s="23">
        <f t="shared" si="2"/>
        <v>162344.76922086751</v>
      </c>
    </row>
    <row r="56" spans="2:8" x14ac:dyDescent="0.25">
      <c r="B56" s="14">
        <v>39845</v>
      </c>
      <c r="C56" s="15">
        <v>296379.58409999998</v>
      </c>
      <c r="D56" s="15">
        <v>151813.24299999999</v>
      </c>
      <c r="E56" s="13">
        <v>50</v>
      </c>
      <c r="F56" s="13">
        <f t="shared" si="0"/>
        <v>2500</v>
      </c>
      <c r="G56" s="23">
        <f t="shared" si="1"/>
        <v>334456.30241322587</v>
      </c>
      <c r="H56" s="23">
        <f t="shared" si="2"/>
        <v>162497.65979726717</v>
      </c>
    </row>
    <row r="57" spans="2:8" x14ac:dyDescent="0.25">
      <c r="B57" s="14">
        <v>39873</v>
      </c>
      <c r="C57" s="15">
        <v>291834.12410000002</v>
      </c>
      <c r="D57" s="15">
        <v>149582.90580000001</v>
      </c>
      <c r="E57" s="13">
        <v>51</v>
      </c>
      <c r="F57" s="13">
        <f t="shared" si="0"/>
        <v>2601</v>
      </c>
      <c r="G57" s="23">
        <f t="shared" si="1"/>
        <v>335923.18772285216</v>
      </c>
      <c r="H57" s="23">
        <f t="shared" si="2"/>
        <v>162656.58785285731</v>
      </c>
    </row>
    <row r="58" spans="2:8" x14ac:dyDescent="0.25">
      <c r="B58" s="14">
        <v>39904</v>
      </c>
      <c r="C58" s="15">
        <v>291883.41210000002</v>
      </c>
      <c r="D58" s="15">
        <v>151958.0551</v>
      </c>
      <c r="E58" s="13">
        <v>52</v>
      </c>
      <c r="F58" s="13">
        <f t="shared" si="0"/>
        <v>2704</v>
      </c>
      <c r="G58" s="23">
        <f t="shared" si="1"/>
        <v>337399.18292804586</v>
      </c>
      <c r="H58" s="23">
        <f t="shared" si="2"/>
        <v>162821.55338763798</v>
      </c>
    </row>
    <row r="59" spans="2:8" x14ac:dyDescent="0.25">
      <c r="B59" s="14">
        <v>39934</v>
      </c>
      <c r="C59" s="15">
        <v>295984.53909999999</v>
      </c>
      <c r="D59" s="15">
        <v>153821.05669999999</v>
      </c>
      <c r="E59" s="13">
        <v>53</v>
      </c>
      <c r="F59" s="13">
        <f t="shared" si="0"/>
        <v>2809</v>
      </c>
      <c r="G59" s="23">
        <f t="shared" si="1"/>
        <v>338884.28802880686</v>
      </c>
      <c r="H59" s="23">
        <f t="shared" si="2"/>
        <v>162992.55640160912</v>
      </c>
    </row>
    <row r="60" spans="2:8" x14ac:dyDescent="0.25">
      <c r="B60" s="14">
        <v>39965</v>
      </c>
      <c r="C60" s="15">
        <v>299623.4117</v>
      </c>
      <c r="D60" s="15">
        <v>155148.11799999999</v>
      </c>
      <c r="E60" s="13">
        <v>54</v>
      </c>
      <c r="F60" s="13">
        <f t="shared" si="0"/>
        <v>2916</v>
      </c>
      <c r="G60" s="23">
        <f t="shared" si="1"/>
        <v>340378.50302513532</v>
      </c>
      <c r="H60" s="23">
        <f t="shared" si="2"/>
        <v>163169.5968947708</v>
      </c>
    </row>
    <row r="61" spans="2:8" x14ac:dyDescent="0.25">
      <c r="B61" s="14">
        <v>39995</v>
      </c>
      <c r="C61" s="15">
        <v>310206.92460000003</v>
      </c>
      <c r="D61" s="15">
        <v>158447.3934</v>
      </c>
      <c r="E61" s="13">
        <v>55</v>
      </c>
      <c r="F61" s="13">
        <f t="shared" si="0"/>
        <v>3025</v>
      </c>
      <c r="G61" s="23">
        <f t="shared" si="1"/>
        <v>341881.82791703113</v>
      </c>
      <c r="H61" s="23">
        <f t="shared" si="2"/>
        <v>163352.67486712299</v>
      </c>
    </row>
    <row r="62" spans="2:8" x14ac:dyDescent="0.25">
      <c r="B62" s="14">
        <v>40026</v>
      </c>
      <c r="C62" s="15">
        <v>314235.54859999998</v>
      </c>
      <c r="D62" s="15">
        <v>160458.30350000001</v>
      </c>
      <c r="E62" s="13">
        <v>56</v>
      </c>
      <c r="F62" s="13">
        <f t="shared" si="0"/>
        <v>3136</v>
      </c>
      <c r="G62" s="23">
        <f t="shared" si="1"/>
        <v>343394.26270449435</v>
      </c>
      <c r="H62" s="23">
        <f t="shared" si="2"/>
        <v>163541.79031866568</v>
      </c>
    </row>
    <row r="63" spans="2:8" x14ac:dyDescent="0.25">
      <c r="B63" s="14">
        <v>40057</v>
      </c>
      <c r="C63" s="15">
        <v>316791.33100000001</v>
      </c>
      <c r="D63" s="15">
        <v>161241.44589999999</v>
      </c>
      <c r="E63" s="13">
        <v>57</v>
      </c>
      <c r="F63" s="13">
        <f t="shared" si="0"/>
        <v>3249</v>
      </c>
      <c r="G63" s="23">
        <f t="shared" si="1"/>
        <v>344915.80738752498</v>
      </c>
      <c r="H63" s="23">
        <f t="shared" si="2"/>
        <v>163736.94324939887</v>
      </c>
    </row>
    <row r="64" spans="2:8" x14ac:dyDescent="0.25">
      <c r="B64" s="14">
        <v>40087</v>
      </c>
      <c r="C64" s="15">
        <v>321627.94300000003</v>
      </c>
      <c r="D64" s="15">
        <v>163157.5117</v>
      </c>
      <c r="E64" s="13">
        <v>58</v>
      </c>
      <c r="F64" s="13">
        <f t="shared" si="0"/>
        <v>3364</v>
      </c>
      <c r="G64" s="23">
        <f t="shared" si="1"/>
        <v>346446.46196612297</v>
      </c>
      <c r="H64" s="23">
        <f t="shared" si="2"/>
        <v>163938.13365932257</v>
      </c>
    </row>
    <row r="65" spans="2:8" x14ac:dyDescent="0.25">
      <c r="B65" s="14">
        <v>40118</v>
      </c>
      <c r="C65" s="15">
        <v>318077.43329999998</v>
      </c>
      <c r="D65" s="15">
        <v>162934.5477</v>
      </c>
      <c r="E65" s="13">
        <v>59</v>
      </c>
      <c r="F65" s="13">
        <f t="shared" si="0"/>
        <v>3481</v>
      </c>
      <c r="G65" s="23">
        <f t="shared" si="1"/>
        <v>347986.22644028836</v>
      </c>
      <c r="H65" s="23">
        <f t="shared" si="2"/>
        <v>164145.36154843678</v>
      </c>
    </row>
    <row r="66" spans="2:8" x14ac:dyDescent="0.25">
      <c r="B66" s="14">
        <v>40148</v>
      </c>
      <c r="C66" s="15">
        <v>323927.06420000002</v>
      </c>
      <c r="D66" s="15">
        <v>165102.9699</v>
      </c>
      <c r="E66" s="13">
        <v>60</v>
      </c>
      <c r="F66" s="13">
        <f t="shared" si="0"/>
        <v>3600</v>
      </c>
      <c r="G66" s="23">
        <f t="shared" si="1"/>
        <v>349535.10081002116</v>
      </c>
      <c r="H66" s="23">
        <f t="shared" si="2"/>
        <v>164358.62691674149</v>
      </c>
    </row>
    <row r="67" spans="2:8" x14ac:dyDescent="0.25">
      <c r="B67" s="14">
        <v>40179</v>
      </c>
      <c r="C67" s="15">
        <v>335145.02510000003</v>
      </c>
      <c r="D67" s="15">
        <v>164610.33660000001</v>
      </c>
      <c r="E67" s="13">
        <v>61</v>
      </c>
      <c r="F67" s="13">
        <f t="shared" si="0"/>
        <v>3721</v>
      </c>
      <c r="G67" s="23">
        <f t="shared" si="1"/>
        <v>351093.08507532137</v>
      </c>
      <c r="H67" s="23">
        <f t="shared" si="2"/>
        <v>164577.9297642367</v>
      </c>
    </row>
    <row r="68" spans="2:8" x14ac:dyDescent="0.25">
      <c r="B68" s="14">
        <v>40210</v>
      </c>
      <c r="C68" s="15">
        <v>335550.93780000001</v>
      </c>
      <c r="D68" s="15">
        <v>166052.79500000001</v>
      </c>
      <c r="E68" s="13">
        <v>62</v>
      </c>
      <c r="F68" s="13">
        <f t="shared" si="0"/>
        <v>3844</v>
      </c>
      <c r="G68" s="23">
        <f t="shared" si="1"/>
        <v>352660.17923618894</v>
      </c>
      <c r="H68" s="23">
        <f t="shared" si="2"/>
        <v>164803.27009092242</v>
      </c>
    </row>
    <row r="69" spans="2:8" x14ac:dyDescent="0.25">
      <c r="B69" s="14">
        <v>40238</v>
      </c>
      <c r="C69" s="15">
        <v>335940.08840000001</v>
      </c>
      <c r="D69" s="15">
        <v>164617.7316</v>
      </c>
      <c r="E69" s="13">
        <v>63</v>
      </c>
      <c r="F69" s="13">
        <f t="shared" si="0"/>
        <v>3969</v>
      </c>
      <c r="G69" s="23">
        <f t="shared" si="1"/>
        <v>354236.38329262391</v>
      </c>
      <c r="H69" s="23">
        <f t="shared" si="2"/>
        <v>165034.64789679865</v>
      </c>
    </row>
    <row r="70" spans="2:8" x14ac:dyDescent="0.25">
      <c r="B70" s="14">
        <v>40269</v>
      </c>
      <c r="C70" s="15">
        <v>337787.80790000001</v>
      </c>
      <c r="D70" s="15">
        <v>167370.4644</v>
      </c>
      <c r="E70" s="13">
        <v>64</v>
      </c>
      <c r="F70" s="13">
        <f t="shared" si="0"/>
        <v>4096</v>
      </c>
      <c r="G70" s="23">
        <f t="shared" si="1"/>
        <v>355821.6972446263</v>
      </c>
      <c r="H70" s="23">
        <f t="shared" si="2"/>
        <v>165272.06318186538</v>
      </c>
    </row>
    <row r="71" spans="2:8" x14ac:dyDescent="0.25">
      <c r="B71" s="14">
        <v>40299</v>
      </c>
      <c r="C71" s="15">
        <v>337876.96620000002</v>
      </c>
      <c r="D71" s="15">
        <v>167731.84229999999</v>
      </c>
      <c r="E71" s="13">
        <v>65</v>
      </c>
      <c r="F71" s="13">
        <f t="shared" si="0"/>
        <v>4225</v>
      </c>
      <c r="G71" s="23">
        <f t="shared" si="1"/>
        <v>357416.12109219603</v>
      </c>
      <c r="H71" s="23">
        <f t="shared" si="2"/>
        <v>165515.51594612261</v>
      </c>
    </row>
    <row r="72" spans="2:8" x14ac:dyDescent="0.25">
      <c r="B72" s="14">
        <v>40330</v>
      </c>
      <c r="C72" s="15">
        <v>340019.27470000001</v>
      </c>
      <c r="D72" s="15">
        <v>168656.60060000001</v>
      </c>
      <c r="E72" s="13">
        <v>66</v>
      </c>
      <c r="F72" s="13">
        <f t="shared" ref="F72:F135" si="3">E72*E72</f>
        <v>4356</v>
      </c>
      <c r="G72" s="23">
        <f t="shared" ref="G72:G135" si="4">$K$23+$K$24*E72+$K$25*F72</f>
        <v>359019.65483533317</v>
      </c>
      <c r="H72" s="23">
        <f t="shared" ref="H72:H135" si="5">$K$45+$K$46*E72+$K$47*F72</f>
        <v>165765.00618957038</v>
      </c>
    </row>
    <row r="73" spans="2:8" x14ac:dyDescent="0.25">
      <c r="B73" s="14">
        <v>40360</v>
      </c>
      <c r="C73" s="15">
        <v>351466.41460000002</v>
      </c>
      <c r="D73" s="15">
        <v>170234.63589999999</v>
      </c>
      <c r="E73" s="13">
        <v>67</v>
      </c>
      <c r="F73" s="13">
        <f t="shared" si="3"/>
        <v>4489</v>
      </c>
      <c r="G73" s="23">
        <f t="shared" si="4"/>
        <v>360632.29847403773</v>
      </c>
      <c r="H73" s="23">
        <f t="shared" si="5"/>
        <v>166020.53391220863</v>
      </c>
    </row>
    <row r="74" spans="2:8" x14ac:dyDescent="0.25">
      <c r="B74" s="14">
        <v>40391</v>
      </c>
      <c r="C74" s="15">
        <v>352305.9915</v>
      </c>
      <c r="D74" s="15">
        <v>171567.51019999999</v>
      </c>
      <c r="E74" s="13">
        <v>68</v>
      </c>
      <c r="F74" s="13">
        <f t="shared" si="3"/>
        <v>4624</v>
      </c>
      <c r="G74" s="23">
        <f t="shared" si="4"/>
        <v>362254.05200830969</v>
      </c>
      <c r="H74" s="23">
        <f t="shared" si="5"/>
        <v>166282.09911403738</v>
      </c>
    </row>
    <row r="75" spans="2:8" x14ac:dyDescent="0.25">
      <c r="B75" s="14">
        <v>40422</v>
      </c>
      <c r="C75" s="15">
        <v>350132.76899999997</v>
      </c>
      <c r="D75" s="15">
        <v>169713.9431</v>
      </c>
      <c r="E75" s="13">
        <v>69</v>
      </c>
      <c r="F75" s="13">
        <f t="shared" si="3"/>
        <v>4761</v>
      </c>
      <c r="G75" s="23">
        <f t="shared" si="4"/>
        <v>363884.91543814901</v>
      </c>
      <c r="H75" s="23">
        <f t="shared" si="5"/>
        <v>166549.70179505664</v>
      </c>
    </row>
    <row r="76" spans="2:8" x14ac:dyDescent="0.25">
      <c r="B76" s="14">
        <v>40452</v>
      </c>
      <c r="C76" s="15">
        <v>345577.92190000002</v>
      </c>
      <c r="D76" s="15">
        <v>168310.24530000001</v>
      </c>
      <c r="E76" s="13">
        <v>70</v>
      </c>
      <c r="F76" s="13">
        <f t="shared" si="3"/>
        <v>4900</v>
      </c>
      <c r="G76" s="23">
        <f t="shared" si="4"/>
        <v>365524.88876355573</v>
      </c>
      <c r="H76" s="23">
        <f t="shared" si="5"/>
        <v>166823.34195526643</v>
      </c>
    </row>
    <row r="77" spans="2:8" x14ac:dyDescent="0.25">
      <c r="B77" s="14">
        <v>40483</v>
      </c>
      <c r="C77" s="15">
        <v>343401.82949999999</v>
      </c>
      <c r="D77" s="15">
        <v>166718.76180000001</v>
      </c>
      <c r="E77" s="13">
        <v>71</v>
      </c>
      <c r="F77" s="13">
        <f t="shared" si="3"/>
        <v>5041</v>
      </c>
      <c r="G77" s="23">
        <f t="shared" si="4"/>
        <v>367173.97198452987</v>
      </c>
      <c r="H77" s="23">
        <f t="shared" si="5"/>
        <v>167103.01959466672</v>
      </c>
    </row>
    <row r="78" spans="2:8" x14ac:dyDescent="0.25">
      <c r="B78" s="14">
        <v>40513</v>
      </c>
      <c r="C78" s="15">
        <v>344639.95059999998</v>
      </c>
      <c r="D78" s="15">
        <v>166338.2513</v>
      </c>
      <c r="E78" s="13">
        <v>72</v>
      </c>
      <c r="F78" s="13">
        <f t="shared" si="3"/>
        <v>5184</v>
      </c>
      <c r="G78" s="23">
        <f t="shared" si="4"/>
        <v>368832.16510107141</v>
      </c>
      <c r="H78" s="23">
        <f t="shared" si="5"/>
        <v>167388.73471325747</v>
      </c>
    </row>
    <row r="79" spans="2:8" x14ac:dyDescent="0.25">
      <c r="B79" s="14">
        <v>40544</v>
      </c>
      <c r="C79" s="15">
        <v>347088.79090000002</v>
      </c>
      <c r="D79" s="15">
        <v>163992.96299999999</v>
      </c>
      <c r="E79" s="13">
        <v>73</v>
      </c>
      <c r="F79" s="13">
        <f t="shared" si="3"/>
        <v>5329</v>
      </c>
      <c r="G79" s="23">
        <f t="shared" si="4"/>
        <v>370499.46811318025</v>
      </c>
      <c r="H79" s="23">
        <f t="shared" si="5"/>
        <v>167680.48731103877</v>
      </c>
    </row>
    <row r="80" spans="2:8" x14ac:dyDescent="0.25">
      <c r="B80" s="14">
        <v>40575</v>
      </c>
      <c r="C80" s="15">
        <v>343860.02919999999</v>
      </c>
      <c r="D80" s="15">
        <v>163286.97880000001</v>
      </c>
      <c r="E80" s="13">
        <v>74</v>
      </c>
      <c r="F80" s="13">
        <f t="shared" si="3"/>
        <v>5476</v>
      </c>
      <c r="G80" s="23">
        <f t="shared" si="4"/>
        <v>372175.88102085656</v>
      </c>
      <c r="H80" s="23">
        <f t="shared" si="5"/>
        <v>167978.27738801058</v>
      </c>
    </row>
    <row r="81" spans="2:8" x14ac:dyDescent="0.25">
      <c r="B81" s="14">
        <v>40603</v>
      </c>
      <c r="C81" s="15">
        <v>342213.85350000003</v>
      </c>
      <c r="D81" s="15">
        <v>161913.88039999999</v>
      </c>
      <c r="E81" s="13">
        <v>75</v>
      </c>
      <c r="F81" s="13">
        <f t="shared" si="3"/>
        <v>5625</v>
      </c>
      <c r="G81" s="23">
        <f t="shared" si="4"/>
        <v>373861.40382410027</v>
      </c>
      <c r="H81" s="23">
        <f t="shared" si="5"/>
        <v>168282.1049441729</v>
      </c>
    </row>
    <row r="82" spans="2:8" x14ac:dyDescent="0.25">
      <c r="B82" s="14">
        <v>40634</v>
      </c>
      <c r="C82" s="15">
        <v>346656.65039999998</v>
      </c>
      <c r="D82" s="15">
        <v>164315.83360000001</v>
      </c>
      <c r="E82" s="13">
        <v>76</v>
      </c>
      <c r="F82" s="13">
        <f t="shared" si="3"/>
        <v>5776</v>
      </c>
      <c r="G82" s="23">
        <f t="shared" si="4"/>
        <v>375556.03652291134</v>
      </c>
      <c r="H82" s="23">
        <f t="shared" si="5"/>
        <v>168591.96997952569</v>
      </c>
    </row>
    <row r="83" spans="2:8" x14ac:dyDescent="0.25">
      <c r="B83" s="14">
        <v>40664</v>
      </c>
      <c r="C83" s="15">
        <v>342356.89179999998</v>
      </c>
      <c r="D83" s="15">
        <v>164505.62090000001</v>
      </c>
      <c r="E83" s="13">
        <v>77</v>
      </c>
      <c r="F83" s="13">
        <f t="shared" si="3"/>
        <v>5929</v>
      </c>
      <c r="G83" s="23">
        <f t="shared" si="4"/>
        <v>377259.77911728981</v>
      </c>
      <c r="H83" s="23">
        <f t="shared" si="5"/>
        <v>168907.87249406902</v>
      </c>
    </row>
    <row r="84" spans="2:8" x14ac:dyDescent="0.25">
      <c r="B84" s="14">
        <v>40695</v>
      </c>
      <c r="C84" s="15">
        <v>340812.34299999999</v>
      </c>
      <c r="D84" s="15">
        <v>164895.79010000001</v>
      </c>
      <c r="E84" s="13">
        <v>78</v>
      </c>
      <c r="F84" s="13">
        <f t="shared" si="3"/>
        <v>6084</v>
      </c>
      <c r="G84" s="23">
        <f t="shared" si="4"/>
        <v>378972.63160723576</v>
      </c>
      <c r="H84" s="23">
        <f t="shared" si="5"/>
        <v>169229.81248780285</v>
      </c>
    </row>
    <row r="85" spans="2:8" x14ac:dyDescent="0.25">
      <c r="B85" s="14">
        <v>40725</v>
      </c>
      <c r="C85" s="15">
        <v>350495.315</v>
      </c>
      <c r="D85" s="15">
        <v>166197.7752</v>
      </c>
      <c r="E85" s="13">
        <v>79</v>
      </c>
      <c r="F85" s="13">
        <f t="shared" si="3"/>
        <v>6241</v>
      </c>
      <c r="G85" s="23">
        <f t="shared" si="4"/>
        <v>380694.593992749</v>
      </c>
      <c r="H85" s="23">
        <f t="shared" si="5"/>
        <v>169557.78996072715</v>
      </c>
    </row>
    <row r="86" spans="2:8" x14ac:dyDescent="0.25">
      <c r="B86" s="14">
        <v>40756</v>
      </c>
      <c r="C86" s="15">
        <v>354045.91700000002</v>
      </c>
      <c r="D86" s="15">
        <v>167447.04949999999</v>
      </c>
      <c r="E86" s="13">
        <v>80</v>
      </c>
      <c r="F86" s="13">
        <f t="shared" si="3"/>
        <v>6400</v>
      </c>
      <c r="G86" s="23">
        <f t="shared" si="4"/>
        <v>382425.66627382964</v>
      </c>
      <c r="H86" s="23">
        <f t="shared" si="5"/>
        <v>169891.804912842</v>
      </c>
    </row>
    <row r="87" spans="2:8" x14ac:dyDescent="0.25">
      <c r="B87" s="14">
        <v>40787</v>
      </c>
      <c r="C87" s="15">
        <v>353417.21399999998</v>
      </c>
      <c r="D87" s="15">
        <v>166130.21340000001</v>
      </c>
      <c r="E87" s="13">
        <v>81</v>
      </c>
      <c r="F87" s="13">
        <f t="shared" si="3"/>
        <v>6561</v>
      </c>
      <c r="G87" s="23">
        <f t="shared" si="4"/>
        <v>384165.8484504777</v>
      </c>
      <c r="H87" s="23">
        <f t="shared" si="5"/>
        <v>170231.85734414734</v>
      </c>
    </row>
    <row r="88" spans="2:8" x14ac:dyDescent="0.25">
      <c r="B88" s="14">
        <v>40817</v>
      </c>
      <c r="C88" s="15">
        <v>354001.95640000002</v>
      </c>
      <c r="D88" s="15">
        <v>165294.2095</v>
      </c>
      <c r="E88" s="13">
        <v>82</v>
      </c>
      <c r="F88" s="13">
        <f t="shared" si="3"/>
        <v>6724</v>
      </c>
      <c r="G88" s="23">
        <f t="shared" si="4"/>
        <v>385915.14052269311</v>
      </c>
      <c r="H88" s="23">
        <f t="shared" si="5"/>
        <v>170577.94725464319</v>
      </c>
    </row>
    <row r="89" spans="2:8" x14ac:dyDescent="0.25">
      <c r="B89" s="14">
        <v>40848</v>
      </c>
      <c r="C89" s="15">
        <v>348955.3848</v>
      </c>
      <c r="D89" s="15">
        <v>165119.39259999999</v>
      </c>
      <c r="E89" s="13">
        <v>83</v>
      </c>
      <c r="F89" s="13">
        <f t="shared" si="3"/>
        <v>6889</v>
      </c>
      <c r="G89" s="23">
        <f t="shared" si="4"/>
        <v>387673.54249047599</v>
      </c>
      <c r="H89" s="23">
        <f t="shared" si="5"/>
        <v>170930.07464432952</v>
      </c>
    </row>
    <row r="90" spans="2:8" x14ac:dyDescent="0.25">
      <c r="B90" s="14">
        <v>40878</v>
      </c>
      <c r="C90" s="15">
        <v>350947.79220000003</v>
      </c>
      <c r="D90" s="15">
        <v>165018.2936</v>
      </c>
      <c r="E90" s="13">
        <v>84</v>
      </c>
      <c r="F90" s="13">
        <f t="shared" si="3"/>
        <v>7056</v>
      </c>
      <c r="G90" s="23">
        <f t="shared" si="4"/>
        <v>389441.05435382621</v>
      </c>
      <c r="H90" s="23">
        <f t="shared" si="5"/>
        <v>171288.23951320638</v>
      </c>
    </row>
    <row r="91" spans="2:8" x14ac:dyDescent="0.25">
      <c r="B91" s="14">
        <v>40909</v>
      </c>
      <c r="C91" s="15">
        <v>352984.78610000003</v>
      </c>
      <c r="D91" s="15">
        <v>164444.93369999999</v>
      </c>
      <c r="E91" s="13">
        <v>85</v>
      </c>
      <c r="F91" s="13">
        <f t="shared" si="3"/>
        <v>7225</v>
      </c>
      <c r="G91" s="23">
        <f t="shared" si="4"/>
        <v>391217.67611274385</v>
      </c>
      <c r="H91" s="23">
        <f t="shared" si="5"/>
        <v>171652.44186127375</v>
      </c>
    </row>
    <row r="92" spans="2:8" x14ac:dyDescent="0.25">
      <c r="B92" s="14">
        <v>40940</v>
      </c>
      <c r="C92" s="15">
        <v>354994.81630000001</v>
      </c>
      <c r="D92" s="15">
        <v>164145.4626</v>
      </c>
      <c r="E92" s="13">
        <v>86</v>
      </c>
      <c r="F92" s="13">
        <f t="shared" si="3"/>
        <v>7396</v>
      </c>
      <c r="G92" s="23">
        <f t="shared" si="4"/>
        <v>393003.4077672289</v>
      </c>
      <c r="H92" s="23">
        <f t="shared" si="5"/>
        <v>172022.68168853165</v>
      </c>
    </row>
    <row r="93" spans="2:8" x14ac:dyDescent="0.25">
      <c r="B93" s="14">
        <v>40969</v>
      </c>
      <c r="C93" s="15">
        <v>345598.8861</v>
      </c>
      <c r="D93" s="15">
        <v>164505.495</v>
      </c>
      <c r="E93" s="13">
        <v>87</v>
      </c>
      <c r="F93" s="13">
        <f t="shared" si="3"/>
        <v>7569</v>
      </c>
      <c r="G93" s="23">
        <f t="shared" si="4"/>
        <v>394798.2493172813</v>
      </c>
      <c r="H93" s="23">
        <f t="shared" si="5"/>
        <v>172398.95899498003</v>
      </c>
    </row>
    <row r="94" spans="2:8" x14ac:dyDescent="0.25">
      <c r="B94" s="14">
        <v>41000</v>
      </c>
      <c r="C94" s="15">
        <v>354723.60810000001</v>
      </c>
      <c r="D94" s="15">
        <v>165786.06969999999</v>
      </c>
      <c r="E94" s="13">
        <v>88</v>
      </c>
      <c r="F94" s="13">
        <f t="shared" si="3"/>
        <v>7744</v>
      </c>
      <c r="G94" s="23">
        <f t="shared" si="4"/>
        <v>396602.20076290111</v>
      </c>
      <c r="H94" s="23">
        <f t="shared" si="5"/>
        <v>172781.27378061888</v>
      </c>
    </row>
    <row r="95" spans="2:8" x14ac:dyDescent="0.25">
      <c r="B95" s="14">
        <v>41030</v>
      </c>
      <c r="C95" s="15">
        <v>361779.33860000002</v>
      </c>
      <c r="D95" s="15">
        <v>166360.14600000001</v>
      </c>
      <c r="E95" s="13">
        <v>89</v>
      </c>
      <c r="F95" s="13">
        <f t="shared" si="3"/>
        <v>7921</v>
      </c>
      <c r="G95" s="23">
        <f t="shared" si="4"/>
        <v>398415.26210408832</v>
      </c>
      <c r="H95" s="23">
        <f t="shared" si="5"/>
        <v>173169.6260454483</v>
      </c>
    </row>
    <row r="96" spans="2:8" x14ac:dyDescent="0.25">
      <c r="B96" s="14">
        <v>41061</v>
      </c>
      <c r="C96" s="15">
        <v>361737.65330000001</v>
      </c>
      <c r="D96" s="15">
        <v>167513.48980000001</v>
      </c>
      <c r="E96" s="13">
        <v>90</v>
      </c>
      <c r="F96" s="13">
        <f t="shared" si="3"/>
        <v>8100</v>
      </c>
      <c r="G96" s="23">
        <f t="shared" si="4"/>
        <v>400237.43334084289</v>
      </c>
      <c r="H96" s="23">
        <f t="shared" si="5"/>
        <v>173564.01578946819</v>
      </c>
    </row>
    <row r="97" spans="2:8" x14ac:dyDescent="0.25">
      <c r="B97" s="14">
        <v>41091</v>
      </c>
      <c r="C97" s="15">
        <v>366703.51040000003</v>
      </c>
      <c r="D97" s="15">
        <v>168482.25649999999</v>
      </c>
      <c r="E97" s="13">
        <v>91</v>
      </c>
      <c r="F97" s="13">
        <f t="shared" si="3"/>
        <v>8281</v>
      </c>
      <c r="G97" s="23">
        <f t="shared" si="4"/>
        <v>402068.71447316487</v>
      </c>
      <c r="H97" s="23">
        <f t="shared" si="5"/>
        <v>173964.44301267856</v>
      </c>
    </row>
    <row r="98" spans="2:8" x14ac:dyDescent="0.25">
      <c r="B98" s="14">
        <v>41122</v>
      </c>
      <c r="C98" s="15">
        <v>368878.32299999997</v>
      </c>
      <c r="D98" s="15">
        <v>169229.94680000001</v>
      </c>
      <c r="E98" s="13">
        <v>92</v>
      </c>
      <c r="F98" s="13">
        <f t="shared" si="3"/>
        <v>8464</v>
      </c>
      <c r="G98" s="23">
        <f t="shared" si="4"/>
        <v>403909.10550105426</v>
      </c>
      <c r="H98" s="23">
        <f t="shared" si="5"/>
        <v>174370.90771507949</v>
      </c>
    </row>
    <row r="99" spans="2:8" x14ac:dyDescent="0.25">
      <c r="B99" s="14">
        <v>41153</v>
      </c>
      <c r="C99" s="15">
        <v>365663.89049999998</v>
      </c>
      <c r="D99" s="15">
        <v>168224.15119999999</v>
      </c>
      <c r="E99" s="13">
        <v>93</v>
      </c>
      <c r="F99" s="13">
        <f t="shared" si="3"/>
        <v>8649</v>
      </c>
      <c r="G99" s="23">
        <f t="shared" si="4"/>
        <v>405758.60642451106</v>
      </c>
      <c r="H99" s="23">
        <f t="shared" si="5"/>
        <v>174783.4098966709</v>
      </c>
    </row>
    <row r="100" spans="2:8" x14ac:dyDescent="0.25">
      <c r="B100" s="14">
        <v>41183</v>
      </c>
      <c r="C100" s="15">
        <v>367791.89789999998</v>
      </c>
      <c r="D100" s="15">
        <v>167351.1721</v>
      </c>
      <c r="E100" s="13">
        <v>94</v>
      </c>
      <c r="F100" s="13">
        <f t="shared" si="3"/>
        <v>8836</v>
      </c>
      <c r="G100" s="23">
        <f t="shared" si="4"/>
        <v>407617.21724353515</v>
      </c>
      <c r="H100" s="23">
        <f t="shared" si="5"/>
        <v>175201.94955745284</v>
      </c>
    </row>
    <row r="101" spans="2:8" x14ac:dyDescent="0.25">
      <c r="B101" s="14">
        <v>41214</v>
      </c>
      <c r="C101" s="15">
        <v>366471.7243</v>
      </c>
      <c r="D101" s="15">
        <v>167787.13260000001</v>
      </c>
      <c r="E101" s="13">
        <v>95</v>
      </c>
      <c r="F101" s="13">
        <f t="shared" si="3"/>
        <v>9025</v>
      </c>
      <c r="G101" s="23">
        <f t="shared" si="4"/>
        <v>409484.93795812677</v>
      </c>
      <c r="H101" s="23">
        <f t="shared" si="5"/>
        <v>175626.52669742523</v>
      </c>
    </row>
    <row r="102" spans="2:8" x14ac:dyDescent="0.25">
      <c r="B102" s="14">
        <v>41244</v>
      </c>
      <c r="C102" s="15">
        <v>368742.62070000003</v>
      </c>
      <c r="D102" s="15">
        <v>167007.14189999999</v>
      </c>
      <c r="E102" s="13">
        <v>96</v>
      </c>
      <c r="F102" s="13">
        <f t="shared" si="3"/>
        <v>9216</v>
      </c>
      <c r="G102" s="23">
        <f t="shared" si="4"/>
        <v>411361.76856828574</v>
      </c>
      <c r="H102" s="23">
        <f t="shared" si="5"/>
        <v>176057.14131658818</v>
      </c>
    </row>
    <row r="103" spans="2:8" x14ac:dyDescent="0.25">
      <c r="B103" s="14">
        <v>41275</v>
      </c>
      <c r="C103" s="15">
        <v>371472.3173</v>
      </c>
      <c r="D103" s="15">
        <v>166524.6249</v>
      </c>
      <c r="E103" s="13">
        <v>97</v>
      </c>
      <c r="F103" s="13">
        <f t="shared" si="3"/>
        <v>9409</v>
      </c>
      <c r="G103" s="23">
        <f t="shared" si="4"/>
        <v>413247.709074012</v>
      </c>
      <c r="H103" s="23">
        <f t="shared" si="5"/>
        <v>176493.79341494164</v>
      </c>
    </row>
    <row r="104" spans="2:8" x14ac:dyDescent="0.25">
      <c r="B104" s="14">
        <v>41306</v>
      </c>
      <c r="C104" s="15">
        <v>369427.86949999997</v>
      </c>
      <c r="D104" s="15">
        <v>166104.83499999999</v>
      </c>
      <c r="E104" s="13">
        <v>98</v>
      </c>
      <c r="F104" s="13">
        <f t="shared" si="3"/>
        <v>9604</v>
      </c>
      <c r="G104" s="23">
        <f t="shared" si="4"/>
        <v>415142.75947530579</v>
      </c>
      <c r="H104" s="23">
        <f t="shared" si="5"/>
        <v>176936.48299248557</v>
      </c>
    </row>
    <row r="105" spans="2:8" x14ac:dyDescent="0.25">
      <c r="B105" s="14">
        <v>41334</v>
      </c>
      <c r="C105" s="15">
        <v>369861.87040000001</v>
      </c>
      <c r="D105" s="15">
        <v>166808.36249999999</v>
      </c>
      <c r="E105" s="13">
        <v>99</v>
      </c>
      <c r="F105" s="13">
        <f t="shared" si="3"/>
        <v>9801</v>
      </c>
      <c r="G105" s="23">
        <f t="shared" si="4"/>
        <v>417046.91977216693</v>
      </c>
      <c r="H105" s="23">
        <f t="shared" si="5"/>
        <v>177385.21004922001</v>
      </c>
    </row>
    <row r="106" spans="2:8" x14ac:dyDescent="0.25">
      <c r="B106" s="14">
        <v>41365</v>
      </c>
      <c r="C106" s="15">
        <v>374399.8014</v>
      </c>
      <c r="D106" s="15">
        <v>168231.19159999999</v>
      </c>
      <c r="E106" s="13">
        <v>100</v>
      </c>
      <c r="F106" s="13">
        <f t="shared" si="3"/>
        <v>10000</v>
      </c>
      <c r="G106" s="23">
        <f t="shared" si="4"/>
        <v>418960.18996459543</v>
      </c>
      <c r="H106" s="23">
        <f t="shared" si="5"/>
        <v>177839.97458514498</v>
      </c>
    </row>
    <row r="107" spans="2:8" x14ac:dyDescent="0.25">
      <c r="B107" s="14">
        <v>41395</v>
      </c>
      <c r="C107" s="15">
        <v>379979.38079999998</v>
      </c>
      <c r="D107" s="15">
        <v>169208.62220000001</v>
      </c>
      <c r="E107" s="13">
        <v>101</v>
      </c>
      <c r="F107" s="13">
        <f t="shared" si="3"/>
        <v>10201</v>
      </c>
      <c r="G107" s="23">
        <f t="shared" si="4"/>
        <v>420882.57005259139</v>
      </c>
      <c r="H107" s="23">
        <f t="shared" si="5"/>
        <v>178300.77660026046</v>
      </c>
    </row>
    <row r="108" spans="2:8" x14ac:dyDescent="0.25">
      <c r="B108" s="14">
        <v>41426</v>
      </c>
      <c r="C108" s="15">
        <v>380448.40860000002</v>
      </c>
      <c r="D108" s="15">
        <v>170400.3175</v>
      </c>
      <c r="E108" s="13">
        <v>102</v>
      </c>
      <c r="F108" s="13">
        <f t="shared" si="3"/>
        <v>10404</v>
      </c>
      <c r="G108" s="23">
        <f t="shared" si="4"/>
        <v>422814.0600361547</v>
      </c>
      <c r="H108" s="23">
        <f t="shared" si="5"/>
        <v>178767.61609456645</v>
      </c>
    </row>
    <row r="109" spans="2:8" x14ac:dyDescent="0.25">
      <c r="B109" s="14">
        <v>41456</v>
      </c>
      <c r="C109" s="15">
        <v>388303.30310000002</v>
      </c>
      <c r="D109" s="15">
        <v>172054.7628</v>
      </c>
      <c r="E109" s="13">
        <v>103</v>
      </c>
      <c r="F109" s="13">
        <f t="shared" si="3"/>
        <v>10609</v>
      </c>
      <c r="G109" s="23">
        <f t="shared" si="4"/>
        <v>424754.65991528536</v>
      </c>
      <c r="H109" s="23">
        <f t="shared" si="5"/>
        <v>179240.49306806287</v>
      </c>
    </row>
    <row r="110" spans="2:8" x14ac:dyDescent="0.25">
      <c r="B110" s="14">
        <v>41487</v>
      </c>
      <c r="C110" s="15">
        <v>394859.7133</v>
      </c>
      <c r="D110" s="15">
        <v>173891.6851</v>
      </c>
      <c r="E110" s="13">
        <v>104</v>
      </c>
      <c r="F110" s="13">
        <f t="shared" si="3"/>
        <v>10816</v>
      </c>
      <c r="G110" s="23">
        <f t="shared" si="4"/>
        <v>426704.36968998349</v>
      </c>
      <c r="H110" s="23">
        <f t="shared" si="5"/>
        <v>179719.4075207499</v>
      </c>
    </row>
    <row r="111" spans="2:8" x14ac:dyDescent="0.25">
      <c r="B111" s="14">
        <v>41518</v>
      </c>
      <c r="C111" s="15">
        <v>394235.65740000003</v>
      </c>
      <c r="D111" s="15">
        <v>173186.89730000001</v>
      </c>
      <c r="E111" s="13">
        <v>105</v>
      </c>
      <c r="F111" s="13">
        <f t="shared" si="3"/>
        <v>11025</v>
      </c>
      <c r="G111" s="23">
        <f t="shared" si="4"/>
        <v>428663.18936024897</v>
      </c>
      <c r="H111" s="23">
        <f t="shared" si="5"/>
        <v>180204.35945262737</v>
      </c>
    </row>
    <row r="112" spans="2:8" x14ac:dyDescent="0.25">
      <c r="B112" s="14">
        <v>41548</v>
      </c>
      <c r="C112" s="15">
        <v>398385.63540000003</v>
      </c>
      <c r="D112" s="15">
        <v>173058.3193</v>
      </c>
      <c r="E112" s="13">
        <v>106</v>
      </c>
      <c r="F112" s="13">
        <f t="shared" si="3"/>
        <v>11236</v>
      </c>
      <c r="G112" s="23">
        <f t="shared" si="4"/>
        <v>430631.11892608186</v>
      </c>
      <c r="H112" s="23">
        <f t="shared" si="5"/>
        <v>180695.3488636954</v>
      </c>
    </row>
    <row r="113" spans="2:8" x14ac:dyDescent="0.25">
      <c r="B113" s="14">
        <v>41579</v>
      </c>
      <c r="C113" s="15">
        <v>401463.72279999999</v>
      </c>
      <c r="D113" s="15">
        <v>174278.23970000001</v>
      </c>
      <c r="E113" s="13">
        <v>107</v>
      </c>
      <c r="F113" s="13">
        <f t="shared" si="3"/>
        <v>11449</v>
      </c>
      <c r="G113" s="23">
        <f t="shared" si="4"/>
        <v>432608.15838748217</v>
      </c>
      <c r="H113" s="23">
        <f t="shared" si="5"/>
        <v>181192.37575395388</v>
      </c>
    </row>
    <row r="114" spans="2:8" x14ac:dyDescent="0.25">
      <c r="B114" s="14">
        <v>41609</v>
      </c>
      <c r="C114" s="15">
        <v>405660.61979999999</v>
      </c>
      <c r="D114" s="15">
        <v>176029.6698</v>
      </c>
      <c r="E114" s="13">
        <v>108</v>
      </c>
      <c r="F114" s="13">
        <f t="shared" si="3"/>
        <v>11664</v>
      </c>
      <c r="G114" s="23">
        <f t="shared" si="4"/>
        <v>434594.30774444982</v>
      </c>
      <c r="H114" s="23">
        <f t="shared" si="5"/>
        <v>181695.44012340286</v>
      </c>
    </row>
    <row r="115" spans="2:8" x14ac:dyDescent="0.25">
      <c r="B115" s="14">
        <v>41640</v>
      </c>
      <c r="C115" s="15">
        <v>413770.20760000002</v>
      </c>
      <c r="D115" s="15">
        <v>175039.52189999999</v>
      </c>
      <c r="E115" s="13">
        <v>109</v>
      </c>
      <c r="F115" s="13">
        <f t="shared" si="3"/>
        <v>11881</v>
      </c>
      <c r="G115" s="23">
        <f t="shared" si="4"/>
        <v>436589.56699698488</v>
      </c>
      <c r="H115" s="23">
        <f t="shared" si="5"/>
        <v>182204.54197204241</v>
      </c>
    </row>
    <row r="116" spans="2:8" x14ac:dyDescent="0.25">
      <c r="B116" s="14">
        <v>41671</v>
      </c>
      <c r="C116" s="15">
        <v>415632.28779999999</v>
      </c>
      <c r="D116" s="15">
        <v>176448.89749999999</v>
      </c>
      <c r="E116" s="13">
        <v>110</v>
      </c>
      <c r="F116" s="13">
        <f t="shared" si="3"/>
        <v>12100</v>
      </c>
      <c r="G116" s="23">
        <f t="shared" si="4"/>
        <v>438593.93614508735</v>
      </c>
      <c r="H116" s="23">
        <f t="shared" si="5"/>
        <v>182719.68129987243</v>
      </c>
    </row>
    <row r="117" spans="2:8" x14ac:dyDescent="0.25">
      <c r="B117" s="14">
        <v>41699</v>
      </c>
      <c r="C117" s="15">
        <v>417648.57610000001</v>
      </c>
      <c r="D117" s="15">
        <v>177127.84479999999</v>
      </c>
      <c r="E117" s="13">
        <v>111</v>
      </c>
      <c r="F117" s="13">
        <f t="shared" si="3"/>
        <v>12321</v>
      </c>
      <c r="G117" s="23">
        <f t="shared" si="4"/>
        <v>440607.41518875724</v>
      </c>
      <c r="H117" s="23">
        <f t="shared" si="5"/>
        <v>183240.85810689293</v>
      </c>
    </row>
    <row r="118" spans="2:8" x14ac:dyDescent="0.25">
      <c r="B118" s="14">
        <v>41730</v>
      </c>
      <c r="C118" s="15">
        <v>435644.03480000002</v>
      </c>
      <c r="D118" s="15">
        <v>180531.2311</v>
      </c>
      <c r="E118" s="13">
        <v>112</v>
      </c>
      <c r="F118" s="13">
        <f t="shared" si="3"/>
        <v>12544</v>
      </c>
      <c r="G118" s="23">
        <f t="shared" si="4"/>
        <v>442630.00412799441</v>
      </c>
      <c r="H118" s="23">
        <f t="shared" si="5"/>
        <v>183768.07239310397</v>
      </c>
    </row>
    <row r="119" spans="2:8" x14ac:dyDescent="0.25">
      <c r="B119" s="14">
        <v>41760</v>
      </c>
      <c r="C119" s="15">
        <v>441185.56939999998</v>
      </c>
      <c r="D119" s="15">
        <v>182211.6562</v>
      </c>
      <c r="E119" s="13">
        <v>113</v>
      </c>
      <c r="F119" s="13">
        <f t="shared" si="3"/>
        <v>12769</v>
      </c>
      <c r="G119" s="23">
        <f t="shared" si="4"/>
        <v>444661.70296279911</v>
      </c>
      <c r="H119" s="23">
        <f t="shared" si="5"/>
        <v>184301.32415850554</v>
      </c>
    </row>
    <row r="120" spans="2:8" x14ac:dyDescent="0.25">
      <c r="B120" s="14">
        <v>41791</v>
      </c>
      <c r="C120" s="15">
        <v>446328.56170000002</v>
      </c>
      <c r="D120" s="15">
        <v>184121.71650000001</v>
      </c>
      <c r="E120" s="13">
        <v>114</v>
      </c>
      <c r="F120" s="13">
        <f t="shared" si="3"/>
        <v>12996</v>
      </c>
      <c r="G120" s="23">
        <f t="shared" si="4"/>
        <v>446702.51169317111</v>
      </c>
      <c r="H120" s="23">
        <f t="shared" si="5"/>
        <v>184840.61340309758</v>
      </c>
    </row>
    <row r="121" spans="2:8" x14ac:dyDescent="0.25">
      <c r="B121" s="14">
        <v>41821</v>
      </c>
      <c r="C121" s="15">
        <v>465102.73950000003</v>
      </c>
      <c r="D121" s="15">
        <v>186221.68030000001</v>
      </c>
      <c r="E121" s="13">
        <v>115</v>
      </c>
      <c r="F121" s="13">
        <f t="shared" si="3"/>
        <v>13225</v>
      </c>
      <c r="G121" s="23">
        <f t="shared" si="4"/>
        <v>448752.43031911051</v>
      </c>
      <c r="H121" s="23">
        <f t="shared" si="5"/>
        <v>185385.9401268801</v>
      </c>
    </row>
    <row r="122" spans="2:8" x14ac:dyDescent="0.25">
      <c r="B122" s="14">
        <v>41852</v>
      </c>
      <c r="C122" s="15">
        <v>471551.69530000002</v>
      </c>
      <c r="D122" s="15">
        <v>188677.56280000001</v>
      </c>
      <c r="E122" s="13">
        <v>116</v>
      </c>
      <c r="F122" s="13">
        <f t="shared" si="3"/>
        <v>13456</v>
      </c>
      <c r="G122" s="23">
        <f t="shared" si="4"/>
        <v>450811.45884061739</v>
      </c>
      <c r="H122" s="23">
        <f t="shared" si="5"/>
        <v>185937.30432985318</v>
      </c>
    </row>
    <row r="123" spans="2:8" x14ac:dyDescent="0.25">
      <c r="B123" s="14">
        <v>41883</v>
      </c>
      <c r="C123" s="15">
        <v>468585.48249999998</v>
      </c>
      <c r="D123" s="15">
        <v>188359.9914</v>
      </c>
      <c r="E123" s="13">
        <v>117</v>
      </c>
      <c r="F123" s="13">
        <f t="shared" si="3"/>
        <v>13689</v>
      </c>
      <c r="G123" s="23">
        <f t="shared" si="4"/>
        <v>452879.59725769161</v>
      </c>
      <c r="H123" s="23">
        <f t="shared" si="5"/>
        <v>186494.70601201674</v>
      </c>
    </row>
    <row r="124" spans="2:8" x14ac:dyDescent="0.25">
      <c r="B124" s="14">
        <v>41913</v>
      </c>
      <c r="C124" s="15">
        <v>470849.03769999999</v>
      </c>
      <c r="D124" s="15">
        <v>188458.49299999999</v>
      </c>
      <c r="E124" s="13">
        <v>118</v>
      </c>
      <c r="F124" s="13">
        <f t="shared" si="3"/>
        <v>13924</v>
      </c>
      <c r="G124" s="23">
        <f t="shared" si="4"/>
        <v>454956.84557033319</v>
      </c>
      <c r="H124" s="23">
        <f t="shared" si="5"/>
        <v>187058.14517337078</v>
      </c>
    </row>
    <row r="125" spans="2:8" x14ac:dyDescent="0.25">
      <c r="B125" s="14">
        <v>41944</v>
      </c>
      <c r="C125" s="15">
        <v>472027.32819999999</v>
      </c>
      <c r="D125" s="15">
        <v>188216.61739999999</v>
      </c>
      <c r="E125" s="13">
        <v>119</v>
      </c>
      <c r="F125" s="13">
        <f t="shared" si="3"/>
        <v>14161</v>
      </c>
      <c r="G125" s="23">
        <f t="shared" si="4"/>
        <v>457043.20377854217</v>
      </c>
      <c r="H125" s="23">
        <f t="shared" si="5"/>
        <v>187627.62181391538</v>
      </c>
    </row>
    <row r="126" spans="2:8" x14ac:dyDescent="0.25">
      <c r="B126" s="14">
        <v>41974</v>
      </c>
      <c r="C126" s="15">
        <v>469349.04060000001</v>
      </c>
      <c r="D126" s="15">
        <v>188273.17420000001</v>
      </c>
      <c r="E126" s="13">
        <v>120</v>
      </c>
      <c r="F126" s="13">
        <f t="shared" si="3"/>
        <v>14400</v>
      </c>
      <c r="G126" s="23">
        <f t="shared" si="4"/>
        <v>459138.67188231857</v>
      </c>
      <c r="H126" s="23">
        <f t="shared" si="5"/>
        <v>188203.13593365048</v>
      </c>
    </row>
    <row r="127" spans="2:8" x14ac:dyDescent="0.25">
      <c r="B127" s="14">
        <v>42005</v>
      </c>
      <c r="C127" s="15">
        <v>471904.28629999998</v>
      </c>
      <c r="D127" s="15">
        <v>187827.435</v>
      </c>
      <c r="E127" s="13">
        <v>121</v>
      </c>
      <c r="F127" s="13">
        <f t="shared" si="3"/>
        <v>14641</v>
      </c>
      <c r="G127" s="23">
        <f t="shared" si="4"/>
        <v>461243.24988166231</v>
      </c>
      <c r="H127" s="23">
        <f t="shared" si="5"/>
        <v>188784.68753257606</v>
      </c>
    </row>
    <row r="128" spans="2:8" x14ac:dyDescent="0.25">
      <c r="B128" s="14">
        <v>42036</v>
      </c>
      <c r="C128" s="15">
        <v>473701.90860000002</v>
      </c>
      <c r="D128" s="15">
        <v>188027.18539999999</v>
      </c>
      <c r="E128" s="13">
        <v>122</v>
      </c>
      <c r="F128" s="13">
        <f t="shared" si="3"/>
        <v>14884</v>
      </c>
      <c r="G128" s="23">
        <f t="shared" si="4"/>
        <v>463356.93777657353</v>
      </c>
      <c r="H128" s="23">
        <f t="shared" si="5"/>
        <v>189372.27661069215</v>
      </c>
    </row>
    <row r="129" spans="2:8" x14ac:dyDescent="0.25">
      <c r="B129" s="14">
        <v>42064</v>
      </c>
      <c r="C129" s="15">
        <v>474071.62939999998</v>
      </c>
      <c r="D129" s="15">
        <v>188398.5865</v>
      </c>
      <c r="E129" s="13">
        <v>123</v>
      </c>
      <c r="F129" s="13">
        <f t="shared" si="3"/>
        <v>15129</v>
      </c>
      <c r="G129" s="23">
        <f t="shared" si="4"/>
        <v>465479.73556705215</v>
      </c>
      <c r="H129" s="23">
        <f t="shared" si="5"/>
        <v>189965.90316799877</v>
      </c>
    </row>
    <row r="130" spans="2:8" x14ac:dyDescent="0.25">
      <c r="B130" s="14">
        <v>42095</v>
      </c>
      <c r="C130" s="15">
        <v>480437.89970000001</v>
      </c>
      <c r="D130" s="15">
        <v>190528.6538</v>
      </c>
      <c r="E130" s="13">
        <v>124</v>
      </c>
      <c r="F130" s="13">
        <f t="shared" si="3"/>
        <v>15376</v>
      </c>
      <c r="G130" s="23">
        <f t="shared" si="4"/>
        <v>467611.64325309807</v>
      </c>
      <c r="H130" s="23">
        <f t="shared" si="5"/>
        <v>190565.56720449586</v>
      </c>
    </row>
    <row r="131" spans="2:8" x14ac:dyDescent="0.25">
      <c r="B131" s="14">
        <v>42125</v>
      </c>
      <c r="C131" s="15">
        <v>485443.68219999998</v>
      </c>
      <c r="D131" s="15">
        <v>193135.8089</v>
      </c>
      <c r="E131" s="13">
        <v>125</v>
      </c>
      <c r="F131" s="13">
        <f t="shared" si="3"/>
        <v>15625</v>
      </c>
      <c r="G131" s="23">
        <f t="shared" si="4"/>
        <v>469752.66083471139</v>
      </c>
      <c r="H131" s="23">
        <f t="shared" si="5"/>
        <v>191171.26872018349</v>
      </c>
    </row>
    <row r="132" spans="2:8" x14ac:dyDescent="0.25">
      <c r="B132" s="14">
        <v>42156</v>
      </c>
      <c r="C132" s="15">
        <v>493081.13819999999</v>
      </c>
      <c r="D132" s="15">
        <v>194747.46160000001</v>
      </c>
      <c r="E132" s="13">
        <v>126</v>
      </c>
      <c r="F132" s="13">
        <f t="shared" si="3"/>
        <v>15876</v>
      </c>
      <c r="G132" s="23">
        <f t="shared" si="4"/>
        <v>471902.78831189219</v>
      </c>
      <c r="H132" s="23">
        <f t="shared" si="5"/>
        <v>191783.0077150616</v>
      </c>
    </row>
    <row r="133" spans="2:8" x14ac:dyDescent="0.25">
      <c r="B133" s="14">
        <v>42186</v>
      </c>
      <c r="C133" s="15">
        <v>506181.33439999999</v>
      </c>
      <c r="D133" s="15">
        <v>197838.74050000001</v>
      </c>
      <c r="E133" s="13">
        <v>127</v>
      </c>
      <c r="F133" s="13">
        <f t="shared" si="3"/>
        <v>16129</v>
      </c>
      <c r="G133" s="23">
        <f t="shared" si="4"/>
        <v>474062.02568464028</v>
      </c>
      <c r="H133" s="23">
        <f t="shared" si="5"/>
        <v>192400.78418913024</v>
      </c>
    </row>
    <row r="134" spans="2:8" x14ac:dyDescent="0.25">
      <c r="B134" s="14">
        <v>42217</v>
      </c>
      <c r="C134" s="15">
        <v>514996.64970000001</v>
      </c>
      <c r="D134" s="15">
        <v>199784.2683</v>
      </c>
      <c r="E134" s="13">
        <v>128</v>
      </c>
      <c r="F134" s="13">
        <f t="shared" si="3"/>
        <v>16384</v>
      </c>
      <c r="G134" s="23">
        <f t="shared" si="4"/>
        <v>476230.37295295589</v>
      </c>
      <c r="H134" s="23">
        <f t="shared" si="5"/>
        <v>193024.59814238935</v>
      </c>
    </row>
    <row r="135" spans="2:8" x14ac:dyDescent="0.25">
      <c r="B135" s="14">
        <v>42248</v>
      </c>
      <c r="C135" s="15">
        <v>517030.38400000002</v>
      </c>
      <c r="D135" s="15">
        <v>199459.8653</v>
      </c>
      <c r="E135" s="13">
        <v>129</v>
      </c>
      <c r="F135" s="13">
        <f t="shared" si="3"/>
        <v>16641</v>
      </c>
      <c r="G135" s="23">
        <f t="shared" si="4"/>
        <v>478407.8301168388</v>
      </c>
      <c r="H135" s="23">
        <f t="shared" si="5"/>
        <v>193654.449574839</v>
      </c>
    </row>
    <row r="136" spans="2:8" x14ac:dyDescent="0.25">
      <c r="B136" s="14">
        <v>42278</v>
      </c>
      <c r="C136" s="15">
        <v>525228.04090000002</v>
      </c>
      <c r="D136" s="15">
        <v>200651.41209999999</v>
      </c>
      <c r="E136" s="13">
        <v>130</v>
      </c>
      <c r="F136" s="13">
        <f t="shared" ref="F136:F199" si="6">E136*E136</f>
        <v>16900</v>
      </c>
      <c r="G136" s="23">
        <f t="shared" ref="G136:G199" si="7">$K$23+$K$24*E136+$K$25*F136</f>
        <v>480594.39717628912</v>
      </c>
      <c r="H136" s="23">
        <f t="shared" ref="H136:H199" si="8">$K$45+$K$46*E136+$K$47*F136</f>
        <v>194290.33848647913</v>
      </c>
    </row>
    <row r="137" spans="2:8" x14ac:dyDescent="0.25">
      <c r="B137" s="14">
        <v>42309</v>
      </c>
      <c r="C137" s="15">
        <v>528317.95290000003</v>
      </c>
      <c r="D137" s="15">
        <v>202220.5478</v>
      </c>
      <c r="E137" s="13">
        <v>131</v>
      </c>
      <c r="F137" s="13">
        <f t="shared" si="6"/>
        <v>17161</v>
      </c>
      <c r="G137" s="23">
        <f t="shared" si="7"/>
        <v>482790.07413130684</v>
      </c>
      <c r="H137" s="23">
        <f t="shared" si="8"/>
        <v>194932.26487730979</v>
      </c>
    </row>
    <row r="138" spans="2:8" x14ac:dyDescent="0.25">
      <c r="B138" s="14">
        <v>42339</v>
      </c>
      <c r="C138" s="15">
        <v>536464.78020000004</v>
      </c>
      <c r="D138" s="15">
        <v>203031.2801</v>
      </c>
      <c r="E138" s="13">
        <v>132</v>
      </c>
      <c r="F138" s="13">
        <f t="shared" si="6"/>
        <v>17424</v>
      </c>
      <c r="G138" s="23">
        <f t="shared" si="7"/>
        <v>484994.86098189198</v>
      </c>
      <c r="H138" s="23">
        <f t="shared" si="8"/>
        <v>195580.22874733096</v>
      </c>
    </row>
    <row r="139" spans="2:8" x14ac:dyDescent="0.25">
      <c r="B139" s="14">
        <v>42370</v>
      </c>
      <c r="C139" s="15">
        <v>546757.78509999998</v>
      </c>
      <c r="D139" s="15">
        <v>204389.74189999999</v>
      </c>
      <c r="E139" s="13">
        <v>133</v>
      </c>
      <c r="F139" s="13">
        <f t="shared" si="6"/>
        <v>17689</v>
      </c>
      <c r="G139" s="23">
        <f t="shared" si="7"/>
        <v>487208.75772804441</v>
      </c>
      <c r="H139" s="23">
        <f t="shared" si="8"/>
        <v>196234.23009654263</v>
      </c>
    </row>
    <row r="140" spans="2:8" x14ac:dyDescent="0.25">
      <c r="B140" s="14">
        <v>42401</v>
      </c>
      <c r="C140" s="15">
        <v>550399.74329999997</v>
      </c>
      <c r="D140" s="15">
        <v>204072.41029999999</v>
      </c>
      <c r="E140" s="13">
        <v>134</v>
      </c>
      <c r="F140" s="13">
        <f t="shared" si="6"/>
        <v>17956</v>
      </c>
      <c r="G140" s="23">
        <f t="shared" si="7"/>
        <v>489431.76436976437</v>
      </c>
      <c r="H140" s="23">
        <f t="shared" si="8"/>
        <v>196894.26892494477</v>
      </c>
    </row>
    <row r="141" spans="2:8" x14ac:dyDescent="0.25">
      <c r="B141" s="14">
        <v>42430</v>
      </c>
      <c r="C141" s="15">
        <v>549954.43180000002</v>
      </c>
      <c r="D141" s="15">
        <v>204332.22010000001</v>
      </c>
      <c r="E141" s="13">
        <v>135</v>
      </c>
      <c r="F141" s="13">
        <f t="shared" si="6"/>
        <v>18225</v>
      </c>
      <c r="G141" s="23">
        <f t="shared" si="7"/>
        <v>491663.88090705167</v>
      </c>
      <c r="H141" s="23">
        <f t="shared" si="8"/>
        <v>197560.34523253745</v>
      </c>
    </row>
    <row r="142" spans="2:8" x14ac:dyDescent="0.25">
      <c r="B142" s="14">
        <v>42461</v>
      </c>
      <c r="C142" s="15">
        <v>551600.05799999996</v>
      </c>
      <c r="D142" s="15">
        <v>207296.22279999999</v>
      </c>
      <c r="E142" s="13">
        <v>136</v>
      </c>
      <c r="F142" s="13">
        <f t="shared" si="6"/>
        <v>18496</v>
      </c>
      <c r="G142" s="23">
        <f t="shared" si="7"/>
        <v>493905.10733990627</v>
      </c>
      <c r="H142" s="23">
        <f t="shared" si="8"/>
        <v>198232.45901932064</v>
      </c>
    </row>
    <row r="143" spans="2:8" x14ac:dyDescent="0.25">
      <c r="B143" s="14">
        <v>42491</v>
      </c>
      <c r="C143" s="15">
        <v>557920.05559999996</v>
      </c>
      <c r="D143" s="15">
        <v>209006.2598</v>
      </c>
      <c r="E143" s="13">
        <v>137</v>
      </c>
      <c r="F143" s="13">
        <f t="shared" si="6"/>
        <v>18769</v>
      </c>
      <c r="G143" s="23">
        <f t="shared" si="7"/>
        <v>496155.4436683284</v>
      </c>
      <c r="H143" s="23">
        <f t="shared" si="8"/>
        <v>198910.6102852943</v>
      </c>
    </row>
    <row r="144" spans="2:8" x14ac:dyDescent="0.25">
      <c r="B144" s="14">
        <v>42522</v>
      </c>
      <c r="C144" s="15">
        <v>560280.71880000003</v>
      </c>
      <c r="D144" s="15">
        <v>210755.7059</v>
      </c>
      <c r="E144" s="13">
        <v>138</v>
      </c>
      <c r="F144" s="13">
        <f t="shared" si="6"/>
        <v>19044</v>
      </c>
      <c r="G144" s="23">
        <f t="shared" si="7"/>
        <v>498414.88989231788</v>
      </c>
      <c r="H144" s="23">
        <f t="shared" si="8"/>
        <v>199594.79903045853</v>
      </c>
    </row>
    <row r="145" spans="2:8" x14ac:dyDescent="0.25">
      <c r="B145" s="14">
        <v>42552</v>
      </c>
      <c r="C145" s="15">
        <v>572687.59459999995</v>
      </c>
      <c r="D145" s="15">
        <v>213331.2599</v>
      </c>
      <c r="E145" s="13">
        <v>139</v>
      </c>
      <c r="F145" s="13">
        <f t="shared" si="6"/>
        <v>19321</v>
      </c>
      <c r="G145" s="23">
        <f t="shared" si="7"/>
        <v>500683.44601187471</v>
      </c>
      <c r="H145" s="23">
        <f t="shared" si="8"/>
        <v>200285.02525481323</v>
      </c>
    </row>
    <row r="146" spans="2:8" x14ac:dyDescent="0.25">
      <c r="B146" s="14">
        <v>42583</v>
      </c>
      <c r="C146" s="15">
        <v>568551.78220000002</v>
      </c>
      <c r="D146" s="15">
        <v>213584.2218</v>
      </c>
      <c r="E146" s="13">
        <v>140</v>
      </c>
      <c r="F146" s="13">
        <f t="shared" si="6"/>
        <v>19600</v>
      </c>
      <c r="G146" s="23">
        <f t="shared" si="7"/>
        <v>502961.11202699901</v>
      </c>
      <c r="H146" s="23">
        <f t="shared" si="8"/>
        <v>200981.28895835843</v>
      </c>
    </row>
    <row r="147" spans="2:8" x14ac:dyDescent="0.25">
      <c r="B147" s="14">
        <v>42614</v>
      </c>
      <c r="C147" s="15">
        <v>565375.94330000004</v>
      </c>
      <c r="D147" s="15">
        <v>213476.1274</v>
      </c>
      <c r="E147" s="13">
        <v>141</v>
      </c>
      <c r="F147" s="13">
        <f t="shared" si="6"/>
        <v>19881</v>
      </c>
      <c r="G147" s="23">
        <f t="shared" si="7"/>
        <v>505247.88793769066</v>
      </c>
      <c r="H147" s="23">
        <f t="shared" si="8"/>
        <v>201683.59014109417</v>
      </c>
    </row>
    <row r="148" spans="2:8" x14ac:dyDescent="0.25">
      <c r="B148" s="14">
        <v>42644</v>
      </c>
      <c r="C148" s="15">
        <v>565976.72519999999</v>
      </c>
      <c r="D148" s="15">
        <v>212661.2812</v>
      </c>
      <c r="E148" s="13">
        <v>142</v>
      </c>
      <c r="F148" s="13">
        <f t="shared" si="6"/>
        <v>20164</v>
      </c>
      <c r="G148" s="23">
        <f t="shared" si="7"/>
        <v>507543.77374394966</v>
      </c>
      <c r="H148" s="23">
        <f t="shared" si="8"/>
        <v>202391.92880302036</v>
      </c>
    </row>
    <row r="149" spans="2:8" x14ac:dyDescent="0.25">
      <c r="B149" s="14">
        <v>42675</v>
      </c>
      <c r="C149" s="15">
        <v>562092.61990000005</v>
      </c>
      <c r="D149" s="15">
        <v>213385.0569</v>
      </c>
      <c r="E149" s="13">
        <v>143</v>
      </c>
      <c r="F149" s="13">
        <f t="shared" si="6"/>
        <v>20449</v>
      </c>
      <c r="G149" s="23">
        <f t="shared" si="7"/>
        <v>509848.76944577612</v>
      </c>
      <c r="H149" s="23">
        <f t="shared" si="8"/>
        <v>203106.30494413711</v>
      </c>
    </row>
    <row r="150" spans="2:8" x14ac:dyDescent="0.25">
      <c r="B150" s="14">
        <v>42705</v>
      </c>
      <c r="C150" s="15">
        <v>562271.875</v>
      </c>
      <c r="D150" s="15">
        <v>213877.95939999999</v>
      </c>
      <c r="E150" s="13">
        <v>144</v>
      </c>
      <c r="F150" s="13">
        <f t="shared" si="6"/>
        <v>20736</v>
      </c>
      <c r="G150" s="23">
        <f t="shared" si="7"/>
        <v>512162.87504316994</v>
      </c>
      <c r="H150" s="23">
        <f t="shared" si="8"/>
        <v>203826.71856444434</v>
      </c>
    </row>
    <row r="151" spans="2:8" x14ac:dyDescent="0.25">
      <c r="B151" s="14">
        <v>42736</v>
      </c>
      <c r="C151" s="15">
        <v>568910.78980000003</v>
      </c>
      <c r="D151" s="15">
        <v>213610.62820000001</v>
      </c>
      <c r="E151" s="13">
        <v>145</v>
      </c>
      <c r="F151" s="13">
        <f t="shared" si="6"/>
        <v>21025</v>
      </c>
      <c r="G151" s="23">
        <f t="shared" si="7"/>
        <v>514486.09053613117</v>
      </c>
      <c r="H151" s="23">
        <f t="shared" si="8"/>
        <v>204553.16966394207</v>
      </c>
    </row>
    <row r="152" spans="2:8" x14ac:dyDescent="0.25">
      <c r="B152" s="14">
        <v>42767</v>
      </c>
      <c r="C152" s="15">
        <v>563241.77989999996</v>
      </c>
      <c r="D152" s="15">
        <v>213592.54180000001</v>
      </c>
      <c r="E152" s="13">
        <v>146</v>
      </c>
      <c r="F152" s="13">
        <f t="shared" si="6"/>
        <v>21316</v>
      </c>
      <c r="G152" s="23">
        <f t="shared" si="7"/>
        <v>516818.41592465981</v>
      </c>
      <c r="H152" s="23">
        <f t="shared" si="8"/>
        <v>205285.65824263031</v>
      </c>
    </row>
    <row r="153" spans="2:8" x14ac:dyDescent="0.25">
      <c r="B153" s="14">
        <v>42795</v>
      </c>
      <c r="C153" s="15">
        <v>566833.90960000001</v>
      </c>
      <c r="D153" s="15">
        <v>213544.3389</v>
      </c>
      <c r="E153" s="13">
        <v>147</v>
      </c>
      <c r="F153" s="13">
        <f t="shared" si="6"/>
        <v>21609</v>
      </c>
      <c r="G153" s="23">
        <f t="shared" si="7"/>
        <v>519159.8512087558</v>
      </c>
      <c r="H153" s="23">
        <f t="shared" si="8"/>
        <v>206024.18430050905</v>
      </c>
    </row>
    <row r="154" spans="2:8" x14ac:dyDescent="0.25">
      <c r="B154" s="14">
        <v>42826</v>
      </c>
      <c r="C154" s="15">
        <v>567701.10750000004</v>
      </c>
      <c r="D154" s="15">
        <v>216485.4314</v>
      </c>
      <c r="E154" s="13">
        <v>148</v>
      </c>
      <c r="F154" s="13">
        <f t="shared" si="6"/>
        <v>21904</v>
      </c>
      <c r="G154" s="23">
        <f t="shared" si="7"/>
        <v>521510.39638841921</v>
      </c>
      <c r="H154" s="23">
        <f t="shared" si="8"/>
        <v>206768.74783757832</v>
      </c>
    </row>
    <row r="155" spans="2:8" x14ac:dyDescent="0.25">
      <c r="B155" s="14">
        <v>42856</v>
      </c>
      <c r="C155" s="15">
        <v>571568.6912</v>
      </c>
      <c r="D155" s="15">
        <v>218917.75640000001</v>
      </c>
      <c r="E155" s="13">
        <v>149</v>
      </c>
      <c r="F155" s="13">
        <f t="shared" si="6"/>
        <v>22201</v>
      </c>
      <c r="G155" s="23">
        <f t="shared" si="7"/>
        <v>523870.05146365002</v>
      </c>
      <c r="H155" s="23">
        <f t="shared" si="8"/>
        <v>207519.34885383811</v>
      </c>
    </row>
    <row r="156" spans="2:8" x14ac:dyDescent="0.25">
      <c r="B156" s="14">
        <v>42887</v>
      </c>
      <c r="C156" s="15">
        <v>569116.2487</v>
      </c>
      <c r="D156" s="15">
        <v>220111.9277</v>
      </c>
      <c r="E156" s="13">
        <v>150</v>
      </c>
      <c r="F156" s="13">
        <f t="shared" si="6"/>
        <v>22500</v>
      </c>
      <c r="G156" s="23">
        <f t="shared" si="7"/>
        <v>526238.81643444824</v>
      </c>
      <c r="H156" s="23">
        <f t="shared" si="8"/>
        <v>208275.98734928836</v>
      </c>
    </row>
    <row r="157" spans="2:8" x14ac:dyDescent="0.25">
      <c r="B157" s="14">
        <v>42917</v>
      </c>
      <c r="C157" s="15">
        <v>582306.81610000005</v>
      </c>
      <c r="D157" s="15">
        <v>222913.81959999999</v>
      </c>
      <c r="E157" s="13">
        <v>151</v>
      </c>
      <c r="F157" s="13">
        <f t="shared" si="6"/>
        <v>22801</v>
      </c>
      <c r="G157" s="23">
        <f t="shared" si="7"/>
        <v>528616.69130081381</v>
      </c>
      <c r="H157" s="23">
        <f t="shared" si="8"/>
        <v>209038.66332392913</v>
      </c>
    </row>
    <row r="158" spans="2:8" x14ac:dyDescent="0.25">
      <c r="B158" s="14">
        <v>42948</v>
      </c>
      <c r="C158" s="15">
        <v>579879.96719999996</v>
      </c>
      <c r="D158" s="15">
        <v>223857.45389999999</v>
      </c>
      <c r="E158" s="13">
        <v>152</v>
      </c>
      <c r="F158" s="13">
        <f t="shared" si="6"/>
        <v>23104</v>
      </c>
      <c r="G158" s="23">
        <f t="shared" si="7"/>
        <v>531003.67606274679</v>
      </c>
      <c r="H158" s="23">
        <f t="shared" si="8"/>
        <v>209807.37677776042</v>
      </c>
    </row>
    <row r="159" spans="2:8" x14ac:dyDescent="0.25">
      <c r="B159" s="14">
        <v>42979</v>
      </c>
      <c r="C159" s="15">
        <v>578519.23</v>
      </c>
      <c r="D159" s="15">
        <v>223501.5748</v>
      </c>
      <c r="E159" s="13">
        <v>153</v>
      </c>
      <c r="F159" s="13">
        <f t="shared" si="6"/>
        <v>23409</v>
      </c>
      <c r="G159" s="23">
        <f t="shared" si="7"/>
        <v>533399.77072024718</v>
      </c>
      <c r="H159" s="23">
        <f t="shared" si="8"/>
        <v>210582.12771078217</v>
      </c>
    </row>
    <row r="160" spans="2:8" x14ac:dyDescent="0.25">
      <c r="B160" s="14">
        <v>43009</v>
      </c>
      <c r="C160" s="15">
        <v>580409.62439999997</v>
      </c>
      <c r="D160" s="15">
        <v>224513.1882</v>
      </c>
      <c r="E160" s="13">
        <v>154</v>
      </c>
      <c r="F160" s="13">
        <f t="shared" si="6"/>
        <v>23716</v>
      </c>
      <c r="G160" s="23">
        <f t="shared" si="7"/>
        <v>535804.97527331486</v>
      </c>
      <c r="H160" s="23">
        <f t="shared" si="8"/>
        <v>211362.9161229945</v>
      </c>
    </row>
    <row r="161" spans="2:8" x14ac:dyDescent="0.25">
      <c r="B161" s="14">
        <v>43040</v>
      </c>
      <c r="C161" s="15">
        <v>573420.94920000003</v>
      </c>
      <c r="D161" s="15">
        <v>223740.50459999999</v>
      </c>
      <c r="E161" s="13">
        <v>155</v>
      </c>
      <c r="F161" s="13">
        <f t="shared" si="6"/>
        <v>24025</v>
      </c>
      <c r="G161" s="23">
        <f t="shared" si="7"/>
        <v>538219.28972195007</v>
      </c>
      <c r="H161" s="23">
        <f t="shared" si="8"/>
        <v>212149.74201439728</v>
      </c>
    </row>
    <row r="162" spans="2:8" x14ac:dyDescent="0.25">
      <c r="B162" s="14">
        <v>43070</v>
      </c>
      <c r="C162" s="15">
        <v>573194.09860000003</v>
      </c>
      <c r="D162" s="15">
        <v>225102.17480000001</v>
      </c>
      <c r="E162" s="13">
        <v>156</v>
      </c>
      <c r="F162" s="13">
        <f t="shared" si="6"/>
        <v>24336</v>
      </c>
      <c r="G162" s="23">
        <f t="shared" si="7"/>
        <v>540642.71406615258</v>
      </c>
      <c r="H162" s="23">
        <f t="shared" si="8"/>
        <v>212942.60538499063</v>
      </c>
    </row>
    <row r="163" spans="2:8" x14ac:dyDescent="0.25">
      <c r="B163" s="14">
        <v>43101</v>
      </c>
      <c r="C163" s="15">
        <v>576869.92720000003</v>
      </c>
      <c r="D163" s="15">
        <v>223771.70170000001</v>
      </c>
      <c r="E163" s="13">
        <v>157</v>
      </c>
      <c r="F163" s="13">
        <f t="shared" si="6"/>
        <v>24649</v>
      </c>
      <c r="G163" s="23">
        <f t="shared" si="7"/>
        <v>543075.24830592249</v>
      </c>
      <c r="H163" s="23">
        <f t="shared" si="8"/>
        <v>213741.50623477442</v>
      </c>
    </row>
    <row r="164" spans="2:8" x14ac:dyDescent="0.25">
      <c r="B164" s="14">
        <v>43132</v>
      </c>
      <c r="C164" s="15">
        <v>574507.5686</v>
      </c>
      <c r="D164" s="15">
        <v>224238.81839999999</v>
      </c>
      <c r="E164" s="13">
        <v>158</v>
      </c>
      <c r="F164" s="13">
        <f t="shared" si="6"/>
        <v>24964</v>
      </c>
      <c r="G164" s="23">
        <f t="shared" si="7"/>
        <v>545516.89244125993</v>
      </c>
      <c r="H164" s="23">
        <f t="shared" si="8"/>
        <v>214546.44456374872</v>
      </c>
    </row>
    <row r="165" spans="2:8" x14ac:dyDescent="0.25">
      <c r="B165" s="14">
        <v>43160</v>
      </c>
      <c r="C165" s="15">
        <v>572168.63809999998</v>
      </c>
      <c r="D165" s="15">
        <v>223393.6152</v>
      </c>
      <c r="E165" s="13">
        <v>159</v>
      </c>
      <c r="F165" s="13">
        <f t="shared" si="6"/>
        <v>25281</v>
      </c>
      <c r="G165" s="23">
        <f t="shared" si="7"/>
        <v>547967.64647216466</v>
      </c>
      <c r="H165" s="23">
        <f t="shared" si="8"/>
        <v>215357.42037191358</v>
      </c>
    </row>
    <row r="166" spans="2:8" x14ac:dyDescent="0.25">
      <c r="B166" s="14">
        <v>43191</v>
      </c>
      <c r="C166" s="15">
        <v>579191.47369999997</v>
      </c>
      <c r="D166" s="15">
        <v>225756.13709999999</v>
      </c>
      <c r="E166" s="13">
        <v>160</v>
      </c>
      <c r="F166" s="13">
        <f t="shared" si="6"/>
        <v>25600</v>
      </c>
      <c r="G166" s="23">
        <f t="shared" si="7"/>
        <v>550427.51039863669</v>
      </c>
      <c r="H166" s="23">
        <f t="shared" si="8"/>
        <v>216174.43365926889</v>
      </c>
    </row>
    <row r="167" spans="2:8" x14ac:dyDescent="0.25">
      <c r="B167" s="14">
        <v>43221</v>
      </c>
      <c r="C167" s="15">
        <v>581867.62650000001</v>
      </c>
      <c r="D167" s="15">
        <v>226764.24679999999</v>
      </c>
      <c r="E167" s="13">
        <v>161</v>
      </c>
      <c r="F167" s="13">
        <f t="shared" si="6"/>
        <v>25921</v>
      </c>
      <c r="G167" s="23">
        <f t="shared" si="7"/>
        <v>552896.48422067624</v>
      </c>
      <c r="H167" s="23">
        <f t="shared" si="8"/>
        <v>216997.48442581471</v>
      </c>
    </row>
    <row r="168" spans="2:8" x14ac:dyDescent="0.25">
      <c r="B168" s="14">
        <v>43252</v>
      </c>
      <c r="C168" s="15">
        <v>587606.63639999996</v>
      </c>
      <c r="D168" s="15">
        <v>228872.21400000001</v>
      </c>
      <c r="E168" s="13">
        <v>162</v>
      </c>
      <c r="F168" s="13">
        <f t="shared" si="6"/>
        <v>26244</v>
      </c>
      <c r="G168" s="23">
        <f t="shared" si="7"/>
        <v>555374.5679382832</v>
      </c>
      <c r="H168" s="23">
        <f t="shared" si="8"/>
        <v>217826.57267155108</v>
      </c>
    </row>
    <row r="169" spans="2:8" x14ac:dyDescent="0.25">
      <c r="B169" s="14">
        <v>43282</v>
      </c>
      <c r="C169" s="15">
        <v>591664.72439999995</v>
      </c>
      <c r="D169" s="15">
        <v>231083.23670000001</v>
      </c>
      <c r="E169" s="13">
        <v>163</v>
      </c>
      <c r="F169" s="13">
        <f t="shared" si="6"/>
        <v>26569</v>
      </c>
      <c r="G169" s="23">
        <f t="shared" si="7"/>
        <v>557861.76155145746</v>
      </c>
      <c r="H169" s="23">
        <f t="shared" si="8"/>
        <v>218661.69839647791</v>
      </c>
    </row>
    <row r="170" spans="2:8" x14ac:dyDescent="0.25">
      <c r="B170" s="14">
        <v>43313</v>
      </c>
      <c r="C170" s="15">
        <v>583664.46677000006</v>
      </c>
      <c r="D170" s="15">
        <v>218969.96012999999</v>
      </c>
      <c r="E170" s="13">
        <v>164</v>
      </c>
      <c r="F170" s="13">
        <f t="shared" si="6"/>
        <v>26896</v>
      </c>
      <c r="G170" s="23">
        <f t="shared" si="7"/>
        <v>560358.06506019912</v>
      </c>
      <c r="H170" s="23">
        <f t="shared" si="8"/>
        <v>219502.86160059526</v>
      </c>
    </row>
    <row r="171" spans="2:8" x14ac:dyDescent="0.25">
      <c r="B171" s="14">
        <v>43344</v>
      </c>
      <c r="C171" s="15">
        <v>583685.99629000004</v>
      </c>
      <c r="D171" s="15">
        <v>218878.67712000001</v>
      </c>
      <c r="E171" s="13">
        <v>165</v>
      </c>
      <c r="F171" s="13">
        <f t="shared" si="6"/>
        <v>27225</v>
      </c>
      <c r="G171" s="23">
        <f t="shared" si="7"/>
        <v>562863.4784645082</v>
      </c>
      <c r="H171" s="23">
        <f t="shared" si="8"/>
        <v>220350.06228390313</v>
      </c>
    </row>
    <row r="172" spans="2:8" x14ac:dyDescent="0.25">
      <c r="B172" s="14">
        <v>43374</v>
      </c>
      <c r="C172" s="15">
        <v>586412.32437000005</v>
      </c>
      <c r="D172" s="15">
        <v>218680.96857</v>
      </c>
      <c r="E172" s="13">
        <v>166</v>
      </c>
      <c r="F172" s="13">
        <f t="shared" si="6"/>
        <v>27556</v>
      </c>
      <c r="G172" s="23">
        <f t="shared" si="7"/>
        <v>565378.00176438468</v>
      </c>
      <c r="H172" s="23">
        <f t="shared" si="8"/>
        <v>221203.30044640152</v>
      </c>
    </row>
    <row r="173" spans="2:8" x14ac:dyDescent="0.25">
      <c r="B173" s="14">
        <v>43405</v>
      </c>
      <c r="C173" s="15">
        <v>581142.49948999996</v>
      </c>
      <c r="D173" s="15">
        <v>217934.15580000001</v>
      </c>
      <c r="E173" s="13">
        <v>167</v>
      </c>
      <c r="F173" s="13">
        <f t="shared" si="6"/>
        <v>27889</v>
      </c>
      <c r="G173" s="23">
        <f t="shared" si="7"/>
        <v>567901.63495982857</v>
      </c>
      <c r="H173" s="23">
        <f t="shared" si="8"/>
        <v>222062.5760880904</v>
      </c>
    </row>
    <row r="174" spans="2:8" x14ac:dyDescent="0.25">
      <c r="B174" s="14">
        <v>43435</v>
      </c>
      <c r="C174" s="15">
        <v>579721.16798000003</v>
      </c>
      <c r="D174" s="15">
        <v>217832.82876999999</v>
      </c>
      <c r="E174" s="13">
        <v>168</v>
      </c>
      <c r="F174" s="13">
        <f t="shared" si="6"/>
        <v>28224</v>
      </c>
      <c r="G174" s="23">
        <f t="shared" si="7"/>
        <v>570434.37805083988</v>
      </c>
      <c r="H174" s="23">
        <f t="shared" si="8"/>
        <v>222927.88920896978</v>
      </c>
    </row>
    <row r="175" spans="2:8" x14ac:dyDescent="0.25">
      <c r="B175" s="14">
        <v>43466</v>
      </c>
      <c r="C175" s="15">
        <v>578053.51399999997</v>
      </c>
      <c r="D175" s="15">
        <v>216341.617</v>
      </c>
      <c r="E175" s="13">
        <v>169</v>
      </c>
      <c r="F175" s="13">
        <f t="shared" si="6"/>
        <v>28561</v>
      </c>
      <c r="G175" s="23">
        <f t="shared" si="7"/>
        <v>572976.23103741847</v>
      </c>
      <c r="H175" s="23">
        <f t="shared" si="8"/>
        <v>223799.23980903963</v>
      </c>
    </row>
    <row r="176" spans="2:8" x14ac:dyDescent="0.25">
      <c r="B176" s="14">
        <v>43497</v>
      </c>
      <c r="C176" s="15">
        <v>571003.05570000003</v>
      </c>
      <c r="D176" s="15">
        <v>215763.2046</v>
      </c>
      <c r="E176" s="13">
        <v>170</v>
      </c>
      <c r="F176" s="13">
        <f t="shared" si="6"/>
        <v>28900</v>
      </c>
      <c r="G176" s="23">
        <f t="shared" si="7"/>
        <v>575527.1939195646</v>
      </c>
      <c r="H176" s="23">
        <f t="shared" si="8"/>
        <v>224676.62788830005</v>
      </c>
    </row>
    <row r="177" spans="2:8" x14ac:dyDescent="0.25">
      <c r="B177" s="14">
        <v>43525</v>
      </c>
      <c r="C177" s="15">
        <v>566490.61080000002</v>
      </c>
      <c r="D177" s="15">
        <v>215930.04800000001</v>
      </c>
      <c r="E177" s="13">
        <v>171</v>
      </c>
      <c r="F177" s="13">
        <f t="shared" si="6"/>
        <v>29241</v>
      </c>
      <c r="G177" s="23">
        <f t="shared" si="7"/>
        <v>578087.26669727801</v>
      </c>
      <c r="H177" s="23">
        <f t="shared" si="8"/>
        <v>225560.05344675097</v>
      </c>
    </row>
    <row r="178" spans="2:8" x14ac:dyDescent="0.25">
      <c r="B178" s="14">
        <v>43556</v>
      </c>
      <c r="C178" s="15">
        <v>570931.25470000005</v>
      </c>
      <c r="D178" s="15">
        <v>217112.26269999999</v>
      </c>
      <c r="E178" s="13">
        <v>172</v>
      </c>
      <c r="F178" s="13">
        <f t="shared" si="6"/>
        <v>29584</v>
      </c>
      <c r="G178" s="23">
        <f t="shared" si="7"/>
        <v>580656.44937055884</v>
      </c>
      <c r="H178" s="23">
        <f t="shared" si="8"/>
        <v>226449.51648439234</v>
      </c>
    </row>
    <row r="179" spans="2:8" x14ac:dyDescent="0.25">
      <c r="B179" s="14">
        <v>43586</v>
      </c>
      <c r="C179" s="15">
        <v>567873.94990000001</v>
      </c>
      <c r="D179" s="15">
        <v>218003.67689999999</v>
      </c>
      <c r="E179" s="13">
        <v>173</v>
      </c>
      <c r="F179" s="13">
        <f t="shared" si="6"/>
        <v>29929</v>
      </c>
      <c r="G179" s="23">
        <f t="shared" si="7"/>
        <v>583234.74193940707</v>
      </c>
      <c r="H179" s="23">
        <f t="shared" si="8"/>
        <v>227345.01700122427</v>
      </c>
    </row>
    <row r="180" spans="2:8" x14ac:dyDescent="0.25">
      <c r="B180" s="14">
        <v>43617</v>
      </c>
      <c r="C180" s="15">
        <v>580035.58039999998</v>
      </c>
      <c r="D180" s="15">
        <v>218913.42199999999</v>
      </c>
      <c r="E180" s="13">
        <v>174</v>
      </c>
      <c r="F180" s="13">
        <f t="shared" si="6"/>
        <v>30276</v>
      </c>
      <c r="G180" s="23">
        <f t="shared" si="7"/>
        <v>585822.14440382272</v>
      </c>
      <c r="H180" s="23">
        <f t="shared" si="8"/>
        <v>228246.55499724668</v>
      </c>
    </row>
    <row r="181" spans="2:8" x14ac:dyDescent="0.25">
      <c r="B181" s="14">
        <v>43647</v>
      </c>
      <c r="C181" s="15">
        <v>582013.40399999998</v>
      </c>
      <c r="D181" s="15">
        <v>220453.32180000001</v>
      </c>
      <c r="E181" s="13">
        <v>175</v>
      </c>
      <c r="F181" s="13">
        <f t="shared" si="6"/>
        <v>30625</v>
      </c>
      <c r="G181" s="23">
        <f t="shared" si="7"/>
        <v>588418.65676380577</v>
      </c>
      <c r="H181" s="23">
        <f t="shared" si="8"/>
        <v>229154.13047245963</v>
      </c>
    </row>
    <row r="182" spans="2:8" x14ac:dyDescent="0.25">
      <c r="B182" s="14">
        <v>43678</v>
      </c>
      <c r="C182" s="15">
        <v>579758.94880000001</v>
      </c>
      <c r="D182" s="15">
        <v>221351.1464</v>
      </c>
      <c r="E182" s="13">
        <v>176</v>
      </c>
      <c r="F182" s="13">
        <f t="shared" si="6"/>
        <v>30976</v>
      </c>
      <c r="G182" s="23">
        <f t="shared" si="7"/>
        <v>591024.27901935624</v>
      </c>
      <c r="H182" s="23">
        <f t="shared" si="8"/>
        <v>230067.74342686305</v>
      </c>
    </row>
    <row r="183" spans="2:8" x14ac:dyDescent="0.25">
      <c r="B183" s="14">
        <v>43709</v>
      </c>
      <c r="C183" s="15">
        <v>577519.05489999999</v>
      </c>
      <c r="D183" s="15">
        <v>220891.76259999999</v>
      </c>
      <c r="E183" s="13">
        <v>177</v>
      </c>
      <c r="F183" s="13">
        <f t="shared" si="6"/>
        <v>31329</v>
      </c>
      <c r="G183" s="23">
        <f t="shared" si="7"/>
        <v>593639.011170474</v>
      </c>
      <c r="H183" s="23">
        <f t="shared" si="8"/>
        <v>230987.39386045697</v>
      </c>
    </row>
    <row r="184" spans="2:8" x14ac:dyDescent="0.25">
      <c r="B184" s="14">
        <v>43739</v>
      </c>
      <c r="C184" s="15">
        <v>585313.90099999995</v>
      </c>
      <c r="D184" s="15">
        <v>222804.18419999999</v>
      </c>
      <c r="E184" s="13">
        <v>178</v>
      </c>
      <c r="F184" s="13">
        <f t="shared" si="6"/>
        <v>31684</v>
      </c>
      <c r="G184" s="23">
        <f t="shared" si="7"/>
        <v>596262.85321715917</v>
      </c>
      <c r="H184" s="23">
        <f t="shared" si="8"/>
        <v>231913.08177324143</v>
      </c>
    </row>
    <row r="185" spans="2:8" x14ac:dyDescent="0.25">
      <c r="B185" s="14">
        <v>43770</v>
      </c>
      <c r="C185" s="15">
        <v>580115.90419999999</v>
      </c>
      <c r="D185" s="15">
        <v>221619.8027</v>
      </c>
      <c r="E185" s="13">
        <v>179</v>
      </c>
      <c r="F185" s="13">
        <f t="shared" si="6"/>
        <v>32041</v>
      </c>
      <c r="G185" s="23">
        <f t="shared" si="7"/>
        <v>598895.80515941174</v>
      </c>
      <c r="H185" s="23">
        <f t="shared" si="8"/>
        <v>232844.80716521636</v>
      </c>
    </row>
    <row r="186" spans="2:8" x14ac:dyDescent="0.25">
      <c r="B186" s="14">
        <v>43800</v>
      </c>
      <c r="C186" s="15">
        <v>584987.46420000005</v>
      </c>
      <c r="D186" s="15">
        <v>220585.24230000001</v>
      </c>
      <c r="E186" s="13">
        <v>180</v>
      </c>
      <c r="F186" s="13">
        <f t="shared" si="6"/>
        <v>32400</v>
      </c>
      <c r="G186" s="23">
        <f t="shared" si="7"/>
        <v>601537.86699723173</v>
      </c>
      <c r="H186" s="23">
        <f t="shared" si="8"/>
        <v>233782.57003638183</v>
      </c>
    </row>
    <row r="187" spans="2:8" x14ac:dyDescent="0.25">
      <c r="B187" s="14">
        <v>43831</v>
      </c>
      <c r="C187" s="15">
        <v>579863.30469999998</v>
      </c>
      <c r="D187" s="15">
        <v>221149.4056</v>
      </c>
      <c r="E187" s="13">
        <v>181</v>
      </c>
      <c r="F187" s="13">
        <f t="shared" si="6"/>
        <v>32761</v>
      </c>
      <c r="G187" s="23">
        <f t="shared" si="7"/>
        <v>604189.03873061913</v>
      </c>
      <c r="H187" s="23">
        <f t="shared" si="8"/>
        <v>234726.37038673781</v>
      </c>
    </row>
    <row r="188" spans="2:8" x14ac:dyDescent="0.25">
      <c r="B188" s="14">
        <v>43862</v>
      </c>
      <c r="C188" s="15">
        <v>584998.69149999996</v>
      </c>
      <c r="D188" s="15">
        <v>219815.7452</v>
      </c>
      <c r="E188" s="13">
        <v>182</v>
      </c>
      <c r="F188" s="13">
        <f t="shared" si="6"/>
        <v>33124</v>
      </c>
      <c r="G188" s="23">
        <f t="shared" si="7"/>
        <v>606849.32035957393</v>
      </c>
      <c r="H188" s="23">
        <f t="shared" si="8"/>
        <v>235676.20821628429</v>
      </c>
    </row>
    <row r="189" spans="2:8" x14ac:dyDescent="0.25">
      <c r="B189" s="14">
        <v>43891</v>
      </c>
      <c r="C189" s="15">
        <v>591595.43389999995</v>
      </c>
      <c r="D189" s="15">
        <v>221617.8842</v>
      </c>
      <c r="E189" s="13">
        <v>183</v>
      </c>
      <c r="F189" s="13">
        <f t="shared" si="6"/>
        <v>33489</v>
      </c>
      <c r="G189" s="23">
        <f t="shared" si="7"/>
        <v>609518.71188409615</v>
      </c>
      <c r="H189" s="23">
        <f t="shared" si="8"/>
        <v>236632.08352502124</v>
      </c>
    </row>
    <row r="190" spans="2:8" x14ac:dyDescent="0.25">
      <c r="B190" s="14">
        <v>43922</v>
      </c>
      <c r="C190" s="15">
        <v>584187.87529999996</v>
      </c>
      <c r="D190" s="15">
        <v>219333.65659999999</v>
      </c>
      <c r="E190" s="13">
        <v>184</v>
      </c>
      <c r="F190" s="13">
        <f t="shared" si="6"/>
        <v>33856</v>
      </c>
      <c r="G190" s="23">
        <f t="shared" si="7"/>
        <v>612197.21330418566</v>
      </c>
      <c r="H190" s="23">
        <f t="shared" si="8"/>
        <v>237593.9963129487</v>
      </c>
    </row>
    <row r="191" spans="2:8" x14ac:dyDescent="0.25">
      <c r="B191" s="14">
        <v>43952</v>
      </c>
      <c r="C191" s="15">
        <v>583904.17480000004</v>
      </c>
      <c r="D191" s="15">
        <v>221440.06090000001</v>
      </c>
      <c r="E191" s="13">
        <v>185</v>
      </c>
      <c r="F191" s="13">
        <f t="shared" si="6"/>
        <v>34225</v>
      </c>
      <c r="G191" s="23">
        <f t="shared" si="7"/>
        <v>614884.82461984258</v>
      </c>
      <c r="H191" s="23">
        <f t="shared" si="8"/>
        <v>238561.94658006669</v>
      </c>
    </row>
    <row r="192" spans="2:8" x14ac:dyDescent="0.25">
      <c r="B192" s="14">
        <v>43983</v>
      </c>
      <c r="C192" s="15">
        <v>593029.8517</v>
      </c>
      <c r="D192" s="15">
        <v>224590.88529999999</v>
      </c>
      <c r="E192" s="13">
        <v>186</v>
      </c>
      <c r="F192" s="13">
        <f t="shared" si="6"/>
        <v>34596</v>
      </c>
      <c r="G192" s="23">
        <f t="shared" si="7"/>
        <v>617581.54583106702</v>
      </c>
      <c r="H192" s="23">
        <f t="shared" si="8"/>
        <v>239535.93432637519</v>
      </c>
    </row>
    <row r="193" spans="2:8" x14ac:dyDescent="0.25">
      <c r="B193" s="14">
        <v>44013</v>
      </c>
      <c r="C193" s="15">
        <v>595665.54509999999</v>
      </c>
      <c r="D193" s="15">
        <v>226335.86300000001</v>
      </c>
      <c r="E193" s="13">
        <v>187</v>
      </c>
      <c r="F193" s="13">
        <f t="shared" si="6"/>
        <v>34969</v>
      </c>
      <c r="G193" s="23">
        <f t="shared" si="7"/>
        <v>620287.37693785864</v>
      </c>
      <c r="H193" s="23">
        <f t="shared" si="8"/>
        <v>240515.9595518742</v>
      </c>
    </row>
    <row r="194" spans="2:8" x14ac:dyDescent="0.25">
      <c r="B194" s="14">
        <v>44044</v>
      </c>
      <c r="C194" s="15">
        <v>607251.27819999994</v>
      </c>
      <c r="D194" s="15">
        <v>229473.587</v>
      </c>
      <c r="E194" s="13">
        <v>188</v>
      </c>
      <c r="F194" s="13">
        <f t="shared" si="6"/>
        <v>35344</v>
      </c>
      <c r="G194" s="23">
        <f t="shared" si="7"/>
        <v>623002.31794021779</v>
      </c>
      <c r="H194" s="23">
        <f t="shared" si="8"/>
        <v>241502.02225656371</v>
      </c>
    </row>
    <row r="195" spans="2:8" x14ac:dyDescent="0.25">
      <c r="B195" s="14">
        <v>44075</v>
      </c>
      <c r="C195" s="15">
        <v>609904.63589999999</v>
      </c>
      <c r="D195" s="15">
        <v>230809.666</v>
      </c>
      <c r="E195" s="13">
        <v>189</v>
      </c>
      <c r="F195" s="13">
        <f t="shared" si="6"/>
        <v>35721</v>
      </c>
      <c r="G195" s="23">
        <f t="shared" si="7"/>
        <v>625726.36883814435</v>
      </c>
      <c r="H195" s="23">
        <f t="shared" si="8"/>
        <v>242494.12244044372</v>
      </c>
    </row>
    <row r="196" spans="2:8" x14ac:dyDescent="0.25">
      <c r="B196" s="14">
        <v>44105</v>
      </c>
      <c r="C196" s="15">
        <v>608042.7352</v>
      </c>
      <c r="D196" s="15">
        <v>233986.8094</v>
      </c>
      <c r="E196" s="13">
        <v>190</v>
      </c>
      <c r="F196" s="13">
        <f t="shared" si="6"/>
        <v>36100</v>
      </c>
      <c r="G196" s="23">
        <f t="shared" si="7"/>
        <v>628459.5296316382</v>
      </c>
      <c r="H196" s="23">
        <f t="shared" si="8"/>
        <v>243492.26010351424</v>
      </c>
    </row>
    <row r="197" spans="2:8" x14ac:dyDescent="0.25">
      <c r="B197" s="14">
        <v>44136</v>
      </c>
      <c r="C197" s="15">
        <v>617269.47210000001</v>
      </c>
      <c r="D197" s="15">
        <v>235708.75279999999</v>
      </c>
      <c r="E197" s="13">
        <v>191</v>
      </c>
      <c r="F197" s="13">
        <f t="shared" si="6"/>
        <v>36481</v>
      </c>
      <c r="G197" s="23">
        <f t="shared" si="7"/>
        <v>631201.80032069958</v>
      </c>
      <c r="H197" s="23">
        <f t="shared" si="8"/>
        <v>244496.43524577527</v>
      </c>
    </row>
    <row r="198" spans="2:8" x14ac:dyDescent="0.25">
      <c r="B198" s="14">
        <v>44166</v>
      </c>
      <c r="C198" s="15">
        <v>622111.81790000002</v>
      </c>
      <c r="D198" s="15">
        <v>238515.3186</v>
      </c>
      <c r="E198" s="13">
        <v>192</v>
      </c>
      <c r="F198" s="13">
        <f t="shared" si="6"/>
        <v>36864</v>
      </c>
      <c r="G198" s="23">
        <f t="shared" si="7"/>
        <v>633953.18090532837</v>
      </c>
      <c r="H198" s="23">
        <f t="shared" si="8"/>
        <v>245506.6478672268</v>
      </c>
    </row>
    <row r="199" spans="2:8" x14ac:dyDescent="0.25">
      <c r="B199" s="14">
        <v>44197</v>
      </c>
      <c r="C199" s="15">
        <v>621951.75650000002</v>
      </c>
      <c r="D199" s="15">
        <v>238659.91260000001</v>
      </c>
      <c r="E199" s="13">
        <v>193</v>
      </c>
      <c r="F199" s="13">
        <f t="shared" si="6"/>
        <v>37249</v>
      </c>
      <c r="G199" s="23">
        <f t="shared" si="7"/>
        <v>636713.67138552433</v>
      </c>
      <c r="H199" s="23">
        <f t="shared" si="8"/>
        <v>246522.89796786883</v>
      </c>
    </row>
    <row r="200" spans="2:8" x14ac:dyDescent="0.25">
      <c r="B200" s="14">
        <v>44228</v>
      </c>
      <c r="C200" s="15">
        <v>615084.80819999997</v>
      </c>
      <c r="D200" s="15">
        <v>238732.89019999999</v>
      </c>
      <c r="E200" s="13">
        <v>194</v>
      </c>
      <c r="F200" s="13">
        <f t="shared" ref="F200:F231" si="9">E200*E200</f>
        <v>37636</v>
      </c>
      <c r="G200" s="23">
        <f t="shared" ref="G200:G228" si="10">$K$23+$K$24*E200+$K$25*F200</f>
        <v>639483.27176128794</v>
      </c>
      <c r="H200" s="23">
        <f t="shared" ref="H200:H228" si="11">$K$45+$K$46*E200+$K$47*F200</f>
        <v>247545.18554770137</v>
      </c>
    </row>
    <row r="201" spans="2:8" x14ac:dyDescent="0.25">
      <c r="B201" s="14">
        <v>44256</v>
      </c>
      <c r="C201" s="15">
        <v>625379.27069999999</v>
      </c>
      <c r="D201" s="15">
        <v>242156.99350000001</v>
      </c>
      <c r="E201" s="13">
        <v>195</v>
      </c>
      <c r="F201" s="13">
        <f t="shared" si="9"/>
        <v>38025</v>
      </c>
      <c r="G201" s="23">
        <f t="shared" si="10"/>
        <v>642261.98203261883</v>
      </c>
      <c r="H201" s="23">
        <f t="shared" si="11"/>
        <v>248573.51060672442</v>
      </c>
    </row>
    <row r="202" spans="2:8" x14ac:dyDescent="0.25">
      <c r="B202" s="14">
        <v>44287</v>
      </c>
      <c r="C202" s="15">
        <v>617624.42579999997</v>
      </c>
      <c r="D202" s="15">
        <v>238955.6078</v>
      </c>
      <c r="E202" s="13">
        <v>196</v>
      </c>
      <c r="F202" s="13">
        <f t="shared" si="9"/>
        <v>38416</v>
      </c>
      <c r="G202" s="23">
        <f t="shared" si="10"/>
        <v>645049.80219951703</v>
      </c>
      <c r="H202" s="23">
        <f t="shared" si="11"/>
        <v>249607.87314493797</v>
      </c>
    </row>
    <row r="203" spans="2:8" x14ac:dyDescent="0.25">
      <c r="B203" s="14">
        <v>44317</v>
      </c>
      <c r="C203" s="15">
        <v>619856.16359999997</v>
      </c>
      <c r="D203" s="15">
        <v>240847.87909999999</v>
      </c>
      <c r="E203" s="13">
        <v>197</v>
      </c>
      <c r="F203" s="13">
        <f t="shared" si="9"/>
        <v>38809</v>
      </c>
      <c r="G203" s="23">
        <f t="shared" si="10"/>
        <v>647846.73226198275</v>
      </c>
      <c r="H203" s="23">
        <f t="shared" si="11"/>
        <v>250648.27316234203</v>
      </c>
    </row>
    <row r="204" spans="2:8" x14ac:dyDescent="0.25">
      <c r="B204" s="14">
        <v>44348</v>
      </c>
      <c r="C204" s="15">
        <v>639902.93920000002</v>
      </c>
      <c r="D204" s="15">
        <v>253962.74739999999</v>
      </c>
      <c r="E204" s="13">
        <v>198</v>
      </c>
      <c r="F204" s="13">
        <f t="shared" si="9"/>
        <v>39204</v>
      </c>
      <c r="G204" s="23">
        <f t="shared" si="10"/>
        <v>650652.77222001576</v>
      </c>
      <c r="H204" s="23">
        <f t="shared" si="11"/>
        <v>251694.71065893662</v>
      </c>
    </row>
    <row r="205" spans="2:8" x14ac:dyDescent="0.25">
      <c r="B205" s="14">
        <v>44378</v>
      </c>
      <c r="C205" s="15">
        <v>622627.72270000004</v>
      </c>
      <c r="D205" s="15">
        <v>242934.77309999999</v>
      </c>
      <c r="E205" s="13">
        <v>199</v>
      </c>
      <c r="F205" s="13">
        <f t="shared" si="9"/>
        <v>39601</v>
      </c>
      <c r="G205" s="23">
        <f t="shared" si="10"/>
        <v>653467.92207361618</v>
      </c>
      <c r="H205" s="23">
        <f t="shared" si="11"/>
        <v>252747.18563472165</v>
      </c>
    </row>
    <row r="206" spans="2:8" x14ac:dyDescent="0.25">
      <c r="B206" s="14">
        <v>44409</v>
      </c>
      <c r="C206" s="15">
        <v>651865.52720000001</v>
      </c>
      <c r="D206" s="15">
        <v>250681.75520000001</v>
      </c>
      <c r="E206" s="13">
        <v>200</v>
      </c>
      <c r="F206" s="13">
        <f t="shared" si="9"/>
        <v>40000</v>
      </c>
      <c r="G206" s="23">
        <f t="shared" si="10"/>
        <v>656292.18182278413</v>
      </c>
      <c r="H206" s="23">
        <f t="shared" si="11"/>
        <v>253805.69808969725</v>
      </c>
    </row>
    <row r="207" spans="2:8" x14ac:dyDescent="0.25">
      <c r="B207" s="14">
        <v>44440</v>
      </c>
      <c r="C207" s="15">
        <v>654179.86049999995</v>
      </c>
      <c r="D207" s="15">
        <v>259217.22080000001</v>
      </c>
      <c r="E207" s="13">
        <v>201</v>
      </c>
      <c r="F207" s="13">
        <f t="shared" si="9"/>
        <v>40401</v>
      </c>
      <c r="G207" s="23">
        <f t="shared" si="10"/>
        <v>659125.55146751937</v>
      </c>
      <c r="H207" s="23">
        <f t="shared" si="11"/>
        <v>254870.24802386336</v>
      </c>
    </row>
    <row r="208" spans="2:8" x14ac:dyDescent="0.25">
      <c r="B208" s="14">
        <v>44470</v>
      </c>
      <c r="C208" s="15">
        <v>657164.4865</v>
      </c>
      <c r="D208" s="15">
        <v>254237.76490000001</v>
      </c>
      <c r="E208" s="13">
        <v>202</v>
      </c>
      <c r="F208" s="13">
        <f t="shared" si="9"/>
        <v>40804</v>
      </c>
      <c r="G208" s="23">
        <f t="shared" si="10"/>
        <v>661968.03100782202</v>
      </c>
      <c r="H208" s="23">
        <f t="shared" si="11"/>
        <v>255940.83543721994</v>
      </c>
    </row>
    <row r="209" spans="2:8" x14ac:dyDescent="0.25">
      <c r="B209" s="14">
        <v>44501</v>
      </c>
      <c r="C209" s="15">
        <v>659161.49930000002</v>
      </c>
      <c r="D209" s="15">
        <v>258556.71479999999</v>
      </c>
      <c r="E209" s="13">
        <v>203</v>
      </c>
      <c r="F209" s="13">
        <f t="shared" si="9"/>
        <v>41209</v>
      </c>
      <c r="G209" s="23">
        <f t="shared" si="10"/>
        <v>664819.62044369197</v>
      </c>
      <c r="H209" s="23">
        <f t="shared" si="11"/>
        <v>257017.46032976705</v>
      </c>
    </row>
    <row r="210" spans="2:8" x14ac:dyDescent="0.25">
      <c r="B210" s="14">
        <v>44531</v>
      </c>
      <c r="C210" s="15">
        <v>661568.13780000003</v>
      </c>
      <c r="D210" s="15">
        <v>259849.7127</v>
      </c>
      <c r="E210" s="13">
        <v>204</v>
      </c>
      <c r="F210" s="13">
        <f t="shared" si="9"/>
        <v>41616</v>
      </c>
      <c r="G210" s="23">
        <f t="shared" si="10"/>
        <v>667680.31977512944</v>
      </c>
      <c r="H210" s="23">
        <f t="shared" si="11"/>
        <v>258100.12270150462</v>
      </c>
    </row>
    <row r="211" spans="2:8" x14ac:dyDescent="0.25">
      <c r="B211" s="14">
        <v>44562</v>
      </c>
      <c r="C211" s="15">
        <v>663809.14069000003</v>
      </c>
      <c r="D211" s="15">
        <v>263005.22566</v>
      </c>
      <c r="E211" s="13">
        <v>205</v>
      </c>
      <c r="F211" s="13">
        <f t="shared" si="9"/>
        <v>42025</v>
      </c>
      <c r="G211" s="23">
        <f t="shared" si="10"/>
        <v>670550.12900213432</v>
      </c>
      <c r="H211" s="23">
        <f t="shared" si="11"/>
        <v>259188.82255243277</v>
      </c>
    </row>
    <row r="212" spans="2:8" x14ac:dyDescent="0.25">
      <c r="B212" s="14">
        <v>44593</v>
      </c>
      <c r="C212" s="15">
        <v>662038.35979999998</v>
      </c>
      <c r="D212" s="15">
        <v>262613.08863999997</v>
      </c>
      <c r="E212" s="13">
        <v>206</v>
      </c>
      <c r="F212" s="13">
        <f t="shared" si="9"/>
        <v>42436</v>
      </c>
      <c r="G212" s="23">
        <f t="shared" si="10"/>
        <v>673429.04812470649</v>
      </c>
      <c r="H212" s="23">
        <f t="shared" si="11"/>
        <v>260283.55988255137</v>
      </c>
    </row>
    <row r="213" spans="2:8" x14ac:dyDescent="0.25">
      <c r="B213" s="14">
        <v>44621</v>
      </c>
      <c r="C213" s="15">
        <v>666861.29711000004</v>
      </c>
      <c r="D213" s="15">
        <v>264692.10490999999</v>
      </c>
      <c r="E213" s="13">
        <v>207</v>
      </c>
      <c r="F213" s="13">
        <f t="shared" si="9"/>
        <v>42849</v>
      </c>
      <c r="G213" s="23">
        <f t="shared" si="10"/>
        <v>676317.07714284607</v>
      </c>
      <c r="H213" s="23">
        <f t="shared" si="11"/>
        <v>261384.33469186048</v>
      </c>
    </row>
    <row r="214" spans="2:8" x14ac:dyDescent="0.25">
      <c r="B214" s="14">
        <v>44652</v>
      </c>
      <c r="C214" s="15">
        <v>672007</v>
      </c>
      <c r="D214" s="15">
        <v>266838</v>
      </c>
      <c r="E214" s="13">
        <v>208</v>
      </c>
      <c r="F214" s="13">
        <f t="shared" si="9"/>
        <v>43264</v>
      </c>
      <c r="G214" s="23">
        <f t="shared" si="10"/>
        <v>679214.21605655306</v>
      </c>
      <c r="H214" s="23">
        <f t="shared" si="11"/>
        <v>262491.14698036015</v>
      </c>
    </row>
    <row r="215" spans="2:8" x14ac:dyDescent="0.25">
      <c r="B215" s="14">
        <v>44682</v>
      </c>
      <c r="C215" s="15">
        <v>678595</v>
      </c>
      <c r="D215" s="15">
        <v>271168</v>
      </c>
      <c r="E215" s="13">
        <v>209</v>
      </c>
      <c r="F215" s="13">
        <f t="shared" si="9"/>
        <v>43681</v>
      </c>
      <c r="G215" s="23">
        <f t="shared" si="10"/>
        <v>682120.46486582747</v>
      </c>
      <c r="H215" s="23">
        <f t="shared" si="11"/>
        <v>263603.99674805027</v>
      </c>
    </row>
    <row r="216" spans="2:8" x14ac:dyDescent="0.25">
      <c r="B216" s="14">
        <v>44713</v>
      </c>
      <c r="C216" s="15">
        <v>687255</v>
      </c>
      <c r="D216" s="15">
        <v>272949</v>
      </c>
      <c r="E216" s="13">
        <v>210</v>
      </c>
      <c r="F216" s="13">
        <f>E216*E216</f>
        <v>44100</v>
      </c>
      <c r="G216" s="23">
        <f t="shared" si="10"/>
        <v>685035.82357066928</v>
      </c>
      <c r="H216" s="23">
        <f t="shared" si="11"/>
        <v>264722.88399493089</v>
      </c>
    </row>
    <row r="217" spans="2:8" x14ac:dyDescent="0.25">
      <c r="B217" s="14">
        <v>44743</v>
      </c>
      <c r="C217" s="15">
        <v>695583</v>
      </c>
      <c r="D217" s="15">
        <v>278933</v>
      </c>
      <c r="E217" s="13">
        <v>211</v>
      </c>
      <c r="F217" s="13">
        <f t="shared" si="9"/>
        <v>44521</v>
      </c>
      <c r="G217" s="23">
        <f t="shared" si="10"/>
        <v>687960.2921710785</v>
      </c>
      <c r="H217" s="23">
        <f t="shared" si="11"/>
        <v>265847.80872100207</v>
      </c>
    </row>
    <row r="218" spans="2:8" x14ac:dyDescent="0.25">
      <c r="B218" s="14">
        <v>44774</v>
      </c>
      <c r="C218" s="15">
        <v>704839</v>
      </c>
      <c r="D218" s="15">
        <v>280951</v>
      </c>
      <c r="E218" s="13">
        <v>212</v>
      </c>
      <c r="F218" s="13">
        <f t="shared" si="9"/>
        <v>44944</v>
      </c>
      <c r="G218" s="23">
        <f t="shared" si="10"/>
        <v>690893.87066705502</v>
      </c>
      <c r="H218" s="23">
        <f t="shared" si="11"/>
        <v>266978.77092626371</v>
      </c>
    </row>
    <row r="219" spans="2:8" x14ac:dyDescent="0.25">
      <c r="B219" s="14">
        <v>44805</v>
      </c>
      <c r="C219" s="15">
        <v>707616</v>
      </c>
      <c r="D219" s="15">
        <v>283130</v>
      </c>
      <c r="E219" s="13">
        <v>213</v>
      </c>
      <c r="F219" s="13">
        <f t="shared" si="9"/>
        <v>45369</v>
      </c>
      <c r="G219" s="23">
        <f t="shared" si="10"/>
        <v>693836.55905859894</v>
      </c>
      <c r="H219" s="23">
        <f t="shared" si="11"/>
        <v>268115.77061071584</v>
      </c>
    </row>
    <row r="220" spans="2:8" x14ac:dyDescent="0.25">
      <c r="B220" s="14">
        <v>44835</v>
      </c>
      <c r="C220" s="15">
        <v>698955</v>
      </c>
      <c r="D220" s="15">
        <v>283151</v>
      </c>
      <c r="E220" s="13">
        <v>214</v>
      </c>
      <c r="F220" s="13">
        <f t="shared" si="9"/>
        <v>45796</v>
      </c>
      <c r="G220" s="23">
        <f t="shared" si="10"/>
        <v>696788.35734571028</v>
      </c>
      <c r="H220" s="23">
        <f t="shared" si="11"/>
        <v>269258.80777435855</v>
      </c>
    </row>
    <row r="221" spans="2:8" x14ac:dyDescent="0.25">
      <c r="B221" s="14">
        <v>44866</v>
      </c>
      <c r="C221" s="15">
        <v>701218</v>
      </c>
      <c r="D221" s="15">
        <v>283497</v>
      </c>
      <c r="E221" s="13">
        <v>215</v>
      </c>
      <c r="F221" s="13">
        <f t="shared" si="9"/>
        <v>46225</v>
      </c>
      <c r="G221" s="23">
        <f t="shared" si="10"/>
        <v>699749.26552838914</v>
      </c>
      <c r="H221" s="23">
        <f t="shared" si="11"/>
        <v>270407.88241719169</v>
      </c>
    </row>
    <row r="222" spans="2:8" x14ac:dyDescent="0.25">
      <c r="B222" s="14">
        <v>44896</v>
      </c>
      <c r="C222" s="15">
        <v>698479</v>
      </c>
      <c r="D222" s="15">
        <v>281651</v>
      </c>
      <c r="E222" s="13">
        <v>216</v>
      </c>
      <c r="F222" s="13">
        <f t="shared" si="9"/>
        <v>46656</v>
      </c>
      <c r="G222" s="23">
        <f t="shared" si="10"/>
        <v>702719.28360663529</v>
      </c>
      <c r="H222" s="23">
        <f t="shared" si="11"/>
        <v>271562.99453921535</v>
      </c>
    </row>
    <row r="223" spans="2:8" x14ac:dyDescent="0.25">
      <c r="B223" s="14">
        <v>44927</v>
      </c>
      <c r="C223" s="15">
        <v>699144</v>
      </c>
      <c r="D223" s="15">
        <v>279495</v>
      </c>
      <c r="E223" s="13">
        <v>217</v>
      </c>
      <c r="F223" s="13">
        <f t="shared" si="9"/>
        <v>47089</v>
      </c>
      <c r="G223" s="23">
        <f t="shared" si="10"/>
        <v>705698.41158044874</v>
      </c>
      <c r="H223" s="23">
        <f t="shared" si="11"/>
        <v>272724.14414042956</v>
      </c>
    </row>
    <row r="224" spans="2:8" x14ac:dyDescent="0.25">
      <c r="B224" s="14">
        <v>44958</v>
      </c>
      <c r="C224" s="15">
        <v>690813</v>
      </c>
      <c r="D224" s="15">
        <v>277170</v>
      </c>
      <c r="E224" s="13">
        <v>218</v>
      </c>
      <c r="F224" s="13">
        <f t="shared" si="9"/>
        <v>47524</v>
      </c>
      <c r="G224" s="23">
        <f t="shared" si="10"/>
        <v>708686.64944982971</v>
      </c>
      <c r="H224" s="23">
        <f t="shared" si="11"/>
        <v>273891.33122083428</v>
      </c>
    </row>
    <row r="225" spans="2:8" x14ac:dyDescent="0.25">
      <c r="B225" s="14">
        <v>44986</v>
      </c>
      <c r="C225" s="15">
        <v>682633</v>
      </c>
      <c r="D225" s="15">
        <v>275771</v>
      </c>
      <c r="E225" s="13">
        <v>219</v>
      </c>
      <c r="F225" s="13">
        <f t="shared" si="9"/>
        <v>47961</v>
      </c>
      <c r="G225" s="23">
        <f t="shared" si="10"/>
        <v>711683.99721477809</v>
      </c>
      <c r="H225" s="23">
        <f t="shared" si="11"/>
        <v>275064.55578042945</v>
      </c>
    </row>
    <row r="226" spans="2:8" x14ac:dyDescent="0.25">
      <c r="B226" s="14">
        <v>45017</v>
      </c>
      <c r="C226" s="15">
        <v>689688</v>
      </c>
      <c r="D226" s="15">
        <v>276673</v>
      </c>
      <c r="E226" s="13">
        <v>220</v>
      </c>
      <c r="F226" s="13">
        <f t="shared" si="9"/>
        <v>48400</v>
      </c>
      <c r="G226" s="23">
        <f t="shared" si="10"/>
        <v>714690.45487529377</v>
      </c>
      <c r="H226" s="23">
        <f t="shared" si="11"/>
        <v>276243.81781921512</v>
      </c>
    </row>
    <row r="227" spans="2:8" x14ac:dyDescent="0.25">
      <c r="B227" s="14">
        <v>45047</v>
      </c>
      <c r="C227" s="15">
        <v>673807</v>
      </c>
      <c r="D227" s="15">
        <v>275998</v>
      </c>
      <c r="E227" s="13">
        <v>221</v>
      </c>
      <c r="F227" s="13">
        <f t="shared" si="9"/>
        <v>48841</v>
      </c>
      <c r="G227" s="23">
        <f t="shared" si="10"/>
        <v>717706.02243137686</v>
      </c>
      <c r="H227" s="23">
        <f t="shared" si="11"/>
        <v>277429.11733719136</v>
      </c>
    </row>
    <row r="228" spans="2:8" x14ac:dyDescent="0.25">
      <c r="B228" s="14">
        <v>45078</v>
      </c>
      <c r="C228" s="15">
        <v>684151</v>
      </c>
      <c r="D228" s="15">
        <v>279059</v>
      </c>
      <c r="E228" s="13">
        <v>222</v>
      </c>
      <c r="F228" s="13">
        <f t="shared" si="9"/>
        <v>49284</v>
      </c>
      <c r="G228" s="23">
        <f t="shared" si="10"/>
        <v>720730.69988302747</v>
      </c>
      <c r="H228" s="23">
        <f t="shared" si="11"/>
        <v>278620.4543343581</v>
      </c>
    </row>
    <row r="229" spans="2:8" x14ac:dyDescent="0.25">
      <c r="B229" s="14">
        <v>45108</v>
      </c>
      <c r="C229" s="15"/>
      <c r="D229" s="15"/>
      <c r="E229" s="13">
        <v>223</v>
      </c>
      <c r="F229" s="13">
        <f t="shared" si="9"/>
        <v>49729</v>
      </c>
      <c r="G229" s="23">
        <f t="shared" ref="G229:G231" si="12">$K$23+$K$24*E229+$K$25*F229</f>
        <v>723764.48723024526</v>
      </c>
      <c r="H229" s="23">
        <f t="shared" ref="H229:H231" si="13">$K$45+$K$46*E229+$K$47*F229</f>
        <v>279817.82881071535</v>
      </c>
    </row>
    <row r="230" spans="2:8" x14ac:dyDescent="0.25">
      <c r="B230" s="14">
        <v>45139</v>
      </c>
      <c r="C230" s="15"/>
      <c r="D230" s="15"/>
      <c r="E230" s="13">
        <v>224</v>
      </c>
      <c r="F230" s="13">
        <f t="shared" si="9"/>
        <v>50176</v>
      </c>
      <c r="G230" s="23">
        <f t="shared" si="12"/>
        <v>726807.38447303057</v>
      </c>
      <c r="H230" s="23">
        <f t="shared" si="13"/>
        <v>281021.24076626304</v>
      </c>
    </row>
    <row r="231" spans="2:8" x14ac:dyDescent="0.25">
      <c r="B231" s="14">
        <v>45170</v>
      </c>
      <c r="C231" s="15"/>
      <c r="D231" s="15"/>
      <c r="E231" s="13">
        <v>225</v>
      </c>
      <c r="F231" s="13">
        <f t="shared" si="9"/>
        <v>50625</v>
      </c>
      <c r="G231" s="23">
        <f t="shared" si="12"/>
        <v>729859.3916113833</v>
      </c>
      <c r="H231" s="23">
        <f t="shared" si="13"/>
        <v>282230.6902010013</v>
      </c>
    </row>
    <row r="232" spans="2:8" x14ac:dyDescent="0.25">
      <c r="B232" s="14">
        <v>45200</v>
      </c>
      <c r="C232" s="15"/>
      <c r="D232" s="15"/>
      <c r="E232" s="13">
        <v>226</v>
      </c>
      <c r="F232" s="13">
        <f>E232*E232</f>
        <v>51076</v>
      </c>
      <c r="G232" s="23">
        <f>$K$23+$K$24*E232+$K$25*F232</f>
        <v>732920.50864530331</v>
      </c>
      <c r="H232" s="23">
        <f>$K$45+$K$46*E232+$K$47*F232</f>
        <v>283446.17711493</v>
      </c>
    </row>
    <row r="233" spans="2:8" x14ac:dyDescent="0.25">
      <c r="B233" s="14">
        <v>45231</v>
      </c>
      <c r="C233" s="15"/>
      <c r="D233" s="15"/>
      <c r="E233" s="13">
        <v>227</v>
      </c>
      <c r="F233" s="13">
        <f>E233*E233</f>
        <v>51529</v>
      </c>
      <c r="G233" s="23">
        <f>$K$23+$K$24*E233+$K$25*F233</f>
        <v>735990.73557479074</v>
      </c>
      <c r="H233" s="23">
        <f>$K$45+$K$46*E233+$K$47*F233</f>
        <v>284667.70150804927</v>
      </c>
    </row>
    <row r="234" spans="2:8" x14ac:dyDescent="0.25">
      <c r="B234" s="14">
        <v>45261</v>
      </c>
      <c r="C234" s="15"/>
      <c r="D234" s="15"/>
      <c r="E234" s="13">
        <v>228</v>
      </c>
      <c r="F234" s="13">
        <f>E234*E234</f>
        <v>51984</v>
      </c>
      <c r="G234" s="23">
        <f>$K$23+$K$24*E234+$K$25*F234</f>
        <v>739070.0723998457</v>
      </c>
      <c r="H234" s="23">
        <f>$K$45+$K$46*E234+$K$47*F234</f>
        <v>285895.26338035904</v>
      </c>
    </row>
    <row r="235" spans="2:8" x14ac:dyDescent="0.25">
      <c r="B235" s="14">
        <v>45292</v>
      </c>
      <c r="C235" s="15"/>
      <c r="D235" s="15"/>
      <c r="E235" s="13">
        <v>229</v>
      </c>
      <c r="F235" s="13">
        <f>E235*E235</f>
        <v>52441</v>
      </c>
      <c r="G235" s="23">
        <f>$K$23+$K$24*E235+$K$25*F235</f>
        <v>742158.51912046794</v>
      </c>
      <c r="H235" s="23">
        <f>$K$45+$K$46*E235+$K$47*F235</f>
        <v>287128.86273185932</v>
      </c>
    </row>
    <row r="238" spans="2:8" x14ac:dyDescent="0.25">
      <c r="B238" t="s">
        <v>65</v>
      </c>
      <c r="C238" s="22">
        <f>G235-C228</f>
        <v>58007.519120467943</v>
      </c>
      <c r="D238" s="22">
        <f>H235-D228</f>
        <v>8069.8627318593208</v>
      </c>
    </row>
  </sheetData>
  <mergeCells count="1">
    <mergeCell ref="G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A99E-31B5-4F5F-8C56-FCC4B89FD090}">
  <dimension ref="B4:U233"/>
  <sheetViews>
    <sheetView zoomScaleNormal="100" workbookViewId="0">
      <selection activeCell="Q10" sqref="Q10"/>
    </sheetView>
  </sheetViews>
  <sheetFormatPr defaultRowHeight="15" x14ac:dyDescent="0.25"/>
  <cols>
    <col min="2" max="3" width="15.28515625" customWidth="1"/>
    <col min="4" max="4" width="17.42578125" bestFit="1" customWidth="1"/>
    <col min="5" max="6" width="15.28515625" customWidth="1"/>
    <col min="7" max="7" width="11.85546875" bestFit="1" customWidth="1"/>
    <col min="8" max="8" width="10.7109375" bestFit="1" customWidth="1"/>
    <col min="11" max="11" width="9.42578125" customWidth="1"/>
    <col min="12" max="12" width="8.85546875" hidden="1" customWidth="1"/>
    <col min="13" max="13" width="9.42578125" hidden="1" customWidth="1"/>
    <col min="14" max="14" width="10.7109375" hidden="1" customWidth="1"/>
    <col min="15" max="15" width="0" hidden="1" customWidth="1"/>
    <col min="16" max="16" width="18" bestFit="1" customWidth="1"/>
    <col min="17" max="17" width="12.7109375" bestFit="1" customWidth="1"/>
    <col min="18" max="18" width="14.5703125" bestFit="1" customWidth="1"/>
    <col min="19" max="19" width="12.7109375" bestFit="1" customWidth="1"/>
    <col min="20" max="20" width="12" bestFit="1" customWidth="1"/>
    <col min="21" max="21" width="13.42578125" bestFit="1" customWidth="1"/>
  </cols>
  <sheetData>
    <row r="4" spans="2:21" x14ac:dyDescent="0.25">
      <c r="B4" s="13"/>
      <c r="C4" s="16" t="s">
        <v>0</v>
      </c>
      <c r="D4" s="16" t="s">
        <v>1</v>
      </c>
    </row>
    <row r="5" spans="2:21" ht="18.75" customHeight="1" x14ac:dyDescent="0.25">
      <c r="B5" s="13"/>
      <c r="C5" s="17" t="s">
        <v>2</v>
      </c>
      <c r="D5" s="17" t="s">
        <v>2</v>
      </c>
      <c r="E5" s="13" t="s">
        <v>30</v>
      </c>
      <c r="F5" s="13" t="s">
        <v>31</v>
      </c>
      <c r="I5" s="27" t="s">
        <v>55</v>
      </c>
      <c r="J5" s="27"/>
      <c r="K5" s="30"/>
      <c r="L5" s="30"/>
      <c r="M5" s="30"/>
      <c r="P5" s="1" t="s">
        <v>53</v>
      </c>
    </row>
    <row r="6" spans="2:21" ht="29.25" customHeight="1" x14ac:dyDescent="0.25">
      <c r="B6" s="13"/>
      <c r="C6" s="8" t="s">
        <v>56</v>
      </c>
      <c r="D6" s="8" t="s">
        <v>56</v>
      </c>
      <c r="E6" s="13" t="s">
        <v>28</v>
      </c>
      <c r="F6" s="13" t="s">
        <v>29</v>
      </c>
      <c r="G6" s="13" t="s">
        <v>58</v>
      </c>
      <c r="H6" s="13" t="s">
        <v>59</v>
      </c>
      <c r="I6" s="13" t="s">
        <v>60</v>
      </c>
      <c r="J6" s="13" t="s">
        <v>61</v>
      </c>
      <c r="K6" s="31"/>
      <c r="L6" s="13" t="s">
        <v>30</v>
      </c>
      <c r="M6" s="13" t="s">
        <v>31</v>
      </c>
      <c r="N6" s="13" t="s">
        <v>59</v>
      </c>
      <c r="O6" s="31"/>
      <c r="P6" t="s">
        <v>32</v>
      </c>
    </row>
    <row r="7" spans="2:21" ht="15.75" thickBot="1" x14ac:dyDescent="0.3">
      <c r="B7" s="14">
        <v>38384</v>
      </c>
      <c r="C7" s="15">
        <v>283523.05330000003</v>
      </c>
      <c r="D7" s="15">
        <v>146577.6047</v>
      </c>
      <c r="E7" s="13">
        <v>2</v>
      </c>
      <c r="F7" s="13">
        <f t="shared" ref="F7:F70" si="0">E7*E7</f>
        <v>4</v>
      </c>
      <c r="G7" s="15">
        <v>284417.23910000001</v>
      </c>
      <c r="H7" s="15">
        <v>145912.5214</v>
      </c>
      <c r="I7" s="28">
        <f>$Q$22+$Q$23*E7+$Q$24*F7+$Q$25*G7</f>
        <v>284351.71667730092</v>
      </c>
      <c r="J7" s="28">
        <f>$Q$46+$Q$47*E7+$Q$48*F7+$Q$49*H7</f>
        <v>145960.48123144795</v>
      </c>
      <c r="K7" s="26"/>
      <c r="L7" s="13" t="s">
        <v>28</v>
      </c>
      <c r="M7" s="13" t="s">
        <v>29</v>
      </c>
      <c r="N7" s="15">
        <v>145912.5214</v>
      </c>
      <c r="O7" s="32"/>
    </row>
    <row r="8" spans="2:21" x14ac:dyDescent="0.25">
      <c r="B8" s="14">
        <v>38412</v>
      </c>
      <c r="C8" s="15">
        <v>282278.2047</v>
      </c>
      <c r="D8" s="15">
        <v>147323.66039999999</v>
      </c>
      <c r="E8" s="13">
        <v>3</v>
      </c>
      <c r="F8" s="13">
        <f t="shared" si="0"/>
        <v>9</v>
      </c>
      <c r="G8" s="15">
        <v>283523.05330000003</v>
      </c>
      <c r="H8" s="15">
        <v>146577.6047</v>
      </c>
      <c r="I8" s="28">
        <f t="shared" ref="I8:I71" si="1">$Q$22+$Q$23*E8+$Q$24*F8+$Q$25*G8</f>
        <v>283521.39921969356</v>
      </c>
      <c r="J8" s="28">
        <f>$Q$46+$Q$47*E8+$Q$48*F8+$Q$49*H8</f>
        <v>146623.71923961584</v>
      </c>
      <c r="K8" s="26"/>
      <c r="L8" s="13">
        <v>2</v>
      </c>
      <c r="M8" s="13">
        <f t="shared" ref="M8:M71" si="2">L8*L8</f>
        <v>4</v>
      </c>
      <c r="N8" s="15">
        <v>146577.6047</v>
      </c>
      <c r="O8" s="33"/>
      <c r="P8" s="21" t="s">
        <v>33</v>
      </c>
      <c r="Q8" s="21"/>
    </row>
    <row r="9" spans="2:21" x14ac:dyDescent="0.25">
      <c r="B9" s="14">
        <v>38443</v>
      </c>
      <c r="C9" s="15">
        <v>286919.90169999999</v>
      </c>
      <c r="D9" s="15">
        <v>149615.18109999999</v>
      </c>
      <c r="E9" s="13">
        <v>4</v>
      </c>
      <c r="F9" s="13">
        <f t="shared" si="0"/>
        <v>16</v>
      </c>
      <c r="G9" s="15">
        <v>282278.2047</v>
      </c>
      <c r="H9" s="15">
        <v>147323.66039999999</v>
      </c>
      <c r="I9" s="28">
        <f t="shared" si="1"/>
        <v>282345.61791884649</v>
      </c>
      <c r="J9" s="28">
        <f>$Q$46+$Q$47*E9+$Q$48*F9+$Q$49*H9</f>
        <v>147367.91102275366</v>
      </c>
      <c r="K9" s="26"/>
      <c r="L9" s="13">
        <v>3</v>
      </c>
      <c r="M9" s="13">
        <f t="shared" si="2"/>
        <v>9</v>
      </c>
      <c r="N9" s="15">
        <v>147323.66039999999</v>
      </c>
      <c r="O9" s="32"/>
      <c r="P9" s="18" t="s">
        <v>34</v>
      </c>
      <c r="Q9" s="18">
        <v>0.99908162714893978</v>
      </c>
    </row>
    <row r="10" spans="2:21" x14ac:dyDescent="0.25">
      <c r="B10" s="14">
        <v>38473</v>
      </c>
      <c r="C10" s="15">
        <v>288343.79269999999</v>
      </c>
      <c r="D10" s="15">
        <v>150579.9645</v>
      </c>
      <c r="E10" s="13">
        <v>5</v>
      </c>
      <c r="F10" s="13">
        <f t="shared" si="0"/>
        <v>25</v>
      </c>
      <c r="G10" s="15">
        <v>286919.90169999999</v>
      </c>
      <c r="H10" s="15">
        <v>149615.18109999999</v>
      </c>
      <c r="I10" s="28">
        <f t="shared" si="1"/>
        <v>286966.8868670006</v>
      </c>
      <c r="J10" s="28">
        <f>$Q$46+$Q$47*E10+$Q$48*F10+$Q$49*H10</f>
        <v>149656.8564230286</v>
      </c>
      <c r="K10" s="26"/>
      <c r="L10" s="13">
        <v>4</v>
      </c>
      <c r="M10" s="13">
        <f t="shared" si="2"/>
        <v>16</v>
      </c>
      <c r="N10" s="15">
        <v>149615.18109999999</v>
      </c>
      <c r="O10" s="32"/>
      <c r="P10" s="18" t="s">
        <v>35</v>
      </c>
      <c r="Q10" s="18">
        <v>0.99816409770657299</v>
      </c>
    </row>
    <row r="11" spans="2:21" x14ac:dyDescent="0.25">
      <c r="B11" s="14">
        <v>38504</v>
      </c>
      <c r="C11" s="15">
        <v>287518.8541</v>
      </c>
      <c r="D11" s="15">
        <v>151656.90839999999</v>
      </c>
      <c r="E11" s="13">
        <v>6</v>
      </c>
      <c r="F11" s="13">
        <f t="shared" si="0"/>
        <v>36</v>
      </c>
      <c r="G11" s="15">
        <v>288343.79269999999</v>
      </c>
      <c r="H11" s="15">
        <v>150579.9645</v>
      </c>
      <c r="I11" s="28">
        <f t="shared" si="1"/>
        <v>288419.07820418011</v>
      </c>
      <c r="J11" s="28">
        <f>$Q$46+$Q$47*E11+$Q$48*F11+$Q$49*H11</f>
        <v>150619.71179574606</v>
      </c>
      <c r="K11" s="26"/>
      <c r="L11" s="13">
        <v>5</v>
      </c>
      <c r="M11" s="13">
        <f t="shared" si="2"/>
        <v>25</v>
      </c>
      <c r="N11" s="15">
        <v>150579.9645</v>
      </c>
      <c r="O11" s="32"/>
      <c r="P11" s="18" t="s">
        <v>36</v>
      </c>
      <c r="Q11" s="18">
        <v>0.99813871656887598</v>
      </c>
    </row>
    <row r="12" spans="2:21" x14ac:dyDescent="0.25">
      <c r="B12" s="14">
        <v>38534</v>
      </c>
      <c r="C12" s="15">
        <v>290947.36450000003</v>
      </c>
      <c r="D12" s="15">
        <v>154293.3413</v>
      </c>
      <c r="E12" s="13">
        <v>7</v>
      </c>
      <c r="F12" s="13">
        <f t="shared" si="0"/>
        <v>49</v>
      </c>
      <c r="G12" s="15">
        <v>287518.8541</v>
      </c>
      <c r="H12" s="15">
        <v>151656.90839999999</v>
      </c>
      <c r="I12" s="28">
        <f t="shared" si="1"/>
        <v>287656.45717379893</v>
      </c>
      <c r="J12" s="28">
        <f>$Q$46+$Q$47*E12+$Q$48*F12+$Q$49*H12</f>
        <v>151694.69429033689</v>
      </c>
      <c r="K12" s="26"/>
      <c r="L12" s="13">
        <v>6</v>
      </c>
      <c r="M12" s="13">
        <f t="shared" si="2"/>
        <v>36</v>
      </c>
      <c r="N12" s="15">
        <v>151656.90839999999</v>
      </c>
      <c r="O12" s="32"/>
      <c r="P12" s="18" t="s">
        <v>37</v>
      </c>
      <c r="Q12" s="18">
        <v>5789.1221599827823</v>
      </c>
    </row>
    <row r="13" spans="2:21" ht="15.75" thickBot="1" x14ac:dyDescent="0.3">
      <c r="B13" s="14">
        <v>38565</v>
      </c>
      <c r="C13" s="15">
        <v>288600.065</v>
      </c>
      <c r="D13" s="15">
        <v>153880.18179999999</v>
      </c>
      <c r="E13" s="13">
        <v>8</v>
      </c>
      <c r="F13" s="13">
        <f t="shared" si="0"/>
        <v>64</v>
      </c>
      <c r="G13" s="15">
        <v>290947.36450000003</v>
      </c>
      <c r="H13" s="15">
        <v>154293.3413</v>
      </c>
      <c r="I13" s="28">
        <f t="shared" si="1"/>
        <v>291082.58372940536</v>
      </c>
      <c r="J13" s="28">
        <f>$Q$46+$Q$47*E13+$Q$48*F13+$Q$49*H13</f>
        <v>154328.44776820703</v>
      </c>
      <c r="K13" s="26"/>
      <c r="L13" s="13">
        <v>7</v>
      </c>
      <c r="M13" s="13">
        <f t="shared" si="2"/>
        <v>49</v>
      </c>
      <c r="N13" s="15">
        <v>154293.3413</v>
      </c>
      <c r="O13" s="32"/>
      <c r="P13" s="19" t="s">
        <v>38</v>
      </c>
      <c r="Q13" s="19">
        <v>221</v>
      </c>
    </row>
    <row r="14" spans="2:21" x14ac:dyDescent="0.25">
      <c r="B14" s="14">
        <v>38596</v>
      </c>
      <c r="C14" s="15">
        <v>290297.27500000002</v>
      </c>
      <c r="D14" s="15">
        <v>153646.7433</v>
      </c>
      <c r="E14" s="13">
        <v>9</v>
      </c>
      <c r="F14" s="13">
        <f t="shared" si="0"/>
        <v>81</v>
      </c>
      <c r="G14" s="15">
        <v>288600.065</v>
      </c>
      <c r="H14" s="15">
        <v>153880.18179999999</v>
      </c>
      <c r="I14" s="28">
        <f t="shared" si="1"/>
        <v>288820.4648033987</v>
      </c>
      <c r="J14" s="28">
        <f>$Q$46+$Q$47*E14+$Q$48*F14+$Q$49*H14</f>
        <v>153914.0710911355</v>
      </c>
      <c r="K14" s="26"/>
      <c r="L14" s="13">
        <v>8</v>
      </c>
      <c r="M14" s="13">
        <f t="shared" si="2"/>
        <v>64</v>
      </c>
      <c r="N14" s="15">
        <v>153880.18179999999</v>
      </c>
      <c r="O14" s="32"/>
    </row>
    <row r="15" spans="2:21" ht="15.75" thickBot="1" x14ac:dyDescent="0.3">
      <c r="B15" s="14">
        <v>38626</v>
      </c>
      <c r="C15" s="15">
        <v>286182.64640000003</v>
      </c>
      <c r="D15" s="15">
        <v>153721.53229999999</v>
      </c>
      <c r="E15" s="13">
        <v>10</v>
      </c>
      <c r="F15" s="13">
        <f t="shared" si="0"/>
        <v>100</v>
      </c>
      <c r="G15" s="15">
        <v>290297.27500000002</v>
      </c>
      <c r="H15" s="15">
        <v>153646.7433</v>
      </c>
      <c r="I15" s="28">
        <f t="shared" si="1"/>
        <v>290541.32611669676</v>
      </c>
      <c r="J15" s="28">
        <f>$Q$46+$Q$47*E15+$Q$48*F15+$Q$49*H15</f>
        <v>153679.35007738366</v>
      </c>
      <c r="K15" s="26"/>
      <c r="L15" s="13">
        <v>9</v>
      </c>
      <c r="M15" s="13">
        <f t="shared" si="2"/>
        <v>81</v>
      </c>
      <c r="N15" s="15">
        <v>153646.7433</v>
      </c>
      <c r="O15" s="32"/>
      <c r="P15" t="s">
        <v>39</v>
      </c>
    </row>
    <row r="16" spans="2:21" x14ac:dyDescent="0.25">
      <c r="B16" s="14">
        <v>38657</v>
      </c>
      <c r="C16" s="15">
        <v>288241.61959999998</v>
      </c>
      <c r="D16" s="15">
        <v>154067.74679999999</v>
      </c>
      <c r="E16" s="13">
        <v>11</v>
      </c>
      <c r="F16" s="13">
        <f t="shared" si="0"/>
        <v>121</v>
      </c>
      <c r="G16" s="15">
        <v>286182.64640000003</v>
      </c>
      <c r="H16" s="15">
        <v>153721.53229999999</v>
      </c>
      <c r="I16" s="28">
        <f t="shared" si="1"/>
        <v>286538.46024193842</v>
      </c>
      <c r="J16" s="28">
        <f>$Q$46+$Q$47*E16+$Q$48*F16+$Q$49*H16</f>
        <v>153752.73043874095</v>
      </c>
      <c r="K16" s="26"/>
      <c r="L16" s="13">
        <v>10</v>
      </c>
      <c r="M16" s="13">
        <f t="shared" si="2"/>
        <v>100</v>
      </c>
      <c r="N16" s="15">
        <v>153721.53229999999</v>
      </c>
      <c r="O16" s="33"/>
      <c r="P16" s="20"/>
      <c r="Q16" s="20" t="s">
        <v>44</v>
      </c>
      <c r="R16" s="20" t="s">
        <v>45</v>
      </c>
      <c r="S16" s="20" t="s">
        <v>46</v>
      </c>
      <c r="T16" s="20" t="s">
        <v>47</v>
      </c>
      <c r="U16" s="20" t="s">
        <v>48</v>
      </c>
    </row>
    <row r="17" spans="2:21" x14ac:dyDescent="0.25">
      <c r="B17" s="14">
        <v>38687</v>
      </c>
      <c r="C17" s="15">
        <v>285357.85609999998</v>
      </c>
      <c r="D17" s="15">
        <v>153913.72070000001</v>
      </c>
      <c r="E17" s="13">
        <v>12</v>
      </c>
      <c r="F17" s="13">
        <f t="shared" si="0"/>
        <v>144</v>
      </c>
      <c r="G17" s="15">
        <v>288241.61959999998</v>
      </c>
      <c r="H17" s="15">
        <v>154067.74679999999</v>
      </c>
      <c r="I17" s="28">
        <f t="shared" si="1"/>
        <v>288615.34268247703</v>
      </c>
      <c r="J17" s="28">
        <f>$Q$46+$Q$47*E17+$Q$48*F17+$Q$49*H17</f>
        <v>154097.4275838811</v>
      </c>
      <c r="K17" s="26"/>
      <c r="L17" s="13">
        <v>11</v>
      </c>
      <c r="M17" s="13">
        <f t="shared" si="2"/>
        <v>121</v>
      </c>
      <c r="N17" s="15">
        <v>154067.74679999999</v>
      </c>
      <c r="O17" s="32"/>
      <c r="P17" s="18" t="s">
        <v>40</v>
      </c>
      <c r="Q17" s="18">
        <v>3</v>
      </c>
      <c r="R17" s="18">
        <v>3954007988712.1079</v>
      </c>
      <c r="S17" s="18">
        <v>1318002662904.0359</v>
      </c>
      <c r="T17" s="18">
        <v>39327.003762279244</v>
      </c>
      <c r="U17" s="18">
        <v>1.5810612833265588E-296</v>
      </c>
    </row>
    <row r="18" spans="2:21" x14ac:dyDescent="0.25">
      <c r="B18" s="14">
        <v>38718</v>
      </c>
      <c r="C18" s="15">
        <v>291589.86949999997</v>
      </c>
      <c r="D18" s="15">
        <v>154121.74710000001</v>
      </c>
      <c r="E18" s="13">
        <v>13</v>
      </c>
      <c r="F18" s="13">
        <f t="shared" si="0"/>
        <v>169</v>
      </c>
      <c r="G18" s="15">
        <v>285357.85609999998</v>
      </c>
      <c r="H18" s="15">
        <v>153913.72070000001</v>
      </c>
      <c r="I18" s="28">
        <f t="shared" si="1"/>
        <v>285824.40498920222</v>
      </c>
      <c r="J18" s="28">
        <f>$Q$46+$Q$47*E18+$Q$48*F18+$Q$49*H18</f>
        <v>153942.14043870795</v>
      </c>
      <c r="K18" s="26"/>
      <c r="L18" s="13">
        <v>12</v>
      </c>
      <c r="M18" s="13">
        <f t="shared" si="2"/>
        <v>144</v>
      </c>
      <c r="N18" s="15">
        <v>153913.72070000001</v>
      </c>
      <c r="O18" s="32"/>
      <c r="P18" s="18" t="s">
        <v>41</v>
      </c>
      <c r="Q18" s="18">
        <v>217</v>
      </c>
      <c r="R18" s="18">
        <v>7272523978.1552057</v>
      </c>
      <c r="S18" s="18">
        <v>33513935.383203711</v>
      </c>
      <c r="T18" s="18"/>
      <c r="U18" s="18"/>
    </row>
    <row r="19" spans="2:21" ht="15.75" thickBot="1" x14ac:dyDescent="0.3">
      <c r="B19" s="14">
        <v>38749</v>
      </c>
      <c r="C19" s="15">
        <v>289915.25390000001</v>
      </c>
      <c r="D19" s="15">
        <v>154158.8622</v>
      </c>
      <c r="E19" s="13">
        <v>14</v>
      </c>
      <c r="F19" s="13">
        <f t="shared" si="0"/>
        <v>196</v>
      </c>
      <c r="G19" s="15">
        <v>291589.86949999997</v>
      </c>
      <c r="H19" s="15">
        <v>154121.74710000001</v>
      </c>
      <c r="I19" s="28">
        <f t="shared" si="1"/>
        <v>292010.72213250556</v>
      </c>
      <c r="J19" s="28">
        <f>$Q$46+$Q$47*E19+$Q$48*F19+$Q$49*H19</f>
        <v>154148.75420747718</v>
      </c>
      <c r="K19" s="26"/>
      <c r="L19" s="13">
        <v>13</v>
      </c>
      <c r="M19" s="13">
        <f t="shared" si="2"/>
        <v>169</v>
      </c>
      <c r="N19" s="15">
        <v>154121.74710000001</v>
      </c>
      <c r="O19" s="32"/>
      <c r="P19" s="19" t="s">
        <v>42</v>
      </c>
      <c r="Q19" s="19">
        <v>220</v>
      </c>
      <c r="R19" s="19">
        <v>3961280512690.2632</v>
      </c>
      <c r="S19" s="19"/>
      <c r="T19" s="19"/>
      <c r="U19" s="19"/>
    </row>
    <row r="20" spans="2:21" ht="15.75" thickBot="1" x14ac:dyDescent="0.3">
      <c r="B20" s="14">
        <v>38777</v>
      </c>
      <c r="C20" s="15">
        <v>292056.2083</v>
      </c>
      <c r="D20" s="15">
        <v>155563.2838</v>
      </c>
      <c r="E20" s="13">
        <v>15</v>
      </c>
      <c r="F20" s="13">
        <f t="shared" si="0"/>
        <v>225</v>
      </c>
      <c r="G20" s="15">
        <v>289915.25390000001</v>
      </c>
      <c r="H20" s="15">
        <v>154158.8622</v>
      </c>
      <c r="I20" s="28">
        <f t="shared" si="1"/>
        <v>290410.32513476082</v>
      </c>
      <c r="J20" s="28">
        <f>$Q$46+$Q$47*E20+$Q$48*F20+$Q$49*H20</f>
        <v>154184.55720129333</v>
      </c>
      <c r="K20" s="26"/>
      <c r="L20" s="13">
        <v>14</v>
      </c>
      <c r="M20" s="13">
        <f t="shared" si="2"/>
        <v>196</v>
      </c>
      <c r="N20" s="15">
        <v>154158.8622</v>
      </c>
      <c r="O20" s="32"/>
    </row>
    <row r="21" spans="2:21" x14ac:dyDescent="0.25">
      <c r="B21" s="14">
        <v>38808</v>
      </c>
      <c r="C21" s="15">
        <v>296200.24979999999</v>
      </c>
      <c r="D21" s="15">
        <v>159151.36739999999</v>
      </c>
      <c r="E21" s="13">
        <v>16</v>
      </c>
      <c r="F21" s="13">
        <f t="shared" si="0"/>
        <v>256</v>
      </c>
      <c r="G21" s="15">
        <v>292056.2083</v>
      </c>
      <c r="H21" s="15">
        <v>155563.2838</v>
      </c>
      <c r="I21" s="28">
        <f t="shared" si="1"/>
        <v>292567.44467287604</v>
      </c>
      <c r="J21" s="28">
        <f>$Q$46+$Q$47*E21+$Q$48*F21+$Q$49*H21</f>
        <v>155587.03958764437</v>
      </c>
      <c r="K21" s="26"/>
      <c r="L21" s="13">
        <v>15</v>
      </c>
      <c r="M21" s="13">
        <f t="shared" si="2"/>
        <v>225</v>
      </c>
      <c r="N21" s="15">
        <v>155563.2838</v>
      </c>
      <c r="O21" s="33"/>
      <c r="P21" s="20"/>
      <c r="Q21" s="20" t="s">
        <v>49</v>
      </c>
      <c r="R21" s="20" t="s">
        <v>37</v>
      </c>
      <c r="S21" s="20" t="s">
        <v>50</v>
      </c>
      <c r="T21" s="20" t="s">
        <v>51</v>
      </c>
      <c r="U21" s="20" t="s">
        <v>52</v>
      </c>
    </row>
    <row r="22" spans="2:21" x14ac:dyDescent="0.25">
      <c r="B22" s="14">
        <v>38838</v>
      </c>
      <c r="C22" s="15">
        <v>297796.85340000002</v>
      </c>
      <c r="D22" s="15">
        <v>160241.03959999999</v>
      </c>
      <c r="E22" s="13">
        <v>17</v>
      </c>
      <c r="F22" s="13">
        <f t="shared" si="0"/>
        <v>289</v>
      </c>
      <c r="G22" s="15">
        <v>296200.24979999999</v>
      </c>
      <c r="H22" s="15">
        <v>159151.36739999999</v>
      </c>
      <c r="I22" s="28">
        <f t="shared" si="1"/>
        <v>296697.11525568768</v>
      </c>
      <c r="J22" s="28">
        <f>$Q$46+$Q$47*E22+$Q$48*F22+$Q$49*H22</f>
        <v>159172.17070092802</v>
      </c>
      <c r="K22" s="26"/>
      <c r="L22" s="13">
        <v>16</v>
      </c>
      <c r="M22" s="13">
        <f t="shared" si="2"/>
        <v>256</v>
      </c>
      <c r="N22" s="15">
        <v>159151.36739999999</v>
      </c>
      <c r="O22" s="32"/>
      <c r="P22" s="18" t="s">
        <v>43</v>
      </c>
      <c r="Q22" s="18">
        <v>4151.5862241377472</v>
      </c>
      <c r="R22" s="18">
        <v>3731.2170694885958</v>
      </c>
      <c r="S22" s="18">
        <v>1.1126627443057788</v>
      </c>
      <c r="T22" s="18">
        <v>0.26708437710081123</v>
      </c>
      <c r="U22" s="18">
        <v>-3202.4795676061358</v>
      </c>
    </row>
    <row r="23" spans="2:21" x14ac:dyDescent="0.25">
      <c r="B23" s="14">
        <v>38869</v>
      </c>
      <c r="C23" s="15">
        <v>301278.88819999999</v>
      </c>
      <c r="D23" s="15">
        <v>161637.67180000001</v>
      </c>
      <c r="E23" s="13">
        <v>18</v>
      </c>
      <c r="F23" s="13">
        <f t="shared" si="0"/>
        <v>324</v>
      </c>
      <c r="G23" s="15">
        <v>297796.85340000002</v>
      </c>
      <c r="H23" s="15">
        <v>160241.03959999999</v>
      </c>
      <c r="I23" s="28">
        <f t="shared" si="1"/>
        <v>298317.89869049529</v>
      </c>
      <c r="J23" s="28">
        <f>$Q$46+$Q$47*E23+$Q$48*F23+$Q$49*H23</f>
        <v>160260.09193077267</v>
      </c>
      <c r="K23" s="26"/>
      <c r="L23" s="13">
        <v>17</v>
      </c>
      <c r="M23" s="13">
        <f t="shared" si="2"/>
        <v>289</v>
      </c>
      <c r="N23" s="15">
        <v>160241.03959999999</v>
      </c>
      <c r="O23" s="32"/>
      <c r="P23" s="18" t="s">
        <v>28</v>
      </c>
      <c r="Q23" s="18">
        <v>50.604825412007997</v>
      </c>
      <c r="R23" s="18">
        <v>27.801295279614568</v>
      </c>
      <c r="S23" s="18">
        <v>1.8202326511424893</v>
      </c>
      <c r="T23" s="18">
        <v>7.0101193087475908E-2</v>
      </c>
      <c r="U23" s="18">
        <v>-4.1903126821706564</v>
      </c>
    </row>
    <row r="24" spans="2:21" x14ac:dyDescent="0.25">
      <c r="B24" s="14">
        <v>38899</v>
      </c>
      <c r="C24" s="15">
        <v>306202.99339999998</v>
      </c>
      <c r="D24" s="15">
        <v>163934.2164</v>
      </c>
      <c r="E24" s="13">
        <v>19</v>
      </c>
      <c r="F24" s="13">
        <f t="shared" si="0"/>
        <v>361</v>
      </c>
      <c r="G24" s="15">
        <v>301278.88819999999</v>
      </c>
      <c r="H24" s="15">
        <v>161637.67180000001</v>
      </c>
      <c r="I24" s="28">
        <f t="shared" si="1"/>
        <v>301795.36354092212</v>
      </c>
      <c r="J24" s="28">
        <f>$Q$46+$Q$47*E24+$Q$48*F24+$Q$49*H24</f>
        <v>161654.84763529975</v>
      </c>
      <c r="K24" s="26"/>
      <c r="L24" s="13">
        <v>18</v>
      </c>
      <c r="M24" s="13">
        <f t="shared" si="2"/>
        <v>324</v>
      </c>
      <c r="N24" s="15">
        <v>161637.67180000001</v>
      </c>
      <c r="O24" s="32"/>
      <c r="P24" s="18" t="s">
        <v>29</v>
      </c>
      <c r="Q24" s="18">
        <v>-6.2431321496161214E-2</v>
      </c>
      <c r="R24" s="18">
        <v>0.1228717164775348</v>
      </c>
      <c r="S24" s="18">
        <v>-0.50810164687148174</v>
      </c>
      <c r="T24" s="18">
        <v>0.61189816274174036</v>
      </c>
      <c r="U24" s="18">
        <v>-0.30460610524417325</v>
      </c>
    </row>
    <row r="25" spans="2:21" ht="15.75" thickBot="1" x14ac:dyDescent="0.3">
      <c r="B25" s="14">
        <v>38930</v>
      </c>
      <c r="C25" s="15">
        <v>308896.00060000003</v>
      </c>
      <c r="D25" s="15">
        <v>165273.0148</v>
      </c>
      <c r="E25" s="13">
        <v>20</v>
      </c>
      <c r="F25" s="13">
        <f t="shared" si="0"/>
        <v>400</v>
      </c>
      <c r="G25" s="15">
        <v>306202.99339999998</v>
      </c>
      <c r="H25" s="15">
        <v>163934.2164</v>
      </c>
      <c r="I25" s="28">
        <f t="shared" si="1"/>
        <v>306692.88018241583</v>
      </c>
      <c r="J25" s="28">
        <f>$Q$46+$Q$47*E25+$Q$48*F25+$Q$49*H25</f>
        <v>163949.10972663265</v>
      </c>
      <c r="K25" s="26"/>
      <c r="L25" s="13">
        <v>19</v>
      </c>
      <c r="M25" s="13">
        <f t="shared" si="2"/>
        <v>361</v>
      </c>
      <c r="N25" s="15">
        <v>163934.2164</v>
      </c>
      <c r="O25" s="32"/>
      <c r="P25" s="19" t="s">
        <v>57</v>
      </c>
      <c r="Q25" s="19">
        <v>0.98481783809575385</v>
      </c>
      <c r="R25" s="19">
        <v>1.2976173574561002E-2</v>
      </c>
      <c r="S25" s="19">
        <v>75.894317568811601</v>
      </c>
      <c r="T25" s="19">
        <v>3.1552071463361053E-158</v>
      </c>
      <c r="U25" s="19">
        <v>0.95924236703223587</v>
      </c>
    </row>
    <row r="26" spans="2:21" x14ac:dyDescent="0.25">
      <c r="B26" s="14">
        <v>38961</v>
      </c>
      <c r="C26" s="15">
        <v>310129.58529999998</v>
      </c>
      <c r="D26" s="15">
        <v>165909.05319999999</v>
      </c>
      <c r="E26" s="13">
        <v>21</v>
      </c>
      <c r="F26" s="13">
        <f t="shared" si="0"/>
        <v>441</v>
      </c>
      <c r="G26" s="15">
        <v>308896.00060000003</v>
      </c>
      <c r="H26" s="15">
        <v>165273.0148</v>
      </c>
      <c r="I26" s="28">
        <f t="shared" si="1"/>
        <v>309393.04685232678</v>
      </c>
      <c r="J26" s="28">
        <f>$Q$46+$Q$47*E26+$Q$48*F26+$Q$49*H26</f>
        <v>165286.09834430602</v>
      </c>
      <c r="K26" s="26"/>
      <c r="L26" s="13">
        <v>20</v>
      </c>
      <c r="M26" s="13">
        <f t="shared" si="2"/>
        <v>400</v>
      </c>
      <c r="N26" s="15">
        <v>165273.0148</v>
      </c>
      <c r="O26" s="32"/>
    </row>
    <row r="27" spans="2:21" ht="15.75" customHeight="1" x14ac:dyDescent="0.25">
      <c r="B27" s="14">
        <v>38991</v>
      </c>
      <c r="C27" s="15">
        <v>311206.22840000002</v>
      </c>
      <c r="D27" s="15">
        <v>166831.87820000001</v>
      </c>
      <c r="E27" s="13">
        <v>22</v>
      </c>
      <c r="F27" s="13">
        <f t="shared" si="0"/>
        <v>484</v>
      </c>
      <c r="G27" s="15">
        <v>310129.58529999998</v>
      </c>
      <c r="H27" s="15">
        <v>165909.05319999999</v>
      </c>
      <c r="I27" s="28">
        <f t="shared" si="1"/>
        <v>310655.82334827643</v>
      </c>
      <c r="J27" s="28">
        <f>$Q$46+$Q$47*E27+$Q$48*F27+$Q$49*H27</f>
        <v>165920.67907064839</v>
      </c>
      <c r="K27" s="26"/>
      <c r="L27" s="13">
        <v>21</v>
      </c>
      <c r="M27" s="13">
        <f t="shared" si="2"/>
        <v>441</v>
      </c>
      <c r="N27" s="15">
        <v>165909.05319999999</v>
      </c>
      <c r="O27" s="32"/>
    </row>
    <row r="28" spans="2:21" x14ac:dyDescent="0.25">
      <c r="B28" s="14">
        <v>39022</v>
      </c>
      <c r="C28" s="15">
        <v>312651.24910000002</v>
      </c>
      <c r="D28" s="15">
        <v>168046.0379</v>
      </c>
      <c r="E28" s="13">
        <v>23</v>
      </c>
      <c r="F28" s="13">
        <f t="shared" si="0"/>
        <v>529</v>
      </c>
      <c r="G28" s="15">
        <v>311206.22840000002</v>
      </c>
      <c r="H28" s="15">
        <v>166831.87820000001</v>
      </c>
      <c r="I28" s="28">
        <f t="shared" si="1"/>
        <v>311763.9160943639</v>
      </c>
      <c r="J28" s="28">
        <f>$Q$46+$Q$47*E28+$Q$48*F28+$Q$49*H28</f>
        <v>166841.93041441913</v>
      </c>
      <c r="K28" s="26"/>
      <c r="L28" s="13">
        <v>22</v>
      </c>
      <c r="M28" s="13">
        <f t="shared" si="2"/>
        <v>484</v>
      </c>
      <c r="N28" s="15">
        <v>166831.87820000001</v>
      </c>
      <c r="O28" s="32"/>
    </row>
    <row r="29" spans="2:21" x14ac:dyDescent="0.25">
      <c r="B29" s="14">
        <v>39052</v>
      </c>
      <c r="C29" s="15">
        <v>316457.71340000001</v>
      </c>
      <c r="D29" s="15">
        <v>169329.3461</v>
      </c>
      <c r="E29" s="13">
        <v>24</v>
      </c>
      <c r="F29" s="13">
        <f t="shared" si="0"/>
        <v>576</v>
      </c>
      <c r="G29" s="15">
        <v>312651.24910000002</v>
      </c>
      <c r="H29" s="15">
        <v>168046.0379</v>
      </c>
      <c r="I29" s="28">
        <f t="shared" si="1"/>
        <v>313234.66880944319</v>
      </c>
      <c r="J29" s="28">
        <f>$Q$46+$Q$47*E29+$Q$48*F29+$Q$49*H29</f>
        <v>168054.39832420283</v>
      </c>
      <c r="K29" s="26"/>
      <c r="L29" s="13">
        <v>23</v>
      </c>
      <c r="M29" s="13">
        <f t="shared" si="2"/>
        <v>529</v>
      </c>
      <c r="N29" s="15">
        <v>168046.0379</v>
      </c>
      <c r="O29" s="32"/>
      <c r="P29" s="1" t="s">
        <v>54</v>
      </c>
    </row>
    <row r="30" spans="2:21" x14ac:dyDescent="0.25">
      <c r="B30" s="14">
        <v>39083</v>
      </c>
      <c r="C30" s="15">
        <v>319627.80180000002</v>
      </c>
      <c r="D30" s="15">
        <v>169495.90429999999</v>
      </c>
      <c r="E30" s="13">
        <v>25</v>
      </c>
      <c r="F30" s="13">
        <f t="shared" si="0"/>
        <v>625</v>
      </c>
      <c r="G30" s="15">
        <v>316457.71340000001</v>
      </c>
      <c r="H30" s="15">
        <v>169329.3461</v>
      </c>
      <c r="I30" s="28">
        <f t="shared" si="1"/>
        <v>317030.8884428165</v>
      </c>
      <c r="J30" s="28">
        <f>$Q$46+$Q$47*E30+$Q$48*F30+$Q$49*H30</f>
        <v>169336.0017020877</v>
      </c>
      <c r="K30" s="26"/>
      <c r="L30" s="13">
        <v>24</v>
      </c>
      <c r="M30" s="13">
        <f t="shared" si="2"/>
        <v>576</v>
      </c>
      <c r="N30" s="15">
        <v>169329.3461</v>
      </c>
      <c r="P30" t="s">
        <v>32</v>
      </c>
    </row>
    <row r="31" spans="2:21" ht="15.75" thickBot="1" x14ac:dyDescent="0.3">
      <c r="B31" s="14">
        <v>39114</v>
      </c>
      <c r="C31" s="15">
        <v>322708.22580000001</v>
      </c>
      <c r="D31" s="15">
        <v>169788.15770000001</v>
      </c>
      <c r="E31" s="13">
        <v>26</v>
      </c>
      <c r="F31" s="13">
        <f t="shared" si="0"/>
        <v>676</v>
      </c>
      <c r="G31" s="15">
        <v>319627.80180000002</v>
      </c>
      <c r="H31" s="15">
        <v>169495.90429999999</v>
      </c>
      <c r="I31" s="28">
        <f t="shared" si="1"/>
        <v>320200.26887549268</v>
      </c>
      <c r="J31" s="28">
        <f>$Q$46+$Q$47*E31+$Q$48*F31+$Q$49*H31</f>
        <v>169501.40302084663</v>
      </c>
      <c r="K31" s="26"/>
      <c r="L31" s="13">
        <v>25</v>
      </c>
      <c r="M31" s="13">
        <f t="shared" si="2"/>
        <v>625</v>
      </c>
      <c r="N31" s="15">
        <v>169495.90429999999</v>
      </c>
    </row>
    <row r="32" spans="2:21" x14ac:dyDescent="0.25">
      <c r="B32" s="14">
        <v>39142</v>
      </c>
      <c r="C32" s="15">
        <v>325472.90149999998</v>
      </c>
      <c r="D32" s="15">
        <v>170921.18179999999</v>
      </c>
      <c r="E32" s="13">
        <v>27</v>
      </c>
      <c r="F32" s="13">
        <f t="shared" si="0"/>
        <v>729</v>
      </c>
      <c r="G32" s="15">
        <v>322708.22580000001</v>
      </c>
      <c r="H32" s="15">
        <v>169788.15770000001</v>
      </c>
      <c r="I32" s="28">
        <f t="shared" si="1"/>
        <v>323281.22134496365</v>
      </c>
      <c r="J32" s="28">
        <f>$Q$46+$Q$47*E32+$Q$48*F32+$Q$49*H32</f>
        <v>169792.4597590777</v>
      </c>
      <c r="K32" s="26"/>
      <c r="L32" s="13">
        <v>26</v>
      </c>
      <c r="M32" s="13">
        <f t="shared" si="2"/>
        <v>676</v>
      </c>
      <c r="N32" s="15">
        <v>169788.15770000001</v>
      </c>
      <c r="P32" s="21" t="s">
        <v>33</v>
      </c>
      <c r="Q32" s="21"/>
    </row>
    <row r="33" spans="2:21" x14ac:dyDescent="0.25">
      <c r="B33" s="14">
        <v>39173</v>
      </c>
      <c r="C33" s="15">
        <v>330824.96639999998</v>
      </c>
      <c r="D33" s="15">
        <v>174013.1538</v>
      </c>
      <c r="E33" s="13">
        <v>28</v>
      </c>
      <c r="F33" s="13">
        <f t="shared" si="0"/>
        <v>784</v>
      </c>
      <c r="G33" s="15">
        <v>325472.90149999998</v>
      </c>
      <c r="H33" s="15">
        <v>170921.18179999999</v>
      </c>
      <c r="I33" s="28">
        <f t="shared" si="1"/>
        <v>326051.09439360321</v>
      </c>
      <c r="J33" s="28">
        <f>$Q$46+$Q$47*E33+$Q$48*F33+$Q$49*H33</f>
        <v>170923.90916027225</v>
      </c>
      <c r="K33" s="26"/>
      <c r="L33" s="13">
        <v>27</v>
      </c>
      <c r="M33" s="13">
        <f t="shared" si="2"/>
        <v>729</v>
      </c>
      <c r="N33" s="15">
        <v>170921.18179999999</v>
      </c>
      <c r="P33" s="18" t="s">
        <v>34</v>
      </c>
      <c r="Q33" s="18">
        <v>0.99998481605608291</v>
      </c>
    </row>
    <row r="34" spans="2:21" x14ac:dyDescent="0.25">
      <c r="B34" s="14">
        <v>39203</v>
      </c>
      <c r="C34" s="15">
        <v>334100.88370000001</v>
      </c>
      <c r="D34" s="15">
        <v>175563.84789999999</v>
      </c>
      <c r="E34" s="13">
        <v>29</v>
      </c>
      <c r="F34" s="13">
        <f t="shared" si="0"/>
        <v>841</v>
      </c>
      <c r="G34" s="15">
        <v>330824.96639999998</v>
      </c>
      <c r="H34" s="15">
        <v>174013.1538</v>
      </c>
      <c r="I34" s="28">
        <f t="shared" si="1"/>
        <v>331368.94961785612</v>
      </c>
      <c r="J34" s="28">
        <f>$Q$46+$Q$47*E34+$Q$48*F34+$Q$49*H34</f>
        <v>174013.39948627554</v>
      </c>
      <c r="K34" s="26"/>
      <c r="L34" s="13">
        <v>28</v>
      </c>
      <c r="M34" s="13">
        <f t="shared" si="2"/>
        <v>784</v>
      </c>
      <c r="N34" s="15">
        <v>174013.1538</v>
      </c>
      <c r="P34" s="18" t="s">
        <v>35</v>
      </c>
      <c r="Q34" s="18">
        <v>0.99996963234271796</v>
      </c>
    </row>
    <row r="35" spans="2:21" x14ac:dyDescent="0.25">
      <c r="B35" s="14">
        <v>39234</v>
      </c>
      <c r="C35" s="15">
        <v>337492.84950000001</v>
      </c>
      <c r="D35" s="15">
        <v>177260.1703</v>
      </c>
      <c r="E35" s="13">
        <v>30</v>
      </c>
      <c r="F35" s="13">
        <f t="shared" si="0"/>
        <v>900</v>
      </c>
      <c r="G35" s="15">
        <v>334100.88370000001</v>
      </c>
      <c r="H35" s="15">
        <v>175563.84789999999</v>
      </c>
      <c r="I35" s="28">
        <f t="shared" si="1"/>
        <v>334642.05278846633</v>
      </c>
      <c r="J35" s="28">
        <f>$Q$46+$Q$47*E35+$Q$48*F35+$Q$49*H35</f>
        <v>175562.36067016481</v>
      </c>
      <c r="K35" s="26"/>
      <c r="L35" s="13">
        <v>29</v>
      </c>
      <c r="M35" s="13">
        <f t="shared" si="2"/>
        <v>841</v>
      </c>
      <c r="N35" s="15">
        <v>175563.84789999999</v>
      </c>
      <c r="P35" s="18" t="s">
        <v>36</v>
      </c>
      <c r="Q35" s="18">
        <v>0.9999692125133548</v>
      </c>
    </row>
    <row r="36" spans="2:21" x14ac:dyDescent="0.25">
      <c r="B36" s="14">
        <v>39264</v>
      </c>
      <c r="C36" s="15">
        <v>350983.07699999999</v>
      </c>
      <c r="D36" s="15">
        <v>179325.4908</v>
      </c>
      <c r="E36" s="13">
        <v>31</v>
      </c>
      <c r="F36" s="13">
        <f t="shared" si="0"/>
        <v>961</v>
      </c>
      <c r="G36" s="15">
        <v>337492.84950000001</v>
      </c>
      <c r="H36" s="15">
        <v>177260.1703</v>
      </c>
      <c r="I36" s="28">
        <f t="shared" si="1"/>
        <v>338029.31772931782</v>
      </c>
      <c r="J36" s="28">
        <f>$Q$46+$Q$47*E36+$Q$48*F36+$Q$49*H36</f>
        <v>177256.90094445078</v>
      </c>
      <c r="K36" s="26"/>
      <c r="L36" s="13">
        <v>30</v>
      </c>
      <c r="M36" s="13">
        <f t="shared" si="2"/>
        <v>900</v>
      </c>
      <c r="N36" s="15">
        <v>177260.1703</v>
      </c>
      <c r="P36" s="18" t="s">
        <v>37</v>
      </c>
      <c r="Q36" s="18">
        <v>203.55180504357241</v>
      </c>
    </row>
    <row r="37" spans="2:21" ht="15.75" thickBot="1" x14ac:dyDescent="0.3">
      <c r="B37" s="14">
        <v>39295</v>
      </c>
      <c r="C37" s="15">
        <v>350162.32829999999</v>
      </c>
      <c r="D37" s="15">
        <v>180401.14319999999</v>
      </c>
      <c r="E37" s="13">
        <v>32</v>
      </c>
      <c r="F37" s="13">
        <f t="shared" si="0"/>
        <v>1024</v>
      </c>
      <c r="G37" s="15">
        <v>350983.07699999999</v>
      </c>
      <c r="H37" s="15">
        <v>179325.4908</v>
      </c>
      <c r="I37" s="28">
        <f t="shared" si="1"/>
        <v>351361.40606344544</v>
      </c>
      <c r="J37" s="28">
        <f>$Q$46+$Q$47*E37+$Q$48*F37+$Q$49*H37</f>
        <v>179320.28444715973</v>
      </c>
      <c r="K37" s="26"/>
      <c r="L37" s="13">
        <v>31</v>
      </c>
      <c r="M37" s="13">
        <f t="shared" si="2"/>
        <v>961</v>
      </c>
      <c r="N37" s="15">
        <v>179325.4908</v>
      </c>
      <c r="P37" s="19" t="s">
        <v>38</v>
      </c>
      <c r="Q37" s="19">
        <v>221</v>
      </c>
    </row>
    <row r="38" spans="2:21" x14ac:dyDescent="0.25">
      <c r="B38" s="14">
        <v>39326</v>
      </c>
      <c r="C38" s="15">
        <v>351708.60710000002</v>
      </c>
      <c r="D38" s="15">
        <v>180270.2941</v>
      </c>
      <c r="E38" s="13">
        <v>33</v>
      </c>
      <c r="F38" s="13">
        <f t="shared" si="0"/>
        <v>1089</v>
      </c>
      <c r="G38" s="15">
        <v>350162.32829999999</v>
      </c>
      <c r="H38" s="15">
        <v>180401.14319999999</v>
      </c>
      <c r="I38" s="28">
        <f t="shared" si="1"/>
        <v>350599.66489260626</v>
      </c>
      <c r="J38" s="28">
        <f>$Q$46+$Q$47*E38+$Q$48*F38+$Q$49*H38</f>
        <v>180394.48767641946</v>
      </c>
      <c r="K38" s="26"/>
      <c r="L38" s="13">
        <v>32</v>
      </c>
      <c r="M38" s="13">
        <f t="shared" si="2"/>
        <v>1024</v>
      </c>
      <c r="N38" s="15">
        <v>180401.14319999999</v>
      </c>
    </row>
    <row r="39" spans="2:21" ht="15.75" thickBot="1" x14ac:dyDescent="0.3">
      <c r="B39" s="14">
        <v>39356</v>
      </c>
      <c r="C39" s="15">
        <v>351537.70919999998</v>
      </c>
      <c r="D39" s="15">
        <v>179620.81359999999</v>
      </c>
      <c r="E39" s="13">
        <v>34</v>
      </c>
      <c r="F39" s="13">
        <f t="shared" si="0"/>
        <v>1156</v>
      </c>
      <c r="G39" s="15">
        <v>351708.60710000002</v>
      </c>
      <c r="H39" s="15">
        <v>180270.2941</v>
      </c>
      <c r="I39" s="28">
        <f t="shared" si="1"/>
        <v>352168.88976438739</v>
      </c>
      <c r="J39" s="28">
        <f>$Q$46+$Q$47*E39+$Q$48*F39+$Q$49*H39</f>
        <v>180262.77980225065</v>
      </c>
      <c r="K39" s="26"/>
      <c r="L39" s="13">
        <v>33</v>
      </c>
      <c r="M39" s="13">
        <f t="shared" si="2"/>
        <v>1089</v>
      </c>
      <c r="N39" s="15">
        <v>180270.2941</v>
      </c>
      <c r="P39" t="s">
        <v>39</v>
      </c>
    </row>
    <row r="40" spans="2:21" x14ac:dyDescent="0.25">
      <c r="B40" s="14">
        <v>39387</v>
      </c>
      <c r="C40" s="15">
        <v>354893.82419999997</v>
      </c>
      <c r="D40" s="15">
        <v>179951.41</v>
      </c>
      <c r="E40" s="13">
        <v>35</v>
      </c>
      <c r="F40" s="13">
        <f t="shared" si="0"/>
        <v>1225</v>
      </c>
      <c r="G40" s="15">
        <v>351537.70919999998</v>
      </c>
      <c r="H40" s="15">
        <v>179620.81359999999</v>
      </c>
      <c r="I40" s="28">
        <f t="shared" si="1"/>
        <v>352046.883528203</v>
      </c>
      <c r="J40" s="28">
        <f>$Q$46+$Q$47*E40+$Q$48*F40+$Q$49*H40</f>
        <v>179612.70553728039</v>
      </c>
      <c r="K40" s="26"/>
      <c r="L40" s="13">
        <v>34</v>
      </c>
      <c r="M40" s="13">
        <f t="shared" si="2"/>
        <v>1156</v>
      </c>
      <c r="N40" s="15">
        <v>179620.81359999999</v>
      </c>
      <c r="P40" s="20"/>
      <c r="Q40" s="20" t="s">
        <v>44</v>
      </c>
      <c r="R40" s="20" t="s">
        <v>45</v>
      </c>
      <c r="S40" s="20" t="s">
        <v>46</v>
      </c>
      <c r="T40" s="20" t="s">
        <v>47</v>
      </c>
      <c r="U40" s="20" t="s">
        <v>48</v>
      </c>
    </row>
    <row r="41" spans="2:21" x14ac:dyDescent="0.25">
      <c r="B41" s="14">
        <v>39417</v>
      </c>
      <c r="C41" s="15">
        <v>352333.2438</v>
      </c>
      <c r="D41" s="15">
        <v>179364.3609</v>
      </c>
      <c r="E41" s="13">
        <v>36</v>
      </c>
      <c r="F41" s="13">
        <f t="shared" si="0"/>
        <v>1296</v>
      </c>
      <c r="G41" s="15">
        <v>354893.82419999997</v>
      </c>
      <c r="H41" s="15">
        <v>179951.41</v>
      </c>
      <c r="I41" s="28">
        <f t="shared" si="1"/>
        <v>355398.21764848952</v>
      </c>
      <c r="J41" s="28">
        <f>$Q$46+$Q$47*E41+$Q$48*F41+$Q$49*H41</f>
        <v>179942.26423841549</v>
      </c>
      <c r="K41" s="26"/>
      <c r="L41" s="13">
        <v>35</v>
      </c>
      <c r="M41" s="13">
        <f t="shared" si="2"/>
        <v>1225</v>
      </c>
      <c r="N41" s="15">
        <v>179951.41</v>
      </c>
      <c r="P41" s="18" t="s">
        <v>40</v>
      </c>
      <c r="Q41" s="18">
        <v>3</v>
      </c>
      <c r="R41" s="18">
        <v>296063706262.16479</v>
      </c>
      <c r="S41" s="18">
        <v>98687902087.38826</v>
      </c>
      <c r="T41" s="18">
        <v>2381847.7687641913</v>
      </c>
      <c r="U41" s="18">
        <v>0</v>
      </c>
    </row>
    <row r="42" spans="2:21" x14ac:dyDescent="0.25">
      <c r="B42" s="14">
        <v>39448</v>
      </c>
      <c r="C42" s="15">
        <v>354014.52490000002</v>
      </c>
      <c r="D42" s="15">
        <v>175565.24559999999</v>
      </c>
      <c r="E42" s="13">
        <v>37</v>
      </c>
      <c r="F42" s="13">
        <f t="shared" si="0"/>
        <v>1369</v>
      </c>
      <c r="G42" s="15">
        <v>352333.2438</v>
      </c>
      <c r="H42" s="15">
        <v>179364.3609</v>
      </c>
      <c r="I42" s="28">
        <f t="shared" si="1"/>
        <v>352922.55973363394</v>
      </c>
      <c r="J42" s="28">
        <f>$Q$46+$Q$47*E42+$Q$48*F42+$Q$49*H42</f>
        <v>179354.63119681328</v>
      </c>
      <c r="K42" s="26"/>
      <c r="L42" s="13">
        <v>36</v>
      </c>
      <c r="M42" s="13">
        <f t="shared" si="2"/>
        <v>1296</v>
      </c>
      <c r="N42" s="15">
        <v>179364.3609</v>
      </c>
      <c r="P42" s="18" t="s">
        <v>41</v>
      </c>
      <c r="Q42" s="18">
        <v>217</v>
      </c>
      <c r="R42" s="18">
        <v>8991034.2020197418</v>
      </c>
      <c r="S42" s="18">
        <v>41433.337336496508</v>
      </c>
      <c r="T42" s="18"/>
      <c r="U42" s="18"/>
    </row>
    <row r="43" spans="2:21" ht="15.75" thickBot="1" x14ac:dyDescent="0.3">
      <c r="B43" s="14">
        <v>39479</v>
      </c>
      <c r="C43" s="15">
        <v>351217.02600000001</v>
      </c>
      <c r="D43" s="15">
        <v>174659.8823</v>
      </c>
      <c r="E43" s="13">
        <v>38</v>
      </c>
      <c r="F43" s="13">
        <f t="shared" si="0"/>
        <v>1444</v>
      </c>
      <c r="G43" s="15">
        <v>354014.52490000002</v>
      </c>
      <c r="H43" s="15">
        <v>175565.24559999999</v>
      </c>
      <c r="I43" s="28">
        <f t="shared" si="1"/>
        <v>354624.23782806704</v>
      </c>
      <c r="J43" s="28">
        <f>$Q$46+$Q$47*E43+$Q$48*F43+$Q$49*H43</f>
        <v>175556.47105623825</v>
      </c>
      <c r="K43" s="26"/>
      <c r="L43" s="13">
        <v>37</v>
      </c>
      <c r="M43" s="13">
        <f t="shared" si="2"/>
        <v>1369</v>
      </c>
      <c r="N43" s="15">
        <v>175565.24559999999</v>
      </c>
      <c r="P43" s="19" t="s">
        <v>42</v>
      </c>
      <c r="Q43" s="19">
        <v>220</v>
      </c>
      <c r="R43" s="19">
        <v>296072697296.36682</v>
      </c>
      <c r="S43" s="19"/>
      <c r="T43" s="19"/>
      <c r="U43" s="19"/>
    </row>
    <row r="44" spans="2:21" ht="15.75" thickBot="1" x14ac:dyDescent="0.3">
      <c r="B44" s="14">
        <v>39508</v>
      </c>
      <c r="C44" s="15">
        <v>349567.71360000002</v>
      </c>
      <c r="D44" s="15">
        <v>173964.7359</v>
      </c>
      <c r="E44" s="13">
        <v>39</v>
      </c>
      <c r="F44" s="13">
        <f t="shared" si="0"/>
        <v>1521</v>
      </c>
      <c r="G44" s="15">
        <v>351217.02600000001</v>
      </c>
      <c r="H44" s="15">
        <v>174659.8823</v>
      </c>
      <c r="I44" s="28">
        <f t="shared" si="1"/>
        <v>351915.00862295058</v>
      </c>
      <c r="J44" s="28">
        <f>$Q$46+$Q$47*E44+$Q$48*F44+$Q$49*H44</f>
        <v>174650.71374440865</v>
      </c>
      <c r="K44" s="26"/>
      <c r="L44" s="13">
        <v>38</v>
      </c>
      <c r="M44" s="13">
        <f t="shared" si="2"/>
        <v>1444</v>
      </c>
      <c r="N44" s="15">
        <v>174659.8823</v>
      </c>
    </row>
    <row r="45" spans="2:21" x14ac:dyDescent="0.25">
      <c r="B45" s="14">
        <v>39539</v>
      </c>
      <c r="C45" s="15">
        <v>349515.46500000003</v>
      </c>
      <c r="D45" s="15">
        <v>173449.97020000001</v>
      </c>
      <c r="E45" s="13">
        <v>40</v>
      </c>
      <c r="F45" s="13">
        <f t="shared" si="0"/>
        <v>1600</v>
      </c>
      <c r="G45" s="15">
        <v>349567.71360000002</v>
      </c>
      <c r="H45" s="15">
        <v>173964.7359</v>
      </c>
      <c r="I45" s="28">
        <f t="shared" si="1"/>
        <v>350336.40910185187</v>
      </c>
      <c r="J45" s="28">
        <f>$Q$46+$Q$47*E45+$Q$48*F45+$Q$49*H45</f>
        <v>173955.09357023786</v>
      </c>
      <c r="K45" s="26"/>
      <c r="L45" s="13">
        <v>39</v>
      </c>
      <c r="M45" s="13">
        <f t="shared" si="2"/>
        <v>1521</v>
      </c>
      <c r="N45" s="15">
        <v>173964.7359</v>
      </c>
      <c r="P45" s="20"/>
      <c r="Q45" s="20" t="s">
        <v>49</v>
      </c>
      <c r="R45" s="20" t="s">
        <v>37</v>
      </c>
      <c r="S45" s="20" t="s">
        <v>50</v>
      </c>
      <c r="T45" s="20" t="s">
        <v>51</v>
      </c>
      <c r="U45" s="20" t="s">
        <v>52</v>
      </c>
    </row>
    <row r="46" spans="2:21" x14ac:dyDescent="0.25">
      <c r="B46" s="14">
        <v>39569</v>
      </c>
      <c r="C46" s="15">
        <v>350758.36959999998</v>
      </c>
      <c r="D46" s="15">
        <v>175160.25210000001</v>
      </c>
      <c r="E46" s="13">
        <v>41</v>
      </c>
      <c r="F46" s="13">
        <f t="shared" si="0"/>
        <v>1681</v>
      </c>
      <c r="G46" s="15">
        <v>349515.46500000003</v>
      </c>
      <c r="H46" s="15">
        <v>173449.97020000001</v>
      </c>
      <c r="I46" s="28">
        <f t="shared" si="1"/>
        <v>350330.50163692719</v>
      </c>
      <c r="J46" s="28">
        <f>$Q$46+$Q$47*E46+$Q$48*F46+$Q$49*H46</f>
        <v>173439.7884473248</v>
      </c>
      <c r="K46" s="26"/>
      <c r="L46" s="13">
        <v>40</v>
      </c>
      <c r="M46" s="13">
        <f t="shared" si="2"/>
        <v>1600</v>
      </c>
      <c r="N46" s="15">
        <v>173449.97020000001</v>
      </c>
      <c r="P46" s="18" t="s">
        <v>43</v>
      </c>
      <c r="Q46" s="18">
        <v>120.1021183859848</v>
      </c>
      <c r="R46" s="18">
        <v>253.46467937406041</v>
      </c>
      <c r="S46" s="18">
        <v>0.47384163617029812</v>
      </c>
      <c r="T46" s="18">
        <v>0.63608923113159865</v>
      </c>
      <c r="U46" s="18">
        <v>-379.46568838747373</v>
      </c>
    </row>
    <row r="47" spans="2:21" x14ac:dyDescent="0.25">
      <c r="B47" s="14">
        <v>39600</v>
      </c>
      <c r="C47" s="15">
        <v>344893.76669999998</v>
      </c>
      <c r="D47" s="15">
        <v>172913.43789999999</v>
      </c>
      <c r="E47" s="13">
        <v>42</v>
      </c>
      <c r="F47" s="13">
        <f t="shared" si="0"/>
        <v>1764</v>
      </c>
      <c r="G47" s="15">
        <v>350758.36959999998</v>
      </c>
      <c r="H47" s="15">
        <v>175160.25210000001</v>
      </c>
      <c r="I47" s="28">
        <f t="shared" si="1"/>
        <v>351599.95928378624</v>
      </c>
      <c r="J47" s="28">
        <f>$Q$46+$Q$47*E47+$Q$48*F47+$Q$49*H47</f>
        <v>175148.49807446255</v>
      </c>
      <c r="K47" s="26"/>
      <c r="L47" s="13">
        <v>41</v>
      </c>
      <c r="M47" s="13">
        <f t="shared" si="2"/>
        <v>1681</v>
      </c>
      <c r="N47" s="15">
        <v>175160.25210000001</v>
      </c>
      <c r="P47" s="18" t="s">
        <v>28</v>
      </c>
      <c r="Q47" s="18">
        <v>-1.5798780283419838</v>
      </c>
      <c r="R47" s="18">
        <v>0.90208686679435501</v>
      </c>
      <c r="S47" s="18">
        <v>-1.7513590835838451</v>
      </c>
      <c r="T47" s="18">
        <v>8.1296916683971057E-2</v>
      </c>
      <c r="U47" s="18">
        <v>-3.3578518220733278</v>
      </c>
    </row>
    <row r="48" spans="2:21" x14ac:dyDescent="0.25">
      <c r="B48" s="14">
        <v>39630</v>
      </c>
      <c r="C48" s="15">
        <v>343507.85249999998</v>
      </c>
      <c r="D48" s="15">
        <v>170845.26809999999</v>
      </c>
      <c r="E48" s="13">
        <v>43</v>
      </c>
      <c r="F48" s="13">
        <f t="shared" si="0"/>
        <v>1849</v>
      </c>
      <c r="G48" s="15">
        <v>344893.76669999998</v>
      </c>
      <c r="H48" s="15">
        <v>172913.43789999999</v>
      </c>
      <c r="I48" s="28">
        <f t="shared" si="1"/>
        <v>345869.69189760298</v>
      </c>
      <c r="J48" s="28">
        <f>$Q$46+$Q$47*E48+$Q$48*F48+$Q$49*H48</f>
        <v>172902.00312864775</v>
      </c>
      <c r="K48" s="26"/>
      <c r="L48" s="13">
        <v>42</v>
      </c>
      <c r="M48" s="13">
        <f t="shared" si="2"/>
        <v>1764</v>
      </c>
      <c r="N48" s="15">
        <v>172913.43789999999</v>
      </c>
      <c r="P48" s="18" t="s">
        <v>29</v>
      </c>
      <c r="Q48" s="18">
        <v>9.8389181299933029E-3</v>
      </c>
      <c r="R48" s="18">
        <v>6.0111353783143841E-3</v>
      </c>
      <c r="S48" s="18">
        <v>1.6367819905517231</v>
      </c>
      <c r="T48" s="18">
        <v>0.10312544079911226</v>
      </c>
      <c r="U48" s="18">
        <v>-2.0087670172185147E-3</v>
      </c>
    </row>
    <row r="49" spans="2:21" ht="15.75" thickBot="1" x14ac:dyDescent="0.3">
      <c r="B49" s="14">
        <v>39661</v>
      </c>
      <c r="C49" s="15">
        <v>335791.05379999999</v>
      </c>
      <c r="D49" s="15">
        <v>167166.1936</v>
      </c>
      <c r="E49" s="13">
        <v>44</v>
      </c>
      <c r="F49" s="13">
        <f t="shared" si="0"/>
        <v>1936</v>
      </c>
      <c r="G49" s="15">
        <v>343507.85249999998</v>
      </c>
      <c r="H49" s="15">
        <v>170845.26809999999</v>
      </c>
      <c r="I49" s="28">
        <f t="shared" si="1"/>
        <v>344549.99217181461</v>
      </c>
      <c r="J49" s="28">
        <f>$Q$46+$Q$47*E49+$Q$48*F49+$Q$49*H49</f>
        <v>170834.0877554233</v>
      </c>
      <c r="K49" s="26"/>
      <c r="L49" s="13">
        <v>43</v>
      </c>
      <c r="M49" s="13">
        <f t="shared" si="2"/>
        <v>1849</v>
      </c>
      <c r="N49" s="15">
        <v>170845.26809999999</v>
      </c>
      <c r="P49" s="19">
        <v>145912.5214</v>
      </c>
      <c r="Q49" s="19">
        <v>0.99952696392405793</v>
      </c>
      <c r="R49" s="19">
        <v>1.5343271323016343E-3</v>
      </c>
      <c r="S49" s="19">
        <v>651.44319153417689</v>
      </c>
      <c r="T49" s="19">
        <v>0</v>
      </c>
      <c r="U49" s="19">
        <v>0.99650287219557787</v>
      </c>
    </row>
    <row r="50" spans="2:21" x14ac:dyDescent="0.25">
      <c r="B50" s="14">
        <v>39692</v>
      </c>
      <c r="C50" s="15">
        <v>326818.6654</v>
      </c>
      <c r="D50" s="15">
        <v>162201.0612</v>
      </c>
      <c r="E50" s="13">
        <v>45</v>
      </c>
      <c r="F50" s="13">
        <f t="shared" si="0"/>
        <v>2025</v>
      </c>
      <c r="G50" s="15">
        <v>335791.05379999999</v>
      </c>
      <c r="H50" s="15">
        <v>167166.1936</v>
      </c>
      <c r="I50" s="28">
        <f t="shared" si="1"/>
        <v>336995.39959685935</v>
      </c>
      <c r="J50" s="28">
        <f>$Q$46+$Q$47*E50+$Q$48*F50+$Q$49*H50</f>
        <v>167156.04937607312</v>
      </c>
      <c r="K50" s="26"/>
      <c r="L50" s="13">
        <v>44</v>
      </c>
      <c r="M50" s="13">
        <f t="shared" si="2"/>
        <v>1936</v>
      </c>
      <c r="N50" s="15">
        <v>167166.1936</v>
      </c>
    </row>
    <row r="51" spans="2:21" x14ac:dyDescent="0.25">
      <c r="B51" s="14">
        <v>39722</v>
      </c>
      <c r="C51" s="15">
        <v>316157.60489999998</v>
      </c>
      <c r="D51" s="15">
        <v>159514.94450000001</v>
      </c>
      <c r="E51" s="13">
        <v>46</v>
      </c>
      <c r="F51" s="13">
        <f t="shared" si="0"/>
        <v>2116</v>
      </c>
      <c r="G51" s="15">
        <v>326818.6654</v>
      </c>
      <c r="H51" s="15">
        <v>162201.0612</v>
      </c>
      <c r="I51" s="28">
        <f t="shared" si="1"/>
        <v>328204.15502537182</v>
      </c>
      <c r="J51" s="28">
        <f>$Q$46+$Q$47*E51+$Q$48*F51+$Q$49*H51</f>
        <v>162192.58112634165</v>
      </c>
      <c r="K51" s="26"/>
      <c r="L51" s="13">
        <v>45</v>
      </c>
      <c r="M51" s="13">
        <f t="shared" si="2"/>
        <v>2025</v>
      </c>
      <c r="N51" s="15">
        <v>162201.0612</v>
      </c>
    </row>
    <row r="52" spans="2:21" x14ac:dyDescent="0.25">
      <c r="B52" s="14">
        <v>39753</v>
      </c>
      <c r="C52" s="15">
        <v>308780.10249999998</v>
      </c>
      <c r="D52" s="15">
        <v>155709.49400000001</v>
      </c>
      <c r="E52" s="13">
        <v>47</v>
      </c>
      <c r="F52" s="13">
        <f t="shared" si="0"/>
        <v>2209</v>
      </c>
      <c r="G52" s="15">
        <v>316157.60489999998</v>
      </c>
      <c r="H52" s="15">
        <v>159514.94450000001</v>
      </c>
      <c r="I52" s="28">
        <f t="shared" si="1"/>
        <v>317749.75118446664</v>
      </c>
      <c r="J52" s="28">
        <f>$Q$46+$Q$47*E52+$Q$48*F52+$Q$49*H52</f>
        <v>159507.07019780268</v>
      </c>
      <c r="K52" s="26"/>
      <c r="L52" s="13">
        <v>46</v>
      </c>
      <c r="M52" s="13">
        <f t="shared" si="2"/>
        <v>2116</v>
      </c>
      <c r="N52" s="15">
        <v>159514.94450000001</v>
      </c>
    </row>
    <row r="53" spans="2:21" x14ac:dyDescent="0.25">
      <c r="B53" s="14">
        <v>39783</v>
      </c>
      <c r="C53" s="15">
        <v>303686.07049999997</v>
      </c>
      <c r="D53" s="15">
        <v>152976.99</v>
      </c>
      <c r="E53" s="13">
        <v>48</v>
      </c>
      <c r="F53" s="13">
        <f t="shared" si="0"/>
        <v>2304</v>
      </c>
      <c r="G53" s="15">
        <v>308780.10249999998</v>
      </c>
      <c r="H53" s="15">
        <v>155709.49400000001</v>
      </c>
      <c r="I53" s="28">
        <f t="shared" si="1"/>
        <v>310528.92907022225</v>
      </c>
      <c r="J53" s="28">
        <f>$Q$46+$Q$47*E53+$Q$48*F53+$Q$49*H53</f>
        <v>155702.77463236838</v>
      </c>
      <c r="K53" s="26"/>
      <c r="L53" s="13">
        <v>47</v>
      </c>
      <c r="M53" s="13">
        <f t="shared" si="2"/>
        <v>2209</v>
      </c>
      <c r="N53" s="15">
        <v>155709.49400000001</v>
      </c>
      <c r="O53" s="32"/>
    </row>
    <row r="54" spans="2:21" x14ac:dyDescent="0.25">
      <c r="B54" s="14">
        <v>39814</v>
      </c>
      <c r="C54" s="15">
        <v>300817.25709999999</v>
      </c>
      <c r="D54" s="15">
        <v>152642.45819999999</v>
      </c>
      <c r="E54" s="13">
        <v>49</v>
      </c>
      <c r="F54" s="13">
        <f t="shared" si="0"/>
        <v>2401</v>
      </c>
      <c r="G54" s="15">
        <v>303686.07049999997</v>
      </c>
      <c r="H54" s="15">
        <v>152976.99</v>
      </c>
      <c r="I54" s="28">
        <f t="shared" si="1"/>
        <v>305556.78447601851</v>
      </c>
      <c r="J54" s="28">
        <f>$Q$46+$Q$47*E54+$Q$48*F54+$Q$49*H54</f>
        <v>152970.9377023683</v>
      </c>
      <c r="K54" s="26"/>
      <c r="L54" s="13">
        <v>48</v>
      </c>
      <c r="M54" s="13">
        <f t="shared" si="2"/>
        <v>2304</v>
      </c>
      <c r="N54" s="15">
        <v>152976.99</v>
      </c>
      <c r="O54" s="32"/>
    </row>
    <row r="55" spans="2:21" x14ac:dyDescent="0.25">
      <c r="B55" s="14">
        <v>39845</v>
      </c>
      <c r="C55" s="15">
        <v>296379.58409999998</v>
      </c>
      <c r="D55" s="15">
        <v>151813.24299999999</v>
      </c>
      <c r="E55" s="13">
        <v>50</v>
      </c>
      <c r="F55" s="13">
        <f t="shared" si="0"/>
        <v>2500</v>
      </c>
      <c r="G55" s="15">
        <v>300817.25709999999</v>
      </c>
      <c r="H55" s="15">
        <v>152642.45819999999</v>
      </c>
      <c r="I55" s="28">
        <f t="shared" si="1"/>
        <v>302775.94999011431</v>
      </c>
      <c r="J55" s="28">
        <f>$Q$46+$Q$47*E55+$Q$48*F55+$Q$49*H55</f>
        <v>152635.95832284479</v>
      </c>
      <c r="K55" s="26"/>
      <c r="L55" s="13">
        <v>49</v>
      </c>
      <c r="M55" s="13">
        <f t="shared" si="2"/>
        <v>2401</v>
      </c>
      <c r="N55" s="15">
        <v>152642.45819999999</v>
      </c>
      <c r="O55" s="32"/>
    </row>
    <row r="56" spans="2:21" x14ac:dyDescent="0.25">
      <c r="B56" s="14">
        <v>39873</v>
      </c>
      <c r="C56" s="15">
        <v>291834.12410000002</v>
      </c>
      <c r="D56" s="15">
        <v>149582.90580000001</v>
      </c>
      <c r="E56" s="13">
        <v>51</v>
      </c>
      <c r="F56" s="13">
        <f t="shared" si="0"/>
        <v>2601</v>
      </c>
      <c r="G56" s="15">
        <v>296379.58409999998</v>
      </c>
      <c r="H56" s="15">
        <v>151813.24299999999</v>
      </c>
      <c r="I56" s="28">
        <f t="shared" si="1"/>
        <v>298449.94972201926</v>
      </c>
      <c r="J56" s="28">
        <f>$Q$46+$Q$47*E56+$Q$48*F56+$Q$49*H56</f>
        <v>151806.54922425188</v>
      </c>
      <c r="K56" s="26"/>
      <c r="L56" s="13">
        <v>50</v>
      </c>
      <c r="M56" s="13">
        <f t="shared" si="2"/>
        <v>2500</v>
      </c>
      <c r="N56" s="15">
        <v>151813.24299999999</v>
      </c>
      <c r="O56" s="32"/>
    </row>
    <row r="57" spans="2:21" x14ac:dyDescent="0.25">
      <c r="B57" s="14">
        <v>39904</v>
      </c>
      <c r="C57" s="15">
        <v>291883.41210000002</v>
      </c>
      <c r="D57" s="15">
        <v>151958.0551</v>
      </c>
      <c r="E57" s="13">
        <v>52</v>
      </c>
      <c r="F57" s="13">
        <f t="shared" si="0"/>
        <v>2704</v>
      </c>
      <c r="G57" s="15">
        <v>291834.12410000002</v>
      </c>
      <c r="H57" s="15">
        <v>149582.90580000001</v>
      </c>
      <c r="I57" s="28">
        <f t="shared" si="1"/>
        <v>294017.67403096647</v>
      </c>
      <c r="J57" s="28">
        <f>$Q$46+$Q$47*E57+$Q$48*F57+$Q$49*H57</f>
        <v>149576.70058474809</v>
      </c>
      <c r="K57" s="26"/>
      <c r="L57" s="13">
        <v>51</v>
      </c>
      <c r="M57" s="13">
        <f t="shared" si="2"/>
        <v>2601</v>
      </c>
      <c r="N57" s="15">
        <v>149582.90580000001</v>
      </c>
      <c r="O57" s="32"/>
    </row>
    <row r="58" spans="2:21" x14ac:dyDescent="0.25">
      <c r="B58" s="14">
        <v>39934</v>
      </c>
      <c r="C58" s="15">
        <v>295984.53909999999</v>
      </c>
      <c r="D58" s="15">
        <v>153821.05669999999</v>
      </c>
      <c r="E58" s="13">
        <v>53</v>
      </c>
      <c r="F58" s="13">
        <f t="shared" si="0"/>
        <v>2809</v>
      </c>
      <c r="G58" s="15">
        <v>291883.41210000002</v>
      </c>
      <c r="H58" s="15">
        <v>151958.0551</v>
      </c>
      <c r="I58" s="28">
        <f t="shared" si="1"/>
        <v>294110.26326922543</v>
      </c>
      <c r="J58" s="28">
        <f>$Q$46+$Q$47*E58+$Q$48*F58+$Q$49*H58</f>
        <v>151950.17956181872</v>
      </c>
      <c r="K58" s="26"/>
      <c r="L58" s="13">
        <v>52</v>
      </c>
      <c r="M58" s="13">
        <f t="shared" si="2"/>
        <v>2704</v>
      </c>
      <c r="N58" s="15">
        <v>151958.0551</v>
      </c>
      <c r="O58" s="32"/>
    </row>
    <row r="59" spans="2:21" x14ac:dyDescent="0.25">
      <c r="B59" s="14">
        <v>39965</v>
      </c>
      <c r="C59" s="15">
        <v>299623.4117</v>
      </c>
      <c r="D59" s="15">
        <v>155148.11799999999</v>
      </c>
      <c r="E59" s="13">
        <v>54</v>
      </c>
      <c r="F59" s="13">
        <f t="shared" si="0"/>
        <v>2916</v>
      </c>
      <c r="G59" s="15">
        <v>295984.53909999999</v>
      </c>
      <c r="H59" s="15">
        <v>153821.05669999999</v>
      </c>
      <c r="I59" s="28">
        <f t="shared" si="1"/>
        <v>298193.0509691335</v>
      </c>
      <c r="J59" s="28">
        <f>$Q$46+$Q$47*E59+$Q$48*F59+$Q$49*H59</f>
        <v>153811.77278106395</v>
      </c>
      <c r="K59" s="26"/>
      <c r="L59" s="13">
        <v>53</v>
      </c>
      <c r="M59" s="13">
        <f t="shared" si="2"/>
        <v>2809</v>
      </c>
      <c r="N59" s="15">
        <v>153821.05669999999</v>
      </c>
      <c r="O59" s="32"/>
    </row>
    <row r="60" spans="2:21" x14ac:dyDescent="0.25">
      <c r="B60" s="14">
        <v>39995</v>
      </c>
      <c r="C60" s="15">
        <v>310206.92460000003</v>
      </c>
      <c r="D60" s="15">
        <v>158447.3934</v>
      </c>
      <c r="E60" s="13">
        <v>55</v>
      </c>
      <c r="F60" s="13">
        <f t="shared" si="0"/>
        <v>3025</v>
      </c>
      <c r="G60" s="15">
        <v>299623.4117</v>
      </c>
      <c r="H60" s="15">
        <v>155148.11799999999</v>
      </c>
      <c r="I60" s="28">
        <f t="shared" si="1"/>
        <v>301820.47742754029</v>
      </c>
      <c r="J60" s="28">
        <f>$Q$46+$Q$47*E60+$Q$48*F60+$Q$49*H60</f>
        <v>155137.69889724188</v>
      </c>
      <c r="K60" s="26"/>
      <c r="L60" s="13">
        <v>54</v>
      </c>
      <c r="M60" s="13">
        <f t="shared" si="2"/>
        <v>2916</v>
      </c>
      <c r="N60" s="15">
        <v>155148.11799999999</v>
      </c>
      <c r="O60" s="32"/>
    </row>
    <row r="61" spans="2:21" x14ac:dyDescent="0.25">
      <c r="B61" s="14">
        <v>40026</v>
      </c>
      <c r="C61" s="15">
        <v>314235.54859999998</v>
      </c>
      <c r="D61" s="15">
        <v>160458.30350000001</v>
      </c>
      <c r="E61" s="13">
        <v>56</v>
      </c>
      <c r="F61" s="13">
        <f t="shared" si="0"/>
        <v>3136</v>
      </c>
      <c r="G61" s="15">
        <v>310206.92460000003</v>
      </c>
      <c r="H61" s="15">
        <v>158447.3934</v>
      </c>
      <c r="I61" s="28">
        <f t="shared" si="1"/>
        <v>312286.98466990277</v>
      </c>
      <c r="J61" s="28">
        <f>$Q$46+$Q$47*E61+$Q$48*F61+$Q$49*H61</f>
        <v>158434.92586283732</v>
      </c>
      <c r="K61" s="26"/>
      <c r="L61" s="13">
        <v>55</v>
      </c>
      <c r="M61" s="13">
        <f t="shared" si="2"/>
        <v>3025</v>
      </c>
      <c r="N61" s="15">
        <v>158447.3934</v>
      </c>
      <c r="O61" s="32"/>
    </row>
    <row r="62" spans="2:21" x14ac:dyDescent="0.25">
      <c r="B62" s="14">
        <v>40057</v>
      </c>
      <c r="C62" s="15">
        <v>316791.33100000001</v>
      </c>
      <c r="D62" s="15">
        <v>161241.44589999999</v>
      </c>
      <c r="E62" s="13">
        <v>57</v>
      </c>
      <c r="F62" s="13">
        <f t="shared" si="0"/>
        <v>3249</v>
      </c>
      <c r="G62" s="15">
        <v>314235.54859999998</v>
      </c>
      <c r="H62" s="15">
        <v>160458.30350000001</v>
      </c>
      <c r="I62" s="28">
        <f t="shared" si="1"/>
        <v>316297.99553416634</v>
      </c>
      <c r="J62" s="28">
        <f>$Q$46+$Q$47*E62+$Q$48*F62+$Q$49*H62</f>
        <v>160444.41664953489</v>
      </c>
      <c r="K62" s="26"/>
      <c r="L62" s="13">
        <v>56</v>
      </c>
      <c r="M62" s="13">
        <f t="shared" si="2"/>
        <v>3136</v>
      </c>
      <c r="N62" s="15">
        <v>160458.30350000001</v>
      </c>
      <c r="O62" s="32"/>
    </row>
    <row r="63" spans="2:21" x14ac:dyDescent="0.25">
      <c r="B63" s="14">
        <v>40087</v>
      </c>
      <c r="C63" s="15">
        <v>321627.94300000003</v>
      </c>
      <c r="D63" s="15">
        <v>163157.5117</v>
      </c>
      <c r="E63" s="13">
        <v>58</v>
      </c>
      <c r="F63" s="13">
        <f t="shared" si="0"/>
        <v>3364</v>
      </c>
      <c r="G63" s="15">
        <v>316791.33100000001</v>
      </c>
      <c r="H63" s="15">
        <v>161241.44589999999</v>
      </c>
      <c r="I63" s="28">
        <f t="shared" si="1"/>
        <v>318858.40085541754</v>
      </c>
      <c r="J63" s="28">
        <f>$Q$46+$Q$47*E63+$Q$48*F63+$Q$49*H63</f>
        <v>161226.74019248367</v>
      </c>
      <c r="K63" s="26"/>
      <c r="L63" s="13">
        <v>57</v>
      </c>
      <c r="M63" s="13">
        <f t="shared" si="2"/>
        <v>3249</v>
      </c>
      <c r="N63" s="15">
        <v>161241.44589999999</v>
      </c>
      <c r="O63" s="32"/>
    </row>
    <row r="64" spans="2:21" x14ac:dyDescent="0.25">
      <c r="B64" s="14">
        <v>40118</v>
      </c>
      <c r="C64" s="15">
        <v>318077.43329999998</v>
      </c>
      <c r="D64" s="15">
        <v>162934.5477</v>
      </c>
      <c r="E64" s="13">
        <v>59</v>
      </c>
      <c r="F64" s="13">
        <f t="shared" si="0"/>
        <v>3481</v>
      </c>
      <c r="G64" s="15">
        <v>321627.94300000003</v>
      </c>
      <c r="H64" s="15">
        <v>163157.5117</v>
      </c>
      <c r="I64" s="28">
        <f t="shared" si="1"/>
        <v>323664.88298976241</v>
      </c>
      <c r="J64" s="28">
        <f>$Q$46+$Q$47*E64+$Q$48*F64+$Q$49*H64</f>
        <v>163141.47089962926</v>
      </c>
      <c r="K64" s="26"/>
      <c r="L64" s="13">
        <v>58</v>
      </c>
      <c r="M64" s="13">
        <f t="shared" si="2"/>
        <v>3364</v>
      </c>
      <c r="N64" s="15">
        <v>163157.5117</v>
      </c>
      <c r="O64" s="32"/>
    </row>
    <row r="65" spans="2:15" x14ac:dyDescent="0.25">
      <c r="B65" s="14">
        <v>40148</v>
      </c>
      <c r="C65" s="15">
        <v>323927.06420000002</v>
      </c>
      <c r="D65" s="15">
        <v>165102.9699</v>
      </c>
      <c r="E65" s="13">
        <v>60</v>
      </c>
      <c r="F65" s="13">
        <f t="shared" si="0"/>
        <v>3600</v>
      </c>
      <c r="G65" s="15">
        <v>318077.43329999998</v>
      </c>
      <c r="H65" s="15">
        <v>162934.5477</v>
      </c>
      <c r="I65" s="28">
        <f t="shared" si="1"/>
        <v>320211.45320102433</v>
      </c>
      <c r="J65" s="28">
        <f>$Q$46+$Q$47*E65+$Q$48*F65+$Q$49*H65</f>
        <v>162918.20332287403</v>
      </c>
      <c r="K65" s="26"/>
      <c r="L65" s="13">
        <v>59</v>
      </c>
      <c r="M65" s="13">
        <f t="shared" si="2"/>
        <v>3481</v>
      </c>
      <c r="N65" s="15">
        <v>162934.5477</v>
      </c>
      <c r="O65" s="32"/>
    </row>
    <row r="66" spans="2:15" x14ac:dyDescent="0.25">
      <c r="B66" s="14">
        <v>40179</v>
      </c>
      <c r="C66" s="15">
        <v>335145.02510000003</v>
      </c>
      <c r="D66" s="15">
        <v>164610.33660000001</v>
      </c>
      <c r="E66" s="13">
        <v>61</v>
      </c>
      <c r="F66" s="13">
        <f t="shared" si="0"/>
        <v>3721</v>
      </c>
      <c r="G66" s="15">
        <v>323927.06420000002</v>
      </c>
      <c r="H66" s="15">
        <v>165102.9699</v>
      </c>
      <c r="I66" s="28">
        <f t="shared" si="1"/>
        <v>326015.32469313149</v>
      </c>
      <c r="J66" s="28">
        <f>$Q$46+$Q$47*E66+$Q$48*F66+$Q$49*H66</f>
        <v>165085.21041201096</v>
      </c>
      <c r="K66" s="26"/>
      <c r="L66" s="13">
        <v>60</v>
      </c>
      <c r="M66" s="13">
        <f t="shared" si="2"/>
        <v>3600</v>
      </c>
      <c r="N66" s="15">
        <v>165102.9699</v>
      </c>
      <c r="O66" s="32"/>
    </row>
    <row r="67" spans="2:15" x14ac:dyDescent="0.25">
      <c r="B67" s="14">
        <v>40210</v>
      </c>
      <c r="C67" s="15">
        <v>335550.93780000001</v>
      </c>
      <c r="D67" s="15">
        <v>166052.79500000001</v>
      </c>
      <c r="E67" s="13">
        <v>62</v>
      </c>
      <c r="F67" s="13">
        <f t="shared" si="0"/>
        <v>3844</v>
      </c>
      <c r="G67" s="15">
        <v>335145.02510000003</v>
      </c>
      <c r="H67" s="15">
        <v>164610.33660000001</v>
      </c>
      <c r="I67" s="28">
        <f t="shared" si="1"/>
        <v>337105.8984673802</v>
      </c>
      <c r="J67" s="28">
        <f>$Q$46+$Q$47*E67+$Q$48*F67+$Q$49*H67</f>
        <v>164592.44045423571</v>
      </c>
      <c r="K67" s="26"/>
      <c r="L67" s="13">
        <v>61</v>
      </c>
      <c r="M67" s="13">
        <f t="shared" si="2"/>
        <v>3721</v>
      </c>
      <c r="N67" s="15">
        <v>164610.33660000001</v>
      </c>
      <c r="O67" s="32"/>
    </row>
    <row r="68" spans="2:15" x14ac:dyDescent="0.25">
      <c r="B68" s="14">
        <v>40238</v>
      </c>
      <c r="C68" s="15">
        <v>335940.08840000001</v>
      </c>
      <c r="D68" s="15">
        <v>164617.7316</v>
      </c>
      <c r="E68" s="13">
        <v>63</v>
      </c>
      <c r="F68" s="13">
        <f t="shared" si="0"/>
        <v>3969</v>
      </c>
      <c r="G68" s="15">
        <v>335550.93780000001</v>
      </c>
      <c r="H68" s="15">
        <v>166052.79500000001</v>
      </c>
      <c r="I68" s="28">
        <f t="shared" si="1"/>
        <v>337548.44944527477</v>
      </c>
      <c r="J68" s="28">
        <f>$Q$46+$Q$47*E68+$Q$48*F68+$Q$49*H68</f>
        <v>166033.86650611239</v>
      </c>
      <c r="K68" s="26"/>
      <c r="L68" s="13">
        <v>62</v>
      </c>
      <c r="M68" s="13">
        <f t="shared" si="2"/>
        <v>3844</v>
      </c>
      <c r="N68" s="15">
        <v>166052.79500000001</v>
      </c>
      <c r="O68" s="32"/>
    </row>
    <row r="69" spans="2:15" x14ac:dyDescent="0.25">
      <c r="B69" s="14">
        <v>40269</v>
      </c>
      <c r="C69" s="15">
        <v>337787.80790000001</v>
      </c>
      <c r="D69" s="15">
        <v>167370.4644</v>
      </c>
      <c r="E69" s="13">
        <v>64</v>
      </c>
      <c r="F69" s="13">
        <f t="shared" si="0"/>
        <v>4096</v>
      </c>
      <c r="G69" s="15">
        <v>335940.08840000001</v>
      </c>
      <c r="H69" s="15">
        <v>164617.7316</v>
      </c>
      <c r="I69" s="28">
        <f t="shared" si="1"/>
        <v>337974.36794544238</v>
      </c>
      <c r="J69" s="28">
        <f>$Q$46+$Q$47*E69+$Q$48*F69+$Q$49*H69</f>
        <v>164599.15160744599</v>
      </c>
      <c r="K69" s="26"/>
      <c r="L69" s="13">
        <v>63</v>
      </c>
      <c r="M69" s="13">
        <f t="shared" si="2"/>
        <v>3969</v>
      </c>
      <c r="N69" s="15">
        <v>164617.7316</v>
      </c>
      <c r="O69" s="32"/>
    </row>
    <row r="70" spans="2:15" x14ac:dyDescent="0.25">
      <c r="B70" s="14">
        <v>40299</v>
      </c>
      <c r="C70" s="15">
        <v>337876.96620000002</v>
      </c>
      <c r="D70" s="15">
        <v>167731.84229999999</v>
      </c>
      <c r="E70" s="13">
        <v>65</v>
      </c>
      <c r="F70" s="13">
        <f t="shared" si="0"/>
        <v>4225</v>
      </c>
      <c r="G70" s="15">
        <v>337787.80790000001</v>
      </c>
      <c r="H70" s="15">
        <v>167370.4644</v>
      </c>
      <c r="I70" s="28">
        <f t="shared" si="1"/>
        <v>339836.58625377883</v>
      </c>
      <c r="J70" s="28">
        <f>$Q$46+$Q$47*E70+$Q$48*F70+$Q$49*H70</f>
        <v>167350.27160793461</v>
      </c>
      <c r="K70" s="26"/>
      <c r="L70" s="13">
        <v>64</v>
      </c>
      <c r="M70" s="13">
        <f t="shared" si="2"/>
        <v>4096</v>
      </c>
      <c r="N70" s="15">
        <v>167370.4644</v>
      </c>
      <c r="O70" s="32"/>
    </row>
    <row r="71" spans="2:15" x14ac:dyDescent="0.25">
      <c r="B71" s="14">
        <v>40330</v>
      </c>
      <c r="C71" s="15">
        <v>340019.27470000001</v>
      </c>
      <c r="D71" s="15">
        <v>168656.60060000001</v>
      </c>
      <c r="E71" s="13">
        <v>66</v>
      </c>
      <c r="F71" s="13">
        <f t="shared" ref="F71:F134" si="3">E71*E71</f>
        <v>4356</v>
      </c>
      <c r="G71" s="15">
        <v>337876.96620000002</v>
      </c>
      <c r="H71" s="15">
        <v>167731.84229999999</v>
      </c>
      <c r="I71" s="28">
        <f t="shared" si="1"/>
        <v>339966.81726032909</v>
      </c>
      <c r="J71" s="28">
        <f>$Q$46+$Q$47*E71+$Q$48*F71+$Q$49*H71</f>
        <v>167711.18758339752</v>
      </c>
      <c r="K71" s="26"/>
      <c r="L71" s="13">
        <v>65</v>
      </c>
      <c r="M71" s="13">
        <f t="shared" si="2"/>
        <v>4225</v>
      </c>
      <c r="N71" s="15">
        <v>167731.84229999999</v>
      </c>
      <c r="O71" s="32"/>
    </row>
    <row r="72" spans="2:15" x14ac:dyDescent="0.25">
      <c r="B72" s="14">
        <v>40360</v>
      </c>
      <c r="C72" s="15">
        <v>351466.41460000002</v>
      </c>
      <c r="D72" s="15">
        <v>170234.63589999999</v>
      </c>
      <c r="E72" s="13">
        <v>67</v>
      </c>
      <c r="F72" s="13">
        <f t="shared" si="3"/>
        <v>4489</v>
      </c>
      <c r="G72" s="15">
        <v>340019.27470000001</v>
      </c>
      <c r="H72" s="15">
        <v>168656.60060000001</v>
      </c>
      <c r="I72" s="28">
        <f t="shared" ref="I72:I135" si="4">$Q$22+$Q$23*E72+$Q$24*F72+$Q$25*G72</f>
        <v>342118.90234548628</v>
      </c>
      <c r="J72" s="28">
        <f>$Q$46+$Q$47*E72+$Q$48*F72+$Q$49*H72</f>
        <v>168635.23713744307</v>
      </c>
      <c r="K72" s="26"/>
      <c r="L72" s="13">
        <v>66</v>
      </c>
      <c r="M72" s="13">
        <f t="shared" ref="M72:M135" si="5">L72*L72</f>
        <v>4356</v>
      </c>
      <c r="N72" s="15">
        <v>168656.60060000001</v>
      </c>
      <c r="O72" s="32"/>
    </row>
    <row r="73" spans="2:15" x14ac:dyDescent="0.25">
      <c r="B73" s="14">
        <v>40391</v>
      </c>
      <c r="C73" s="15">
        <v>352305.9915</v>
      </c>
      <c r="D73" s="15">
        <v>171567.51019999999</v>
      </c>
      <c r="E73" s="13">
        <v>68</v>
      </c>
      <c r="F73" s="13">
        <f t="shared" si="3"/>
        <v>4624</v>
      </c>
      <c r="G73" s="15">
        <v>351466.41460000002</v>
      </c>
      <c r="H73" s="15">
        <v>170234.63589999999</v>
      </c>
      <c r="I73" s="28">
        <f t="shared" si="4"/>
        <v>353434.42651119397</v>
      </c>
      <c r="J73" s="28">
        <f>$Q$46+$Q$47*E73+$Q$48*F73+$Q$49*H73</f>
        <v>170212.27434573625</v>
      </c>
      <c r="K73" s="26"/>
      <c r="L73" s="13">
        <v>67</v>
      </c>
      <c r="M73" s="13">
        <f t="shared" si="5"/>
        <v>4489</v>
      </c>
      <c r="N73" s="15">
        <v>170234.63589999999</v>
      </c>
      <c r="O73" s="32"/>
    </row>
    <row r="74" spans="2:15" x14ac:dyDescent="0.25">
      <c r="B74" s="14">
        <v>40422</v>
      </c>
      <c r="C74" s="15">
        <v>350132.76899999997</v>
      </c>
      <c r="D74" s="15">
        <v>169713.9431</v>
      </c>
      <c r="E74" s="13">
        <v>69</v>
      </c>
      <c r="F74" s="13">
        <f t="shared" si="3"/>
        <v>4761</v>
      </c>
      <c r="G74" s="15">
        <v>352305.9915</v>
      </c>
      <c r="H74" s="15">
        <v>171567.51019999999</v>
      </c>
      <c r="I74" s="28">
        <f t="shared" si="4"/>
        <v>354303.30855313409</v>
      </c>
      <c r="J74" s="28">
        <f>$Q$46+$Q$47*E74+$Q$48*F74+$Q$49*H74</f>
        <v>171544.28620186311</v>
      </c>
      <c r="K74" s="26"/>
      <c r="L74" s="13">
        <v>68</v>
      </c>
      <c r="M74" s="13">
        <f t="shared" si="5"/>
        <v>4624</v>
      </c>
      <c r="N74" s="15">
        <v>171567.51019999999</v>
      </c>
      <c r="O74" s="32"/>
    </row>
    <row r="75" spans="2:15" x14ac:dyDescent="0.25">
      <c r="B75" s="14">
        <v>40452</v>
      </c>
      <c r="C75" s="15">
        <v>345577.92190000002</v>
      </c>
      <c r="D75" s="15">
        <v>168310.24530000001</v>
      </c>
      <c r="E75" s="13">
        <v>70</v>
      </c>
      <c r="F75" s="13">
        <f t="shared" si="3"/>
        <v>4900</v>
      </c>
      <c r="G75" s="15">
        <v>350132.76899999997</v>
      </c>
      <c r="H75" s="15">
        <v>169713.9431</v>
      </c>
      <c r="I75" s="28">
        <f t="shared" si="4"/>
        <v>352205.00714070705</v>
      </c>
      <c r="J75" s="28">
        <f>$Q$46+$Q$47*E75+$Q$48*F75+$Q$49*H75</f>
        <v>169691.38363756234</v>
      </c>
      <c r="K75" s="26"/>
      <c r="L75" s="13">
        <v>69</v>
      </c>
      <c r="M75" s="13">
        <f t="shared" si="5"/>
        <v>4761</v>
      </c>
      <c r="N75" s="15">
        <v>169713.9431</v>
      </c>
      <c r="O75" s="32"/>
    </row>
    <row r="76" spans="2:15" x14ac:dyDescent="0.25">
      <c r="B76" s="14">
        <v>40483</v>
      </c>
      <c r="C76" s="15">
        <v>343401.82949999999</v>
      </c>
      <c r="D76" s="15">
        <v>166718.76180000001</v>
      </c>
      <c r="E76" s="13">
        <v>71</v>
      </c>
      <c r="F76" s="13">
        <f t="shared" si="3"/>
        <v>5041</v>
      </c>
      <c r="G76" s="15">
        <v>345577.92190000002</v>
      </c>
      <c r="H76" s="15">
        <v>168310.24530000001</v>
      </c>
      <c r="I76" s="28">
        <f t="shared" si="4"/>
        <v>347761.11447590945</v>
      </c>
      <c r="J76" s="28">
        <f>$Q$46+$Q$47*E76+$Q$48*F76+$Q$49*H76</f>
        <v>168288.15724668943</v>
      </c>
      <c r="K76" s="26"/>
      <c r="L76" s="13">
        <v>70</v>
      </c>
      <c r="M76" s="13">
        <f t="shared" si="5"/>
        <v>4900</v>
      </c>
      <c r="N76" s="15">
        <v>168310.24530000001</v>
      </c>
      <c r="O76" s="32"/>
    </row>
    <row r="77" spans="2:15" x14ac:dyDescent="0.25">
      <c r="B77" s="14">
        <v>40513</v>
      </c>
      <c r="C77" s="15">
        <v>344639.95059999998</v>
      </c>
      <c r="D77" s="15">
        <v>166338.2513</v>
      </c>
      <c r="E77" s="13">
        <v>72</v>
      </c>
      <c r="F77" s="13">
        <f t="shared" si="3"/>
        <v>5184</v>
      </c>
      <c r="G77" s="15">
        <v>343401.82949999999</v>
      </c>
      <c r="H77" s="15">
        <v>166718.76180000001</v>
      </c>
      <c r="I77" s="28">
        <f t="shared" si="4"/>
        <v>345659.73700948287</v>
      </c>
      <c r="J77" s="28">
        <f>$Q$46+$Q$47*E77+$Q$48*F77+$Q$49*H77</f>
        <v>166697.25366306346</v>
      </c>
      <c r="K77" s="26"/>
      <c r="L77" s="13">
        <v>71</v>
      </c>
      <c r="M77" s="13">
        <f t="shared" si="5"/>
        <v>5041</v>
      </c>
      <c r="N77" s="15">
        <v>166718.76180000001</v>
      </c>
      <c r="O77" s="32"/>
    </row>
    <row r="78" spans="2:15" x14ac:dyDescent="0.25">
      <c r="B78" s="14">
        <v>40544</v>
      </c>
      <c r="C78" s="15">
        <v>347088.79090000002</v>
      </c>
      <c r="D78" s="15">
        <v>163992.96299999999</v>
      </c>
      <c r="E78" s="13">
        <v>73</v>
      </c>
      <c r="F78" s="13">
        <f t="shared" si="3"/>
        <v>5329</v>
      </c>
      <c r="G78" s="15">
        <v>344639.95059999998</v>
      </c>
      <c r="H78" s="15">
        <v>166338.2513</v>
      </c>
      <c r="I78" s="28">
        <f t="shared" si="4"/>
        <v>346920.61303828069</v>
      </c>
      <c r="J78" s="28">
        <f>$Q$46+$Q$47*E78+$Q$48*F78+$Q$49*H78</f>
        <v>166316.76992335773</v>
      </c>
      <c r="K78" s="26"/>
      <c r="L78" s="13">
        <v>72</v>
      </c>
      <c r="M78" s="13">
        <f t="shared" si="5"/>
        <v>5184</v>
      </c>
      <c r="N78" s="15">
        <v>166338.2513</v>
      </c>
      <c r="O78" s="32"/>
    </row>
    <row r="79" spans="2:15" x14ac:dyDescent="0.25">
      <c r="B79" s="14">
        <v>40575</v>
      </c>
      <c r="C79" s="15">
        <v>343860.02919999999</v>
      </c>
      <c r="D79" s="15">
        <v>163286.97880000001</v>
      </c>
      <c r="E79" s="13">
        <v>74</v>
      </c>
      <c r="F79" s="13">
        <f t="shared" si="3"/>
        <v>5476</v>
      </c>
      <c r="G79" s="15">
        <v>347088.79090000002</v>
      </c>
      <c r="H79" s="15">
        <v>163992.96299999999</v>
      </c>
      <c r="I79" s="28">
        <f t="shared" si="4"/>
        <v>349373.70206952054</v>
      </c>
      <c r="J79" s="28">
        <f>$Q$46+$Q$47*E79+$Q$48*F79+$Q$49*H79</f>
        <v>163972.45747226887</v>
      </c>
      <c r="K79" s="26"/>
      <c r="L79" s="13">
        <v>73</v>
      </c>
      <c r="M79" s="13">
        <f t="shared" si="5"/>
        <v>5329</v>
      </c>
      <c r="N79" s="15">
        <v>163992.96299999999</v>
      </c>
      <c r="O79" s="32"/>
    </row>
    <row r="80" spans="2:15" x14ac:dyDescent="0.25">
      <c r="B80" s="14">
        <v>40603</v>
      </c>
      <c r="C80" s="15">
        <v>342213.85350000003</v>
      </c>
      <c r="D80" s="15">
        <v>161913.88039999999</v>
      </c>
      <c r="E80" s="13">
        <v>75</v>
      </c>
      <c r="F80" s="13">
        <f t="shared" si="3"/>
        <v>5625</v>
      </c>
      <c r="G80" s="15">
        <v>343860.02919999999</v>
      </c>
      <c r="H80" s="15">
        <v>163286.97880000001</v>
      </c>
      <c r="I80" s="28">
        <f t="shared" si="4"/>
        <v>346235.26251090923</v>
      </c>
      <c r="J80" s="28">
        <f>$Q$46+$Q$47*E80+$Q$48*F80+$Q$49*H80</f>
        <v>163266.69334903758</v>
      </c>
      <c r="K80" s="26"/>
      <c r="L80" s="13">
        <v>74</v>
      </c>
      <c r="M80" s="13">
        <f t="shared" si="5"/>
        <v>5476</v>
      </c>
      <c r="N80" s="15">
        <v>163286.97880000001</v>
      </c>
      <c r="O80" s="32"/>
    </row>
    <row r="81" spans="2:15" x14ac:dyDescent="0.25">
      <c r="B81" s="14">
        <v>40634</v>
      </c>
      <c r="C81" s="15">
        <v>346656.65039999998</v>
      </c>
      <c r="D81" s="15">
        <v>164315.83360000001</v>
      </c>
      <c r="E81" s="13">
        <v>76</v>
      </c>
      <c r="F81" s="13">
        <f t="shared" si="3"/>
        <v>5776</v>
      </c>
      <c r="G81" s="15">
        <v>342213.85350000003</v>
      </c>
      <c r="H81" s="15">
        <v>161913.88039999999</v>
      </c>
      <c r="I81" s="28">
        <f t="shared" si="4"/>
        <v>344655.25701277558</v>
      </c>
      <c r="J81" s="28">
        <f>$Q$46+$Q$47*E81+$Q$48*F81+$Q$49*H81</f>
        <v>161894.15027272585</v>
      </c>
      <c r="K81" s="26"/>
      <c r="L81" s="13">
        <v>75</v>
      </c>
      <c r="M81" s="13">
        <f t="shared" si="5"/>
        <v>5625</v>
      </c>
      <c r="N81" s="15">
        <v>161913.88039999999</v>
      </c>
      <c r="O81" s="32"/>
    </row>
    <row r="82" spans="2:15" x14ac:dyDescent="0.25">
      <c r="B82" s="14">
        <v>40664</v>
      </c>
      <c r="C82" s="15">
        <v>342356.89179999998</v>
      </c>
      <c r="D82" s="15">
        <v>164505.62090000001</v>
      </c>
      <c r="E82" s="13">
        <v>77</v>
      </c>
      <c r="F82" s="13">
        <f t="shared" si="3"/>
        <v>5929</v>
      </c>
      <c r="G82" s="15">
        <v>346656.65039999998</v>
      </c>
      <c r="H82" s="15">
        <v>164315.83360000001</v>
      </c>
      <c r="I82" s="28">
        <f t="shared" si="4"/>
        <v>349071.65548415517</v>
      </c>
      <c r="J82" s="28">
        <f>$Q$46+$Q$47*E82+$Q$48*F82+$Q$49*H82</f>
        <v>164294.89273865512</v>
      </c>
      <c r="K82" s="26"/>
      <c r="L82" s="13">
        <v>76</v>
      </c>
      <c r="M82" s="13">
        <f t="shared" si="5"/>
        <v>5776</v>
      </c>
      <c r="N82" s="15">
        <v>164315.83360000001</v>
      </c>
      <c r="O82" s="32"/>
    </row>
    <row r="83" spans="2:15" x14ac:dyDescent="0.25">
      <c r="B83" s="14">
        <v>40695</v>
      </c>
      <c r="C83" s="15">
        <v>340812.34299999999</v>
      </c>
      <c r="D83" s="15">
        <v>164895.79010000001</v>
      </c>
      <c r="E83" s="13">
        <v>78</v>
      </c>
      <c r="F83" s="13">
        <f t="shared" si="3"/>
        <v>6084</v>
      </c>
      <c r="G83" s="15">
        <v>342356.89179999998</v>
      </c>
      <c r="H83" s="15">
        <v>164505.62090000001</v>
      </c>
      <c r="I83" s="28">
        <f t="shared" si="4"/>
        <v>344878.10448594968</v>
      </c>
      <c r="J83" s="28">
        <f>$Q$46+$Q$47*E83+$Q$48*F83+$Q$49*H83</f>
        <v>164484.53541669724</v>
      </c>
      <c r="K83" s="26"/>
      <c r="L83" s="13">
        <v>77</v>
      </c>
      <c r="M83" s="13">
        <f t="shared" si="5"/>
        <v>5929</v>
      </c>
      <c r="N83" s="15">
        <v>164505.62090000001</v>
      </c>
      <c r="O83" s="32"/>
    </row>
    <row r="84" spans="2:15" x14ac:dyDescent="0.25">
      <c r="B84" s="14">
        <v>40725</v>
      </c>
      <c r="C84" s="15">
        <v>350495.315</v>
      </c>
      <c r="D84" s="15">
        <v>166197.7752</v>
      </c>
      <c r="E84" s="13">
        <v>79</v>
      </c>
      <c r="F84" s="13">
        <f t="shared" si="3"/>
        <v>6241</v>
      </c>
      <c r="G84" s="15">
        <v>340812.34299999999</v>
      </c>
      <c r="H84" s="15">
        <v>164895.79010000001</v>
      </c>
      <c r="I84" s="28">
        <f t="shared" si="4"/>
        <v>343397.80838383734</v>
      </c>
      <c r="J84" s="28">
        <f>$Q$46+$Q$47*E84+$Q$48*F84+$Q$49*H84</f>
        <v>164874.48488470801</v>
      </c>
      <c r="K84" s="26"/>
      <c r="L84" s="13">
        <v>78</v>
      </c>
      <c r="M84" s="13">
        <f t="shared" si="5"/>
        <v>6084</v>
      </c>
      <c r="N84" s="15">
        <v>164895.79010000001</v>
      </c>
      <c r="O84" s="32"/>
    </row>
    <row r="85" spans="2:15" x14ac:dyDescent="0.25">
      <c r="B85" s="14">
        <v>40756</v>
      </c>
      <c r="C85" s="15">
        <v>354045.91700000002</v>
      </c>
      <c r="D85" s="15">
        <v>167447.04949999999</v>
      </c>
      <c r="E85" s="13">
        <v>80</v>
      </c>
      <c r="F85" s="13">
        <f t="shared" si="3"/>
        <v>6400</v>
      </c>
      <c r="G85" s="15">
        <v>350495.315</v>
      </c>
      <c r="H85" s="15">
        <v>166197.7752</v>
      </c>
      <c r="I85" s="28">
        <f t="shared" si="4"/>
        <v>352974.4501805132</v>
      </c>
      <c r="J85" s="28">
        <f>$Q$46+$Q$47*E85+$Q$48*F85+$Q$49*H85</f>
        <v>166175.83860873966</v>
      </c>
      <c r="K85" s="26"/>
      <c r="L85" s="13">
        <v>79</v>
      </c>
      <c r="M85" s="13">
        <f t="shared" si="5"/>
        <v>6241</v>
      </c>
      <c r="N85" s="15">
        <v>166197.7752</v>
      </c>
      <c r="O85" s="32"/>
    </row>
    <row r="86" spans="2:15" x14ac:dyDescent="0.25">
      <c r="B86" s="14">
        <v>40787</v>
      </c>
      <c r="C86" s="15">
        <v>353417.21399999998</v>
      </c>
      <c r="D86" s="15">
        <v>166130.21340000001</v>
      </c>
      <c r="E86" s="13">
        <v>81</v>
      </c>
      <c r="F86" s="13">
        <f t="shared" si="3"/>
        <v>6561</v>
      </c>
      <c r="G86" s="15">
        <v>354045.91700000002</v>
      </c>
      <c r="H86" s="15">
        <v>167447.04949999999</v>
      </c>
      <c r="I86" s="28">
        <f t="shared" si="4"/>
        <v>356511.6997487428</v>
      </c>
      <c r="J86" s="28">
        <f>$Q$46+$Q$47*E86+$Q$48*F86+$Q$49*H86</f>
        <v>167424.52614471762</v>
      </c>
      <c r="K86" s="26"/>
      <c r="L86" s="13">
        <v>80</v>
      </c>
      <c r="M86" s="13">
        <f t="shared" si="5"/>
        <v>6400</v>
      </c>
      <c r="N86" s="15">
        <v>167447.04949999999</v>
      </c>
      <c r="O86" s="32"/>
    </row>
    <row r="87" spans="2:15" x14ac:dyDescent="0.25">
      <c r="B87" s="14">
        <v>40817</v>
      </c>
      <c r="C87" s="15">
        <v>354001.95640000002</v>
      </c>
      <c r="D87" s="15">
        <v>165294.2095</v>
      </c>
      <c r="E87" s="13">
        <v>82</v>
      </c>
      <c r="F87" s="13">
        <f t="shared" si="3"/>
        <v>6724</v>
      </c>
      <c r="G87" s="15">
        <v>353417.21399999998</v>
      </c>
      <c r="H87" s="15">
        <v>166130.21340000001</v>
      </c>
      <c r="I87" s="28">
        <f t="shared" si="4"/>
        <v>355932.97033948661</v>
      </c>
      <c r="J87" s="28">
        <f>$Q$46+$Q$47*E87+$Q$48*F87+$Q$49*H87</f>
        <v>166108.33682132588</v>
      </c>
      <c r="K87" s="26"/>
      <c r="L87" s="13">
        <v>81</v>
      </c>
      <c r="M87" s="13">
        <f t="shared" si="5"/>
        <v>6561</v>
      </c>
      <c r="N87" s="15">
        <v>166130.21340000001</v>
      </c>
      <c r="O87" s="32"/>
    </row>
    <row r="88" spans="2:15" x14ac:dyDescent="0.25">
      <c r="B88" s="14">
        <v>40848</v>
      </c>
      <c r="C88" s="15">
        <v>348955.3848</v>
      </c>
      <c r="D88" s="15">
        <v>165119.39259999999</v>
      </c>
      <c r="E88" s="13">
        <v>83</v>
      </c>
      <c r="F88" s="13">
        <f t="shared" si="3"/>
        <v>6889</v>
      </c>
      <c r="G88" s="15">
        <v>354001.95640000002</v>
      </c>
      <c r="H88" s="15">
        <v>165294.2095</v>
      </c>
      <c r="I88" s="28">
        <f t="shared" si="4"/>
        <v>356549.13874306268</v>
      </c>
      <c r="J88" s="28">
        <f>$Q$46+$Q$47*E88+$Q$48*F88+$Q$49*H88</f>
        <v>165272.77192479331</v>
      </c>
      <c r="K88" s="26"/>
      <c r="L88" s="13">
        <v>82</v>
      </c>
      <c r="M88" s="13">
        <f t="shared" si="5"/>
        <v>6724</v>
      </c>
      <c r="N88" s="15">
        <v>165294.2095</v>
      </c>
      <c r="O88" s="32"/>
    </row>
    <row r="89" spans="2:15" x14ac:dyDescent="0.25">
      <c r="B89" s="14">
        <v>40878</v>
      </c>
      <c r="C89" s="15">
        <v>350947.79220000003</v>
      </c>
      <c r="D89" s="15">
        <v>165018.2936</v>
      </c>
      <c r="E89" s="13">
        <v>84</v>
      </c>
      <c r="F89" s="13">
        <f t="shared" si="3"/>
        <v>7056</v>
      </c>
      <c r="G89" s="15">
        <v>348955.3848</v>
      </c>
      <c r="H89" s="15">
        <v>165119.39259999999</v>
      </c>
      <c r="I89" s="28">
        <f t="shared" si="4"/>
        <v>351619.36380487739</v>
      </c>
      <c r="J89" s="28">
        <f>$Q$46+$Q$47*E89+$Q$48*F89+$Q$49*H89</f>
        <v>165098.10094079305</v>
      </c>
      <c r="K89" s="26"/>
      <c r="L89" s="13">
        <v>83</v>
      </c>
      <c r="M89" s="13">
        <f t="shared" si="5"/>
        <v>6889</v>
      </c>
      <c r="N89" s="15">
        <v>165119.39259999999</v>
      </c>
      <c r="O89" s="32"/>
    </row>
    <row r="90" spans="2:15" x14ac:dyDescent="0.25">
      <c r="B90" s="14">
        <v>40909</v>
      </c>
      <c r="C90" s="15">
        <v>352984.78610000003</v>
      </c>
      <c r="D90" s="15">
        <v>164444.93369999999</v>
      </c>
      <c r="E90" s="13">
        <v>85</v>
      </c>
      <c r="F90" s="13">
        <f t="shared" si="3"/>
        <v>7225</v>
      </c>
      <c r="G90" s="15">
        <v>350947.79220000003</v>
      </c>
      <c r="H90" s="15">
        <v>165018.2936</v>
      </c>
      <c r="I90" s="28">
        <f t="shared" si="4"/>
        <v>353621.57608523057</v>
      </c>
      <c r="J90" s="28">
        <f>$Q$46+$Q$47*E90+$Q$48*F90+$Q$49*H90</f>
        <v>164997.13266340291</v>
      </c>
      <c r="K90" s="26"/>
      <c r="L90" s="13">
        <v>84</v>
      </c>
      <c r="M90" s="13">
        <f t="shared" si="5"/>
        <v>7056</v>
      </c>
      <c r="N90" s="15">
        <v>165018.2936</v>
      </c>
      <c r="O90" s="32"/>
    </row>
    <row r="91" spans="2:15" x14ac:dyDescent="0.25">
      <c r="B91" s="14">
        <v>40940</v>
      </c>
      <c r="C91" s="15">
        <v>354994.81630000001</v>
      </c>
      <c r="D91" s="15">
        <v>164145.4626</v>
      </c>
      <c r="E91" s="13">
        <v>86</v>
      </c>
      <c r="F91" s="13">
        <f t="shared" si="3"/>
        <v>7396</v>
      </c>
      <c r="G91" s="15">
        <v>352984.78610000003</v>
      </c>
      <c r="H91" s="15">
        <v>164444.93369999999</v>
      </c>
      <c r="I91" s="28">
        <f t="shared" si="4"/>
        <v>355667.57308347896</v>
      </c>
      <c r="J91" s="28">
        <f>$Q$46+$Q$47*E91+$Q$48*F91+$Q$49*H91</f>
        <v>164424.14656029199</v>
      </c>
      <c r="K91" s="26"/>
      <c r="L91" s="13">
        <v>85</v>
      </c>
      <c r="M91" s="13">
        <f t="shared" si="5"/>
        <v>7225</v>
      </c>
      <c r="N91" s="15">
        <v>164444.93369999999</v>
      </c>
      <c r="O91" s="32"/>
    </row>
    <row r="92" spans="2:15" x14ac:dyDescent="0.25">
      <c r="B92" s="14">
        <v>40969</v>
      </c>
      <c r="C92" s="15">
        <v>345598.8861</v>
      </c>
      <c r="D92" s="15">
        <v>164505.495</v>
      </c>
      <c r="E92" s="13">
        <v>87</v>
      </c>
      <c r="F92" s="13">
        <f t="shared" si="3"/>
        <v>7569</v>
      </c>
      <c r="G92" s="15">
        <v>354994.81630000001</v>
      </c>
      <c r="H92" s="15">
        <v>164145.4626</v>
      </c>
      <c r="I92" s="28">
        <f t="shared" si="4"/>
        <v>357686.89088634332</v>
      </c>
      <c r="J92" s="28">
        <f>$Q$46+$Q$47*E92+$Q$48*F92+$Q$49*H92</f>
        <v>164124.93937573416</v>
      </c>
      <c r="K92" s="26"/>
      <c r="L92" s="13">
        <v>86</v>
      </c>
      <c r="M92" s="13">
        <f t="shared" si="5"/>
        <v>7396</v>
      </c>
      <c r="N92" s="15">
        <v>164145.4626</v>
      </c>
      <c r="O92" s="32"/>
    </row>
    <row r="93" spans="2:15" x14ac:dyDescent="0.25">
      <c r="B93" s="14">
        <v>41000</v>
      </c>
      <c r="C93" s="15">
        <v>354723.60810000001</v>
      </c>
      <c r="D93" s="15">
        <v>165786.06969999999</v>
      </c>
      <c r="E93" s="13">
        <v>88</v>
      </c>
      <c r="F93" s="13">
        <f t="shared" si="3"/>
        <v>7744</v>
      </c>
      <c r="G93" s="15">
        <v>345598.8861</v>
      </c>
      <c r="H93" s="15">
        <v>164505.495</v>
      </c>
      <c r="I93" s="28">
        <f t="shared" si="4"/>
        <v>348473.29056403087</v>
      </c>
      <c r="J93" s="28">
        <f>$Q$46+$Q$47*E93+$Q$48*F93+$Q$49*H93</f>
        <v>164484.94340006486</v>
      </c>
      <c r="K93" s="26"/>
      <c r="L93" s="13">
        <v>87</v>
      </c>
      <c r="M93" s="13">
        <f t="shared" si="5"/>
        <v>7569</v>
      </c>
      <c r="N93" s="15">
        <v>164505.495</v>
      </c>
      <c r="O93" s="32"/>
    </row>
    <row r="94" spans="2:15" x14ac:dyDescent="0.25">
      <c r="B94" s="14">
        <v>41030</v>
      </c>
      <c r="C94" s="15">
        <v>361779.33860000002</v>
      </c>
      <c r="D94" s="15">
        <v>166360.14600000001</v>
      </c>
      <c r="E94" s="13">
        <v>89</v>
      </c>
      <c r="F94" s="13">
        <f t="shared" si="3"/>
        <v>7921</v>
      </c>
      <c r="G94" s="15">
        <v>354723.60810000001</v>
      </c>
      <c r="H94" s="15">
        <v>165786.06969999999</v>
      </c>
      <c r="I94" s="28">
        <f t="shared" si="4"/>
        <v>357499.03403880284</v>
      </c>
      <c r="J94" s="28">
        <f>$Q$46+$Q$47*E94+$Q$48*F94+$Q$49*H94</f>
        <v>165765.07395251447</v>
      </c>
      <c r="K94" s="26"/>
      <c r="L94" s="13">
        <v>88</v>
      </c>
      <c r="M94" s="13">
        <f t="shared" si="5"/>
        <v>7744</v>
      </c>
      <c r="N94" s="15">
        <v>165786.06969999999</v>
      </c>
      <c r="O94" s="32"/>
    </row>
    <row r="95" spans="2:15" x14ac:dyDescent="0.25">
      <c r="B95" s="14">
        <v>41061</v>
      </c>
      <c r="C95" s="15">
        <v>361737.65330000001</v>
      </c>
      <c r="D95" s="15">
        <v>167513.48980000001</v>
      </c>
      <c r="E95" s="13">
        <v>90</v>
      </c>
      <c r="F95" s="13">
        <f t="shared" si="3"/>
        <v>8100</v>
      </c>
      <c r="G95" s="15">
        <v>361779.33860000002</v>
      </c>
      <c r="H95" s="15">
        <v>166360.14600000001</v>
      </c>
      <c r="I95" s="28">
        <f t="shared" si="4"/>
        <v>364487.0729148633</v>
      </c>
      <c r="J95" s="28">
        <f>$Q$46+$Q$47*E95+$Q$48*F95+$Q$49*H95</f>
        <v>166339.05998203118</v>
      </c>
      <c r="K95" s="26"/>
      <c r="L95" s="13">
        <v>89</v>
      </c>
      <c r="M95" s="13">
        <f t="shared" si="5"/>
        <v>7921</v>
      </c>
      <c r="N95" s="15">
        <v>166360.14600000001</v>
      </c>
      <c r="O95" s="32"/>
    </row>
    <row r="96" spans="2:15" x14ac:dyDescent="0.25">
      <c r="B96" s="14">
        <v>41091</v>
      </c>
      <c r="C96" s="15">
        <v>366703.51040000003</v>
      </c>
      <c r="D96" s="15">
        <v>168482.25649999999</v>
      </c>
      <c r="E96" s="13">
        <v>91</v>
      </c>
      <c r="F96" s="13">
        <f t="shared" si="3"/>
        <v>8281</v>
      </c>
      <c r="G96" s="15">
        <v>361737.65330000001</v>
      </c>
      <c r="H96" s="15">
        <v>167513.48980000001</v>
      </c>
      <c r="I96" s="28">
        <f t="shared" si="4"/>
        <v>364485.3252440581</v>
      </c>
      <c r="J96" s="28">
        <f>$Q$46+$Q$47*E96+$Q$48*F96+$Q$49*H96</f>
        <v>167492.05917495899</v>
      </c>
      <c r="K96" s="26"/>
      <c r="L96" s="13">
        <v>90</v>
      </c>
      <c r="M96" s="13">
        <f t="shared" si="5"/>
        <v>8100</v>
      </c>
      <c r="N96" s="15">
        <v>167513.48980000001</v>
      </c>
      <c r="O96" s="32"/>
    </row>
    <row r="97" spans="2:15" x14ac:dyDescent="0.25">
      <c r="B97" s="14">
        <v>41122</v>
      </c>
      <c r="C97" s="15">
        <v>368878.32299999997</v>
      </c>
      <c r="D97" s="15">
        <v>169229.94680000001</v>
      </c>
      <c r="E97" s="13">
        <v>92</v>
      </c>
      <c r="F97" s="13">
        <f t="shared" si="3"/>
        <v>8464</v>
      </c>
      <c r="G97" s="15">
        <v>366703.51040000003</v>
      </c>
      <c r="H97" s="15">
        <v>168482.25649999999</v>
      </c>
      <c r="I97" s="28">
        <f t="shared" si="4"/>
        <v>369414.96979115083</v>
      </c>
      <c r="J97" s="28">
        <f>$Q$46+$Q$47*E97+$Q$48*F97+$Q$49*H97</f>
        <v>168460.58825735014</v>
      </c>
      <c r="K97" s="26"/>
      <c r="L97" s="13">
        <v>91</v>
      </c>
      <c r="M97" s="13">
        <f t="shared" si="5"/>
        <v>8281</v>
      </c>
      <c r="N97" s="15">
        <v>168482.25649999999</v>
      </c>
      <c r="O97" s="32"/>
    </row>
    <row r="98" spans="2:15" x14ac:dyDescent="0.25">
      <c r="B98" s="14">
        <v>41153</v>
      </c>
      <c r="C98" s="15">
        <v>365663.89049999998</v>
      </c>
      <c r="D98" s="15">
        <v>168224.15119999999</v>
      </c>
      <c r="E98" s="13">
        <v>93</v>
      </c>
      <c r="F98" s="13">
        <f t="shared" si="3"/>
        <v>8649</v>
      </c>
      <c r="G98" s="15">
        <v>368878.32299999997</v>
      </c>
      <c r="H98" s="15">
        <v>169229.94680000001</v>
      </c>
      <c r="I98" s="28">
        <f t="shared" si="4"/>
        <v>371595.81906508136</v>
      </c>
      <c r="J98" s="28">
        <f>$Q$46+$Q$47*E98+$Q$48*F98+$Q$49*H98</f>
        <v>169208.16519469034</v>
      </c>
      <c r="K98" s="26"/>
      <c r="L98" s="13">
        <v>92</v>
      </c>
      <c r="M98" s="13">
        <f t="shared" si="5"/>
        <v>8464</v>
      </c>
      <c r="N98" s="15">
        <v>169229.94680000001</v>
      </c>
      <c r="O98" s="32"/>
    </row>
    <row r="99" spans="2:15" x14ac:dyDescent="0.25">
      <c r="B99" s="14">
        <v>41183</v>
      </c>
      <c r="C99" s="15">
        <v>367791.89789999998</v>
      </c>
      <c r="D99" s="15">
        <v>167351.1721</v>
      </c>
      <c r="E99" s="13">
        <v>94</v>
      </c>
      <c r="F99" s="13">
        <f t="shared" si="3"/>
        <v>8836</v>
      </c>
      <c r="G99" s="15">
        <v>365663.89049999998</v>
      </c>
      <c r="H99" s="15">
        <v>168224.15119999999</v>
      </c>
      <c r="I99" s="28">
        <f t="shared" si="4"/>
        <v>368469.1187680189</v>
      </c>
      <c r="J99" s="28">
        <f>$Q$46+$Q$47*E99+$Q$48*F99+$Q$49*H99</f>
        <v>168203.1053719561</v>
      </c>
      <c r="K99" s="26"/>
      <c r="L99" s="13">
        <v>93</v>
      </c>
      <c r="M99" s="13">
        <f t="shared" si="5"/>
        <v>8649</v>
      </c>
      <c r="N99" s="15">
        <v>168224.15119999999</v>
      </c>
      <c r="O99" s="32"/>
    </row>
    <row r="100" spans="2:15" x14ac:dyDescent="0.25">
      <c r="B100" s="14">
        <v>41214</v>
      </c>
      <c r="C100" s="15">
        <v>366471.7243</v>
      </c>
      <c r="D100" s="15">
        <v>167787.13260000001</v>
      </c>
      <c r="E100" s="13">
        <v>95</v>
      </c>
      <c r="F100" s="13">
        <f t="shared" si="3"/>
        <v>9025</v>
      </c>
      <c r="G100" s="15">
        <v>367791.89789999998</v>
      </c>
      <c r="H100" s="15">
        <v>167351.1721</v>
      </c>
      <c r="I100" s="28">
        <f t="shared" si="4"/>
        <v>370603.62372078781</v>
      </c>
      <c r="J100" s="28">
        <f>$Q$46+$Q$47*E100+$Q$48*F100+$Q$49*H100</f>
        <v>167330.81890006221</v>
      </c>
      <c r="K100" s="26"/>
      <c r="L100" s="13">
        <v>94</v>
      </c>
      <c r="M100" s="13">
        <f t="shared" si="5"/>
        <v>8836</v>
      </c>
      <c r="N100" s="15">
        <v>167351.1721</v>
      </c>
      <c r="O100" s="32"/>
    </row>
    <row r="101" spans="2:15" x14ac:dyDescent="0.25">
      <c r="B101" s="14">
        <v>41244</v>
      </c>
      <c r="C101" s="15">
        <v>368742.62070000003</v>
      </c>
      <c r="D101" s="15">
        <v>167007.14189999999</v>
      </c>
      <c r="E101" s="13">
        <v>96</v>
      </c>
      <c r="F101" s="13">
        <f t="shared" si="3"/>
        <v>9216</v>
      </c>
      <c r="G101" s="15">
        <v>366471.7243</v>
      </c>
      <c r="H101" s="15">
        <v>167787.13260000001</v>
      </c>
      <c r="I101" s="28">
        <f t="shared" si="4"/>
        <v>369342.17365313106</v>
      </c>
      <c r="J101" s="28">
        <f>$Q$46+$Q$47*E101+$Q$48*F101+$Q$49*H101</f>
        <v>167766.87253035253</v>
      </c>
      <c r="K101" s="26"/>
      <c r="L101" s="13">
        <v>95</v>
      </c>
      <c r="M101" s="13">
        <f t="shared" si="5"/>
        <v>9025</v>
      </c>
      <c r="N101" s="15">
        <v>167787.13260000001</v>
      </c>
      <c r="O101" s="32"/>
    </row>
    <row r="102" spans="2:15" x14ac:dyDescent="0.25">
      <c r="B102" s="14">
        <v>41275</v>
      </c>
      <c r="C102" s="15">
        <v>371472.3173</v>
      </c>
      <c r="D102" s="15">
        <v>166524.6249</v>
      </c>
      <c r="E102" s="13">
        <v>97</v>
      </c>
      <c r="F102" s="13">
        <f t="shared" si="3"/>
        <v>9409</v>
      </c>
      <c r="G102" s="15">
        <v>368742.62070000003</v>
      </c>
      <c r="H102" s="15">
        <v>167007.14189999999</v>
      </c>
      <c r="I102" s="28">
        <f t="shared" si="4"/>
        <v>371617.14851668174</v>
      </c>
      <c r="J102" s="28">
        <f>$Q$46+$Q$47*E102+$Q$48*F102+$Q$49*H102</f>
        <v>166987.56982726321</v>
      </c>
      <c r="K102" s="26"/>
      <c r="L102" s="13">
        <v>96</v>
      </c>
      <c r="M102" s="13">
        <f t="shared" si="5"/>
        <v>9216</v>
      </c>
      <c r="N102" s="15">
        <v>167007.14189999999</v>
      </c>
      <c r="O102" s="32"/>
    </row>
    <row r="103" spans="2:15" x14ac:dyDescent="0.25">
      <c r="B103" s="14">
        <v>41306</v>
      </c>
      <c r="C103" s="15">
        <v>369427.86949999997</v>
      </c>
      <c r="D103" s="15">
        <v>166104.83499999999</v>
      </c>
      <c r="E103" s="13">
        <v>98</v>
      </c>
      <c r="F103" s="13">
        <f t="shared" si="3"/>
        <v>9604</v>
      </c>
      <c r="G103" s="15">
        <v>371472.3173</v>
      </c>
      <c r="H103" s="15">
        <v>166524.6249</v>
      </c>
      <c r="I103" s="28">
        <f t="shared" si="4"/>
        <v>374343.8331386713</v>
      </c>
      <c r="J103" s="28">
        <f>$Q$46+$Q$47*E103+$Q$48*F103+$Q$49*H103</f>
        <v>166505.61978621848</v>
      </c>
      <c r="K103" s="26"/>
      <c r="L103" s="13">
        <v>97</v>
      </c>
      <c r="M103" s="13">
        <f t="shared" si="5"/>
        <v>9409</v>
      </c>
      <c r="N103" s="15">
        <v>166524.6249</v>
      </c>
      <c r="O103" s="32"/>
    </row>
    <row r="104" spans="2:15" x14ac:dyDescent="0.25">
      <c r="B104" s="14">
        <v>41334</v>
      </c>
      <c r="C104" s="15">
        <v>369861.87040000001</v>
      </c>
      <c r="D104" s="15">
        <v>166808.36249999999</v>
      </c>
      <c r="E104" s="13">
        <v>99</v>
      </c>
      <c r="F104" s="13">
        <f t="shared" si="3"/>
        <v>9801</v>
      </c>
      <c r="G104" s="15">
        <v>369427.86949999997</v>
      </c>
      <c r="H104" s="15">
        <v>166104.83499999999</v>
      </c>
      <c r="I104" s="28">
        <f t="shared" si="4"/>
        <v>372368.73033125297</v>
      </c>
      <c r="J104" s="28">
        <f>$Q$46+$Q$47*E104+$Q$48*F104+$Q$49*H104</f>
        <v>166086.38685082877</v>
      </c>
      <c r="K104" s="26"/>
      <c r="L104" s="13">
        <v>98</v>
      </c>
      <c r="M104" s="13">
        <f t="shared" si="5"/>
        <v>9604</v>
      </c>
      <c r="N104" s="15">
        <v>166104.83499999999</v>
      </c>
      <c r="O104" s="32"/>
    </row>
    <row r="105" spans="2:15" x14ac:dyDescent="0.25">
      <c r="B105" s="14">
        <v>41365</v>
      </c>
      <c r="C105" s="15">
        <v>374399.8014</v>
      </c>
      <c r="D105" s="15">
        <v>168231.19159999999</v>
      </c>
      <c r="E105" s="13">
        <v>100</v>
      </c>
      <c r="F105" s="13">
        <f t="shared" si="3"/>
        <v>10000</v>
      </c>
      <c r="G105" s="15">
        <v>369861.87040000001</v>
      </c>
      <c r="H105" s="15">
        <v>166808.36249999999</v>
      </c>
      <c r="I105" s="28">
        <f t="shared" si="4"/>
        <v>372834.32315175683</v>
      </c>
      <c r="J105" s="28">
        <f>$Q$46+$Q$47*E105+$Q$48*F105+$Q$49*H105</f>
        <v>166789.95962362038</v>
      </c>
      <c r="K105" s="26"/>
      <c r="L105" s="13">
        <v>99</v>
      </c>
      <c r="M105" s="13">
        <f t="shared" si="5"/>
        <v>9801</v>
      </c>
      <c r="N105" s="15">
        <v>166808.36249999999</v>
      </c>
      <c r="O105" s="32"/>
    </row>
    <row r="106" spans="2:15" x14ac:dyDescent="0.25">
      <c r="B106" s="14">
        <v>41395</v>
      </c>
      <c r="C106" s="15">
        <v>379979.38079999998</v>
      </c>
      <c r="D106" s="15">
        <v>169208.62220000001</v>
      </c>
      <c r="E106" s="13">
        <v>101</v>
      </c>
      <c r="F106" s="13">
        <f t="shared" si="3"/>
        <v>10201</v>
      </c>
      <c r="G106" s="15">
        <v>374399.8014</v>
      </c>
      <c r="H106" s="15">
        <v>168231.19159999999</v>
      </c>
      <c r="I106" s="28">
        <f t="shared" si="4"/>
        <v>377341.41467839578</v>
      </c>
      <c r="J106" s="28">
        <f>$Q$46+$Q$47*E106+$Q$48*F106+$Q$49*H106</f>
        <v>168212.51341864199</v>
      </c>
      <c r="K106" s="26"/>
      <c r="L106" s="13">
        <v>100</v>
      </c>
      <c r="M106" s="13">
        <f t="shared" si="5"/>
        <v>10000</v>
      </c>
      <c r="N106" s="15">
        <v>168231.19159999999</v>
      </c>
      <c r="O106" s="32"/>
    </row>
    <row r="107" spans="2:15" x14ac:dyDescent="0.25">
      <c r="B107" s="14">
        <v>41426</v>
      </c>
      <c r="C107" s="15">
        <v>380448.40860000002</v>
      </c>
      <c r="D107" s="15">
        <v>170400.3175</v>
      </c>
      <c r="E107" s="13">
        <v>102</v>
      </c>
      <c r="F107" s="13">
        <f t="shared" si="3"/>
        <v>10404</v>
      </c>
      <c r="G107" s="15">
        <v>379979.38079999998</v>
      </c>
      <c r="H107" s="15">
        <v>169208.62220000001</v>
      </c>
      <c r="I107" s="28">
        <f t="shared" si="4"/>
        <v>382874.21526773571</v>
      </c>
      <c r="J107" s="28">
        <f>$Q$46+$Q$47*E107+$Q$48*F107+$Q$49*H107</f>
        <v>169189.89908105851</v>
      </c>
      <c r="K107" s="26"/>
      <c r="L107" s="13">
        <v>101</v>
      </c>
      <c r="M107" s="13">
        <f t="shared" si="5"/>
        <v>10201</v>
      </c>
      <c r="N107" s="15">
        <v>169208.62220000001</v>
      </c>
      <c r="O107" s="32"/>
    </row>
    <row r="108" spans="2:15" x14ac:dyDescent="0.25">
      <c r="B108" s="14">
        <v>41456</v>
      </c>
      <c r="C108" s="15">
        <v>388303.30310000002</v>
      </c>
      <c r="D108" s="15">
        <v>172054.7628</v>
      </c>
      <c r="E108" s="13">
        <v>103</v>
      </c>
      <c r="F108" s="13">
        <f t="shared" si="3"/>
        <v>10609</v>
      </c>
      <c r="G108" s="15">
        <v>380448.40860000002</v>
      </c>
      <c r="H108" s="15">
        <v>170400.3175</v>
      </c>
      <c r="I108" s="28">
        <f t="shared" si="4"/>
        <v>383373.92861624382</v>
      </c>
      <c r="J108" s="28">
        <f>$Q$46+$Q$47*E108+$Q$48*F108+$Q$49*H108</f>
        <v>170381.4677663784</v>
      </c>
      <c r="K108" s="26"/>
      <c r="L108" s="13">
        <v>102</v>
      </c>
      <c r="M108" s="13">
        <f t="shared" si="5"/>
        <v>10404</v>
      </c>
      <c r="N108" s="15">
        <v>170400.3175</v>
      </c>
      <c r="O108" s="32"/>
    </row>
    <row r="109" spans="2:15" x14ac:dyDescent="0.25">
      <c r="B109" s="14">
        <v>41487</v>
      </c>
      <c r="C109" s="15">
        <v>394859.7133</v>
      </c>
      <c r="D109" s="15">
        <v>173891.6851</v>
      </c>
      <c r="E109" s="13">
        <v>104</v>
      </c>
      <c r="F109" s="13">
        <f t="shared" si="3"/>
        <v>10816</v>
      </c>
      <c r="G109" s="15">
        <v>388303.30310000002</v>
      </c>
      <c r="H109" s="15">
        <v>172054.7628</v>
      </c>
      <c r="I109" s="28">
        <f t="shared" si="4"/>
        <v>391147.25037806632</v>
      </c>
      <c r="J109" s="28">
        <f>$Q$46+$Q$47*E109+$Q$48*F109+$Q$49*H109</f>
        <v>172035.58723209036</v>
      </c>
      <c r="K109" s="26"/>
      <c r="L109" s="13">
        <v>103</v>
      </c>
      <c r="M109" s="13">
        <f t="shared" si="5"/>
        <v>10609</v>
      </c>
      <c r="N109" s="15">
        <v>172054.7628</v>
      </c>
      <c r="O109" s="32"/>
    </row>
    <row r="110" spans="2:15" x14ac:dyDescent="0.25">
      <c r="B110" s="14">
        <v>41518</v>
      </c>
      <c r="C110" s="15">
        <v>394235.65740000003</v>
      </c>
      <c r="D110" s="15">
        <v>173186.89730000001</v>
      </c>
      <c r="E110" s="13">
        <v>105</v>
      </c>
      <c r="F110" s="13">
        <f t="shared" si="3"/>
        <v>11025</v>
      </c>
      <c r="G110" s="15">
        <v>394859.7133</v>
      </c>
      <c r="H110" s="15">
        <v>173891.6851</v>
      </c>
      <c r="I110" s="28">
        <f t="shared" si="4"/>
        <v>397641.67677611858</v>
      </c>
      <c r="J110" s="28">
        <f>$Q$46+$Q$47*E110+$Q$48*F110+$Q$49*H110</f>
        <v>173872.1170574346</v>
      </c>
      <c r="K110" s="26"/>
      <c r="L110" s="13">
        <v>104</v>
      </c>
      <c r="M110" s="13">
        <f t="shared" si="5"/>
        <v>10816</v>
      </c>
      <c r="N110" s="15">
        <v>173891.6851</v>
      </c>
      <c r="O110" s="32"/>
    </row>
    <row r="111" spans="2:15" x14ac:dyDescent="0.25">
      <c r="B111" s="14">
        <v>41548</v>
      </c>
      <c r="C111" s="15">
        <v>398385.63540000003</v>
      </c>
      <c r="D111" s="15">
        <v>173058.3193</v>
      </c>
      <c r="E111" s="13">
        <v>106</v>
      </c>
      <c r="F111" s="13">
        <f t="shared" si="3"/>
        <v>11236</v>
      </c>
      <c r="G111" s="15">
        <v>394235.65740000003</v>
      </c>
      <c r="H111" s="15">
        <v>173186.89730000001</v>
      </c>
      <c r="I111" s="28">
        <f t="shared" si="4"/>
        <v>397064.52721040603</v>
      </c>
      <c r="J111" s="28">
        <f>$Q$46+$Q$47*E111+$Q$48*F111+$Q$49*H111</f>
        <v>173168.158781187</v>
      </c>
      <c r="K111" s="26"/>
      <c r="L111" s="13">
        <v>105</v>
      </c>
      <c r="M111" s="13">
        <f t="shared" si="5"/>
        <v>11025</v>
      </c>
      <c r="N111" s="15">
        <v>173186.89730000001</v>
      </c>
      <c r="O111" s="32"/>
    </row>
    <row r="112" spans="2:15" x14ac:dyDescent="0.25">
      <c r="B112" s="14">
        <v>41579</v>
      </c>
      <c r="C112" s="15">
        <v>401463.72279999999</v>
      </c>
      <c r="D112" s="15">
        <v>174278.23970000001</v>
      </c>
      <c r="E112" s="13">
        <v>107</v>
      </c>
      <c r="F112" s="13">
        <f t="shared" si="3"/>
        <v>11449</v>
      </c>
      <c r="G112" s="15">
        <v>398385.63540000003</v>
      </c>
      <c r="H112" s="15">
        <v>173058.3193</v>
      </c>
      <c r="I112" s="28">
        <f t="shared" si="4"/>
        <v>401188.80652644427</v>
      </c>
      <c r="J112" s="28">
        <f>$Q$46+$Q$47*E112+$Q$48*F112+$Q$49*H112</f>
        <v>173040.1574147529</v>
      </c>
      <c r="K112" s="26"/>
      <c r="L112" s="13">
        <v>106</v>
      </c>
      <c r="M112" s="13">
        <f t="shared" si="5"/>
        <v>11236</v>
      </c>
      <c r="N112" s="15">
        <v>173058.3193</v>
      </c>
      <c r="O112" s="32"/>
    </row>
    <row r="113" spans="2:15" x14ac:dyDescent="0.25">
      <c r="B113" s="14">
        <v>41609</v>
      </c>
      <c r="C113" s="15">
        <v>405660.61979999999</v>
      </c>
      <c r="D113" s="15">
        <v>176029.6698</v>
      </c>
      <c r="E113" s="13">
        <v>108</v>
      </c>
      <c r="F113" s="13">
        <f t="shared" si="3"/>
        <v>11664</v>
      </c>
      <c r="G113" s="15">
        <v>401463.72279999999</v>
      </c>
      <c r="H113" s="15">
        <v>174278.23970000001</v>
      </c>
      <c r="I113" s="28">
        <f t="shared" si="4"/>
        <v>404257.34399647242</v>
      </c>
      <c r="J113" s="28">
        <f>$Q$46+$Q$47*E113+$Q$48*F113+$Q$49*H113</f>
        <v>174260.0362377635</v>
      </c>
      <c r="K113" s="26"/>
      <c r="L113" s="13">
        <v>107</v>
      </c>
      <c r="M113" s="13">
        <f t="shared" si="5"/>
        <v>11449</v>
      </c>
      <c r="N113" s="15">
        <v>174278.23970000001</v>
      </c>
      <c r="O113" s="32"/>
    </row>
    <row r="114" spans="2:15" x14ac:dyDescent="0.25">
      <c r="B114" s="14">
        <v>41640</v>
      </c>
      <c r="C114" s="15">
        <v>413770.20760000002</v>
      </c>
      <c r="D114" s="15">
        <v>175039.52189999999</v>
      </c>
      <c r="E114" s="13">
        <v>109</v>
      </c>
      <c r="F114" s="13">
        <f t="shared" si="3"/>
        <v>11881</v>
      </c>
      <c r="G114" s="15">
        <v>405660.61979999999</v>
      </c>
      <c r="H114" s="15">
        <v>176029.6698</v>
      </c>
      <c r="I114" s="28">
        <f t="shared" si="4"/>
        <v>408427.58025537024</v>
      </c>
      <c r="J114" s="28">
        <f>$Q$46+$Q$47*E114+$Q$48*F114+$Q$49*H114</f>
        <v>176011.19301534758</v>
      </c>
      <c r="K114" s="26"/>
      <c r="L114" s="13">
        <v>108</v>
      </c>
      <c r="M114" s="13">
        <f t="shared" si="5"/>
        <v>11664</v>
      </c>
      <c r="N114" s="15">
        <v>176029.6698</v>
      </c>
      <c r="O114" s="32"/>
    </row>
    <row r="115" spans="2:15" x14ac:dyDescent="0.25">
      <c r="B115" s="14">
        <v>41671</v>
      </c>
      <c r="C115" s="15">
        <v>415632.28779999999</v>
      </c>
      <c r="D115" s="15">
        <v>176448.89749999999</v>
      </c>
      <c r="E115" s="13">
        <v>110</v>
      </c>
      <c r="F115" s="13">
        <f t="shared" si="3"/>
        <v>12100</v>
      </c>
      <c r="G115" s="15">
        <v>413770.20760000002</v>
      </c>
      <c r="H115" s="15">
        <v>175039.52189999999</v>
      </c>
      <c r="I115" s="28">
        <f t="shared" si="4"/>
        <v>416450.97934641835</v>
      </c>
      <c r="J115" s="28">
        <f>$Q$46+$Q$47*E115+$Q$48*F115+$Q$49*H115</f>
        <v>175022.08833606692</v>
      </c>
      <c r="K115" s="26"/>
      <c r="L115" s="13">
        <v>109</v>
      </c>
      <c r="M115" s="13">
        <f t="shared" si="5"/>
        <v>11881</v>
      </c>
      <c r="N115" s="15">
        <v>175039.52189999999</v>
      </c>
      <c r="O115" s="32"/>
    </row>
    <row r="116" spans="2:15" x14ac:dyDescent="0.25">
      <c r="B116" s="14">
        <v>41699</v>
      </c>
      <c r="C116" s="15">
        <v>417648.57610000001</v>
      </c>
      <c r="D116" s="15">
        <v>177127.84479999999</v>
      </c>
      <c r="E116" s="13">
        <v>111</v>
      </c>
      <c r="F116" s="13">
        <f t="shared" si="3"/>
        <v>12321</v>
      </c>
      <c r="G116" s="15">
        <v>415632.28779999999</v>
      </c>
      <c r="H116" s="15">
        <v>176448.89749999999</v>
      </c>
      <c r="I116" s="28">
        <f t="shared" si="4"/>
        <v>418321.59664670459</v>
      </c>
      <c r="J116" s="28">
        <f>$Q$46+$Q$47*E116+$Q$48*F116+$Q$49*H116</f>
        <v>176431.39177344195</v>
      </c>
      <c r="K116" s="26"/>
      <c r="L116" s="13">
        <v>110</v>
      </c>
      <c r="M116" s="13">
        <f t="shared" si="5"/>
        <v>12100</v>
      </c>
      <c r="N116" s="15">
        <v>176448.89749999999</v>
      </c>
      <c r="O116" s="32"/>
    </row>
    <row r="117" spans="2:15" x14ac:dyDescent="0.25">
      <c r="B117" s="14">
        <v>41730</v>
      </c>
      <c r="C117" s="15">
        <v>435644.03480000002</v>
      </c>
      <c r="D117" s="15">
        <v>180531.2311</v>
      </c>
      <c r="E117" s="13">
        <v>112</v>
      </c>
      <c r="F117" s="13">
        <f t="shared" si="3"/>
        <v>12544</v>
      </c>
      <c r="G117" s="15">
        <v>417648.57610000001</v>
      </c>
      <c r="H117" s="15">
        <v>177127.84479999999</v>
      </c>
      <c r="I117" s="28">
        <f t="shared" si="4"/>
        <v>420343.95597200678</v>
      </c>
      <c r="J117" s="28">
        <f>$Q$46+$Q$47*E117+$Q$48*F117+$Q$49*H117</f>
        <v>177110.63210759006</v>
      </c>
      <c r="K117" s="26"/>
      <c r="L117" s="13">
        <v>111</v>
      </c>
      <c r="M117" s="13">
        <f t="shared" si="5"/>
        <v>12321</v>
      </c>
      <c r="N117" s="15">
        <v>177127.84479999999</v>
      </c>
      <c r="O117" s="32"/>
    </row>
    <row r="118" spans="2:15" x14ac:dyDescent="0.25">
      <c r="B118" s="14">
        <v>41760</v>
      </c>
      <c r="C118" s="15">
        <v>441185.56939999998</v>
      </c>
      <c r="D118" s="15">
        <v>182211.6562</v>
      </c>
      <c r="E118" s="13">
        <v>113</v>
      </c>
      <c r="F118" s="13">
        <f t="shared" si="3"/>
        <v>12769</v>
      </c>
      <c r="G118" s="15">
        <v>435644.03480000002</v>
      </c>
      <c r="H118" s="15">
        <v>180531.2311</v>
      </c>
      <c r="I118" s="28">
        <f t="shared" si="4"/>
        <v>438102.7624825575</v>
      </c>
      <c r="J118" s="28">
        <f>$Q$46+$Q$47*E118+$Q$48*F118+$Q$49*H118</f>
        <v>180513.04236164069</v>
      </c>
      <c r="K118" s="26"/>
      <c r="L118" s="13">
        <v>112</v>
      </c>
      <c r="M118" s="13">
        <f t="shared" si="5"/>
        <v>12544</v>
      </c>
      <c r="N118" s="15">
        <v>180531.2311</v>
      </c>
      <c r="O118" s="32"/>
    </row>
    <row r="119" spans="2:15" x14ac:dyDescent="0.25">
      <c r="B119" s="14">
        <v>41791</v>
      </c>
      <c r="C119" s="15">
        <v>446328.56170000002</v>
      </c>
      <c r="D119" s="15">
        <v>184121.71650000001</v>
      </c>
      <c r="E119" s="13">
        <v>114</v>
      </c>
      <c r="F119" s="13">
        <f t="shared" si="3"/>
        <v>12996</v>
      </c>
      <c r="G119" s="15">
        <v>441185.56939999998</v>
      </c>
      <c r="H119" s="15">
        <v>182211.6562</v>
      </c>
      <c r="I119" s="28">
        <f t="shared" si="4"/>
        <v>443596.59752249467</v>
      </c>
      <c r="J119" s="28">
        <f>$Q$46+$Q$47*E119+$Q$48*F119+$Q$49*H119</f>
        <v>182193.32611633264</v>
      </c>
      <c r="K119" s="26"/>
      <c r="L119" s="13">
        <v>113</v>
      </c>
      <c r="M119" s="13">
        <f t="shared" si="5"/>
        <v>12769</v>
      </c>
      <c r="N119" s="15">
        <v>182211.6562</v>
      </c>
      <c r="O119" s="32"/>
    </row>
    <row r="120" spans="2:15" x14ac:dyDescent="0.25">
      <c r="B120" s="14">
        <v>41821</v>
      </c>
      <c r="C120" s="15">
        <v>465102.73950000003</v>
      </c>
      <c r="D120" s="15">
        <v>186221.68030000001</v>
      </c>
      <c r="E120" s="13">
        <v>115</v>
      </c>
      <c r="F120" s="13">
        <f t="shared" si="3"/>
        <v>13225</v>
      </c>
      <c r="G120" s="15">
        <v>446328.56170000002</v>
      </c>
      <c r="H120" s="15">
        <v>184121.71650000001</v>
      </c>
      <c r="I120" s="28">
        <f t="shared" si="4"/>
        <v>448697.81613351323</v>
      </c>
      <c r="J120" s="28">
        <f>$Q$46+$Q$47*E120+$Q$48*F120+$Q$49*H120</f>
        <v>184103.15612312694</v>
      </c>
      <c r="K120" s="26"/>
      <c r="L120" s="13">
        <v>114</v>
      </c>
      <c r="M120" s="13">
        <f t="shared" si="5"/>
        <v>12996</v>
      </c>
      <c r="N120" s="15">
        <v>184121.71650000001</v>
      </c>
      <c r="O120" s="32"/>
    </row>
    <row r="121" spans="2:15" x14ac:dyDescent="0.25">
      <c r="B121" s="14">
        <v>41852</v>
      </c>
      <c r="C121" s="15">
        <v>471551.69530000002</v>
      </c>
      <c r="D121" s="15">
        <v>188677.56280000001</v>
      </c>
      <c r="E121" s="13">
        <v>116</v>
      </c>
      <c r="F121" s="13">
        <f t="shared" si="3"/>
        <v>13456</v>
      </c>
      <c r="G121" s="15">
        <v>465102.73950000003</v>
      </c>
      <c r="H121" s="15">
        <v>186221.68030000001</v>
      </c>
      <c r="I121" s="28">
        <f t="shared" si="4"/>
        <v>467223.14451668097</v>
      </c>
      <c r="J121" s="28">
        <f>$Q$46+$Q$47*E121+$Q$48*F121+$Q$49*H121</f>
        <v>186202.81947655106</v>
      </c>
      <c r="K121" s="26"/>
      <c r="L121" s="13">
        <v>115</v>
      </c>
      <c r="M121" s="13">
        <f t="shared" si="5"/>
        <v>13225</v>
      </c>
      <c r="N121" s="15">
        <v>186221.68030000001</v>
      </c>
      <c r="O121" s="32"/>
    </row>
    <row r="122" spans="2:15" x14ac:dyDescent="0.25">
      <c r="B122" s="14">
        <v>41883</v>
      </c>
      <c r="C122" s="15">
        <v>468585.48249999998</v>
      </c>
      <c r="D122" s="15">
        <v>188359.9914</v>
      </c>
      <c r="E122" s="13">
        <v>117</v>
      </c>
      <c r="F122" s="13">
        <f t="shared" si="3"/>
        <v>13689</v>
      </c>
      <c r="G122" s="15">
        <v>471551.69530000002</v>
      </c>
      <c r="H122" s="15">
        <v>188677.56280000001</v>
      </c>
      <c r="I122" s="28">
        <f t="shared" si="4"/>
        <v>473610.2495531154</v>
      </c>
      <c r="J122" s="28">
        <f>$Q$46+$Q$47*E122+$Q$48*F122+$Q$49*H122</f>
        <v>188658.25284542624</v>
      </c>
      <c r="K122" s="26"/>
      <c r="L122" s="13">
        <v>116</v>
      </c>
      <c r="M122" s="13">
        <f t="shared" si="5"/>
        <v>13456</v>
      </c>
      <c r="N122" s="15">
        <v>188677.56280000001</v>
      </c>
      <c r="O122" s="32"/>
    </row>
    <row r="123" spans="2:15" x14ac:dyDescent="0.25">
      <c r="B123" s="14">
        <v>41913</v>
      </c>
      <c r="C123" s="15">
        <v>470849.03769999999</v>
      </c>
      <c r="D123" s="15">
        <v>188458.49299999999</v>
      </c>
      <c r="E123" s="13">
        <v>118</v>
      </c>
      <c r="F123" s="13">
        <f t="shared" si="3"/>
        <v>13924</v>
      </c>
      <c r="G123" s="15">
        <v>468585.48249999998</v>
      </c>
      <c r="H123" s="15">
        <v>188359.9914</v>
      </c>
      <c r="I123" s="28">
        <f t="shared" si="4"/>
        <v>470725.00374094787</v>
      </c>
      <c r="J123" s="28">
        <f>$Q$46+$Q$47*E123+$Q$48*F123+$Q$49*H123</f>
        <v>188341.5639358873</v>
      </c>
      <c r="K123" s="26"/>
      <c r="L123" s="13">
        <v>117</v>
      </c>
      <c r="M123" s="13">
        <f t="shared" si="5"/>
        <v>13689</v>
      </c>
      <c r="N123" s="15">
        <v>188359.9914</v>
      </c>
      <c r="O123" s="32"/>
    </row>
    <row r="124" spans="2:15" x14ac:dyDescent="0.25">
      <c r="B124" s="14">
        <v>41944</v>
      </c>
      <c r="C124" s="15">
        <v>472027.32819999999</v>
      </c>
      <c r="D124" s="15">
        <v>188216.61739999999</v>
      </c>
      <c r="E124" s="13">
        <v>119</v>
      </c>
      <c r="F124" s="13">
        <f t="shared" si="3"/>
        <v>14161</v>
      </c>
      <c r="G124" s="15">
        <v>470849.03769999999</v>
      </c>
      <c r="H124" s="15">
        <v>188458.49299999999</v>
      </c>
      <c r="I124" s="28">
        <f t="shared" si="4"/>
        <v>472990.00188163965</v>
      </c>
      <c r="J124" s="28">
        <f>$Q$46+$Q$47*E124+$Q$48*F124+$Q$49*H124</f>
        <v>188440.77088664545</v>
      </c>
      <c r="K124" s="26"/>
      <c r="L124" s="13">
        <v>118</v>
      </c>
      <c r="M124" s="13">
        <f t="shared" si="5"/>
        <v>13924</v>
      </c>
      <c r="N124" s="15">
        <v>188458.49299999999</v>
      </c>
      <c r="O124" s="32"/>
    </row>
    <row r="125" spans="2:15" x14ac:dyDescent="0.25">
      <c r="B125" s="14">
        <v>41974</v>
      </c>
      <c r="C125" s="15">
        <v>469349.04060000001</v>
      </c>
      <c r="D125" s="15">
        <v>188273.17420000001</v>
      </c>
      <c r="E125" s="13">
        <v>120</v>
      </c>
      <c r="F125" s="13">
        <f t="shared" si="3"/>
        <v>14400</v>
      </c>
      <c r="G125" s="15">
        <v>472027.32819999999</v>
      </c>
      <c r="H125" s="15">
        <v>188216.61739999999</v>
      </c>
      <c r="I125" s="28">
        <f t="shared" si="4"/>
        <v>474186.08712407283</v>
      </c>
      <c r="J125" s="28">
        <f>$Q$46+$Q$47*E125+$Q$48*F125+$Q$49*H125</f>
        <v>188199.78132593486</v>
      </c>
      <c r="K125" s="26"/>
      <c r="L125" s="13">
        <v>119</v>
      </c>
      <c r="M125" s="13">
        <f t="shared" si="5"/>
        <v>14161</v>
      </c>
      <c r="N125" s="15">
        <v>188216.61739999999</v>
      </c>
      <c r="O125" s="32"/>
    </row>
    <row r="126" spans="2:15" x14ac:dyDescent="0.25">
      <c r="B126" s="14">
        <v>42005</v>
      </c>
      <c r="C126" s="15">
        <v>471904.28629999998</v>
      </c>
      <c r="D126" s="15">
        <v>187827.435</v>
      </c>
      <c r="E126" s="13">
        <v>121</v>
      </c>
      <c r="F126" s="13">
        <f t="shared" si="3"/>
        <v>14641</v>
      </c>
      <c r="G126" s="15">
        <v>469349.04060000001</v>
      </c>
      <c r="H126" s="15">
        <v>188273.17420000001</v>
      </c>
      <c r="I126" s="28">
        <f t="shared" si="4"/>
        <v>471584.0205969736</v>
      </c>
      <c r="J126" s="28">
        <f>$Q$46+$Q$47*E126+$Q$48*F126+$Q$49*H126</f>
        <v>188257.10267376911</v>
      </c>
      <c r="K126" s="26"/>
      <c r="L126" s="13">
        <v>120</v>
      </c>
      <c r="M126" s="13">
        <f t="shared" si="5"/>
        <v>14400</v>
      </c>
      <c r="N126" s="15">
        <v>188273.17420000001</v>
      </c>
      <c r="O126" s="32"/>
    </row>
    <row r="127" spans="2:15" x14ac:dyDescent="0.25">
      <c r="B127" s="14">
        <v>42036</v>
      </c>
      <c r="C127" s="15">
        <v>473701.90860000002</v>
      </c>
      <c r="D127" s="15">
        <v>188027.18539999999</v>
      </c>
      <c r="E127" s="13">
        <v>122</v>
      </c>
      <c r="F127" s="13">
        <f t="shared" si="3"/>
        <v>14884</v>
      </c>
      <c r="G127" s="15">
        <v>471904.28629999998</v>
      </c>
      <c r="H127" s="15">
        <v>187827.435</v>
      </c>
      <c r="I127" s="28">
        <f t="shared" si="4"/>
        <v>474135.90615733952</v>
      </c>
      <c r="J127" s="28">
        <f>$Q$46+$Q$47*E127+$Q$48*F127+$Q$49*H127</f>
        <v>187812.38530356842</v>
      </c>
      <c r="K127" s="26"/>
      <c r="L127" s="13">
        <v>121</v>
      </c>
      <c r="M127" s="13">
        <f t="shared" si="5"/>
        <v>14641</v>
      </c>
      <c r="N127" s="15">
        <v>187827.435</v>
      </c>
      <c r="O127" s="32"/>
    </row>
    <row r="128" spans="2:15" x14ac:dyDescent="0.25">
      <c r="B128" s="14">
        <v>42064</v>
      </c>
      <c r="C128" s="15">
        <v>474071.62939999998</v>
      </c>
      <c r="D128" s="15">
        <v>188398.5865</v>
      </c>
      <c r="E128" s="13">
        <v>123</v>
      </c>
      <c r="F128" s="13">
        <f t="shared" si="3"/>
        <v>15129</v>
      </c>
      <c r="G128" s="15">
        <v>473701.90860000002</v>
      </c>
      <c r="H128" s="15">
        <v>188027.18539999999</v>
      </c>
      <c r="I128" s="28">
        <f t="shared" si="4"/>
        <v>475941.54581618367</v>
      </c>
      <c r="J128" s="28">
        <f>$Q$46+$Q$47*E128+$Q$48*F128+$Q$49*H128</f>
        <v>188012.87187133654</v>
      </c>
      <c r="K128" s="26"/>
      <c r="L128" s="13">
        <v>122</v>
      </c>
      <c r="M128" s="13">
        <f t="shared" si="5"/>
        <v>14884</v>
      </c>
      <c r="N128" s="15">
        <v>188027.18539999999</v>
      </c>
      <c r="O128" s="32"/>
    </row>
    <row r="129" spans="2:15" x14ac:dyDescent="0.25">
      <c r="B129" s="14">
        <v>42095</v>
      </c>
      <c r="C129" s="15">
        <v>480437.89970000001</v>
      </c>
      <c r="D129" s="15">
        <v>190528.6538</v>
      </c>
      <c r="E129" s="13">
        <v>124</v>
      </c>
      <c r="F129" s="13">
        <f t="shared" si="3"/>
        <v>15376</v>
      </c>
      <c r="G129" s="15">
        <v>474071.62939999998</v>
      </c>
      <c r="H129" s="15">
        <v>188398.5865</v>
      </c>
      <c r="I129" s="28">
        <f t="shared" si="4"/>
        <v>476340.83774414117</v>
      </c>
      <c r="J129" s="28">
        <f>$Q$46+$Q$47*E129+$Q$48*F129+$Q$49*H129</f>
        <v>188384.94761996737</v>
      </c>
      <c r="K129" s="26"/>
      <c r="L129" s="13">
        <v>123</v>
      </c>
      <c r="M129" s="13">
        <f t="shared" si="5"/>
        <v>15129</v>
      </c>
      <c r="N129" s="15">
        <v>188398.5865</v>
      </c>
      <c r="O129" s="32"/>
    </row>
    <row r="130" spans="2:15" x14ac:dyDescent="0.25">
      <c r="B130" s="14">
        <v>42125</v>
      </c>
      <c r="C130" s="15">
        <v>485443.68219999998</v>
      </c>
      <c r="D130" s="15">
        <v>193135.8089</v>
      </c>
      <c r="E130" s="13">
        <v>125</v>
      </c>
      <c r="F130" s="13">
        <f t="shared" si="3"/>
        <v>15625</v>
      </c>
      <c r="G130" s="15">
        <v>480437.89970000001</v>
      </c>
      <c r="H130" s="15">
        <v>190528.6538</v>
      </c>
      <c r="I130" s="28">
        <f t="shared" si="4"/>
        <v>482645.51372407982</v>
      </c>
      <c r="J130" s="28">
        <f>$Q$46+$Q$47*E130+$Q$48*F130+$Q$49*H130</f>
        <v>190514.8773338763</v>
      </c>
      <c r="K130" s="26"/>
      <c r="L130" s="13">
        <v>124</v>
      </c>
      <c r="M130" s="13">
        <f t="shared" si="5"/>
        <v>15376</v>
      </c>
      <c r="N130" s="15">
        <v>190528.6538</v>
      </c>
      <c r="O130" s="32"/>
    </row>
    <row r="131" spans="2:15" x14ac:dyDescent="0.25">
      <c r="B131" s="14">
        <v>42156</v>
      </c>
      <c r="C131" s="15">
        <v>493081.13819999999</v>
      </c>
      <c r="D131" s="15">
        <v>194747.46160000001</v>
      </c>
      <c r="E131" s="13">
        <v>126</v>
      </c>
      <c r="F131" s="13">
        <f t="shared" si="3"/>
        <v>15876</v>
      </c>
      <c r="G131" s="15">
        <v>485443.68219999998</v>
      </c>
      <c r="H131" s="15">
        <v>193135.8089</v>
      </c>
      <c r="I131" s="28">
        <f t="shared" si="4"/>
        <v>487610.23218742386</v>
      </c>
      <c r="J131" s="28">
        <f>$Q$46+$Q$47*E131+$Q$48*F131+$Q$49*H131</f>
        <v>193121.68884588071</v>
      </c>
      <c r="K131" s="26"/>
      <c r="L131" s="13">
        <v>125</v>
      </c>
      <c r="M131" s="13">
        <f t="shared" si="5"/>
        <v>15625</v>
      </c>
      <c r="N131" s="15">
        <v>193135.8089</v>
      </c>
      <c r="O131" s="32"/>
    </row>
    <row r="132" spans="2:15" x14ac:dyDescent="0.25">
      <c r="B132" s="14">
        <v>42186</v>
      </c>
      <c r="C132" s="15">
        <v>506181.33439999999</v>
      </c>
      <c r="D132" s="15">
        <v>197838.74050000001</v>
      </c>
      <c r="E132" s="13">
        <v>127</v>
      </c>
      <c r="F132" s="13">
        <f t="shared" si="3"/>
        <v>16129</v>
      </c>
      <c r="G132" s="15">
        <v>493081.13819999999</v>
      </c>
      <c r="H132" s="15">
        <v>194747.46160000001</v>
      </c>
      <c r="I132" s="28">
        <f t="shared" si="4"/>
        <v>495166.5447949688</v>
      </c>
      <c r="J132" s="28">
        <f>$Q$46+$Q$47*E132+$Q$48*F132+$Q$49*H132</f>
        <v>194733.48854427028</v>
      </c>
      <c r="K132" s="26"/>
      <c r="L132" s="13">
        <v>126</v>
      </c>
      <c r="M132" s="13">
        <f t="shared" si="5"/>
        <v>15876</v>
      </c>
      <c r="N132" s="15">
        <v>194747.46160000001</v>
      </c>
      <c r="O132" s="32"/>
    </row>
    <row r="133" spans="2:15" x14ac:dyDescent="0.25">
      <c r="B133" s="14">
        <v>42217</v>
      </c>
      <c r="C133" s="15">
        <v>514996.64970000001</v>
      </c>
      <c r="D133" s="15">
        <v>199784.2683</v>
      </c>
      <c r="E133" s="13">
        <v>128</v>
      </c>
      <c r="F133" s="13">
        <f t="shared" si="3"/>
        <v>16384</v>
      </c>
      <c r="G133" s="15">
        <v>506181.33439999999</v>
      </c>
      <c r="H133" s="15">
        <v>197838.74050000001</v>
      </c>
      <c r="I133" s="28">
        <f t="shared" si="4"/>
        <v>508102.53653371352</v>
      </c>
      <c r="J133" s="28">
        <f>$Q$46+$Q$47*E133+$Q$48*F133+$Q$49*H133</f>
        <v>197824.2342039246</v>
      </c>
      <c r="K133" s="26"/>
      <c r="L133" s="13">
        <v>127</v>
      </c>
      <c r="M133" s="13">
        <f t="shared" si="5"/>
        <v>16129</v>
      </c>
      <c r="N133" s="15">
        <v>197838.74050000001</v>
      </c>
      <c r="O133" s="32"/>
    </row>
    <row r="134" spans="2:15" x14ac:dyDescent="0.25">
      <c r="B134" s="14">
        <v>42248</v>
      </c>
      <c r="C134" s="15">
        <v>517030.38400000002</v>
      </c>
      <c r="D134" s="15">
        <v>199459.8653</v>
      </c>
      <c r="E134" s="13">
        <v>129</v>
      </c>
      <c r="F134" s="13">
        <f t="shared" si="3"/>
        <v>16641</v>
      </c>
      <c r="G134" s="15">
        <v>514996.64970000001</v>
      </c>
      <c r="H134" s="15">
        <v>199784.2683</v>
      </c>
      <c r="I134" s="28">
        <f t="shared" si="4"/>
        <v>516818.57626537944</v>
      </c>
      <c r="J134" s="28">
        <f>$Q$46+$Q$47*E134+$Q$48*F134+$Q$49*H134</f>
        <v>199769.79042301947</v>
      </c>
      <c r="K134" s="26"/>
      <c r="L134" s="13">
        <v>128</v>
      </c>
      <c r="M134" s="13">
        <f t="shared" si="5"/>
        <v>16384</v>
      </c>
      <c r="N134" s="15">
        <v>199784.2683</v>
      </c>
      <c r="O134" s="32"/>
    </row>
    <row r="135" spans="2:15" x14ac:dyDescent="0.25">
      <c r="B135" s="14">
        <v>42278</v>
      </c>
      <c r="C135" s="15">
        <v>525228.04090000002</v>
      </c>
      <c r="D135" s="15">
        <v>200651.41209999999</v>
      </c>
      <c r="E135" s="13">
        <v>130</v>
      </c>
      <c r="F135" s="13">
        <f t="shared" ref="F135:F198" si="6">E135*E135</f>
        <v>16900</v>
      </c>
      <c r="G135" s="15">
        <v>517030.38400000002</v>
      </c>
      <c r="H135" s="15">
        <v>199459.8653</v>
      </c>
      <c r="I135" s="28">
        <f t="shared" si="4"/>
        <v>518855.8691951111</v>
      </c>
      <c r="J135" s="28">
        <f>$Q$46+$Q$47*E135+$Q$48*F135+$Q$49*H135</f>
        <v>199446.50927910898</v>
      </c>
      <c r="K135" s="26"/>
      <c r="L135" s="13">
        <v>129</v>
      </c>
      <c r="M135" s="13">
        <f t="shared" si="5"/>
        <v>16641</v>
      </c>
      <c r="N135" s="15">
        <v>199459.8653</v>
      </c>
      <c r="O135" s="32"/>
    </row>
    <row r="136" spans="2:15" x14ac:dyDescent="0.25">
      <c r="B136" s="14">
        <v>42309</v>
      </c>
      <c r="C136" s="15">
        <v>528317.95290000003</v>
      </c>
      <c r="D136" s="15">
        <v>202220.5478</v>
      </c>
      <c r="E136" s="13">
        <v>131</v>
      </c>
      <c r="F136" s="13">
        <f t="shared" si="6"/>
        <v>17161</v>
      </c>
      <c r="G136" s="15">
        <v>525228.04090000002</v>
      </c>
      <c r="H136" s="15">
        <v>200651.41209999999</v>
      </c>
      <c r="I136" s="28">
        <f t="shared" ref="I136:I199" si="7">$Q$22+$Q$23*E136+$Q$24*F136+$Q$25*G136</f>
        <v>526963.37819132139</v>
      </c>
      <c r="J136" s="28">
        <f>$Q$46+$Q$47*E136+$Q$48*F136+$Q$49*H136</f>
        <v>200638.48051408998</v>
      </c>
      <c r="K136" s="26"/>
      <c r="L136" s="13">
        <v>130</v>
      </c>
      <c r="M136" s="13">
        <f t="shared" ref="M136:M199" si="8">L136*L136</f>
        <v>16900</v>
      </c>
      <c r="N136" s="15">
        <v>200651.41209999999</v>
      </c>
      <c r="O136" s="32"/>
    </row>
    <row r="137" spans="2:15" x14ac:dyDescent="0.25">
      <c r="B137" s="14">
        <v>42339</v>
      </c>
      <c r="C137" s="15">
        <v>536464.78020000004</v>
      </c>
      <c r="D137" s="15">
        <v>203031.2801</v>
      </c>
      <c r="E137" s="13">
        <v>132</v>
      </c>
      <c r="F137" s="13">
        <f t="shared" si="6"/>
        <v>17424</v>
      </c>
      <c r="G137" s="15">
        <v>528317.95290000003</v>
      </c>
      <c r="H137" s="15">
        <v>202220.5478</v>
      </c>
      <c r="I137" s="28">
        <f t="shared" si="7"/>
        <v>530040.56403492601</v>
      </c>
      <c r="J137" s="28">
        <f>$Q$46+$Q$47*E137+$Q$48*F137+$Q$49*H137</f>
        <v>202207.88171373567</v>
      </c>
      <c r="K137" s="26"/>
      <c r="L137" s="13">
        <v>131</v>
      </c>
      <c r="M137" s="13">
        <f t="shared" si="8"/>
        <v>17161</v>
      </c>
      <c r="N137" s="15">
        <v>202220.5478</v>
      </c>
      <c r="O137" s="32"/>
    </row>
    <row r="138" spans="2:15" x14ac:dyDescent="0.25">
      <c r="B138" s="14">
        <v>42370</v>
      </c>
      <c r="C138" s="15">
        <v>546757.78509999998</v>
      </c>
      <c r="D138" s="15">
        <v>204389.74189999999</v>
      </c>
      <c r="E138" s="13">
        <v>133</v>
      </c>
      <c r="F138" s="13">
        <f t="shared" si="6"/>
        <v>17689</v>
      </c>
      <c r="G138" s="15">
        <v>536464.78020000004</v>
      </c>
      <c r="H138" s="15">
        <v>203031.2801</v>
      </c>
      <c r="I138" s="28">
        <f t="shared" si="7"/>
        <v>538097.76540906704</v>
      </c>
      <c r="J138" s="28">
        <f>$Q$46+$Q$47*E138+$Q$48*F138+$Q$49*H138</f>
        <v>203019.25794338595</v>
      </c>
      <c r="K138" s="26"/>
      <c r="L138" s="13">
        <v>132</v>
      </c>
      <c r="M138" s="13">
        <f t="shared" si="8"/>
        <v>17424</v>
      </c>
      <c r="N138" s="15">
        <v>203031.2801</v>
      </c>
      <c r="O138" s="32"/>
    </row>
    <row r="139" spans="2:15" x14ac:dyDescent="0.25">
      <c r="B139" s="14">
        <v>42401</v>
      </c>
      <c r="C139" s="15">
        <v>550399.74329999997</v>
      </c>
      <c r="D139" s="15">
        <v>204072.41029999999</v>
      </c>
      <c r="E139" s="13">
        <v>134</v>
      </c>
      <c r="F139" s="13">
        <f t="shared" si="6"/>
        <v>17956</v>
      </c>
      <c r="G139" s="15">
        <v>546757.78509999998</v>
      </c>
      <c r="H139" s="15">
        <v>204389.74189999999</v>
      </c>
      <c r="I139" s="28">
        <f t="shared" si="7"/>
        <v>548268.43590476655</v>
      </c>
      <c r="J139" s="28">
        <f>$Q$46+$Q$47*E139+$Q$48*F139+$Q$49*H139</f>
        <v>204378.12425505911</v>
      </c>
      <c r="K139" s="26"/>
      <c r="L139" s="13">
        <v>133</v>
      </c>
      <c r="M139" s="13">
        <f t="shared" si="8"/>
        <v>17689</v>
      </c>
      <c r="N139" s="15">
        <v>204389.74189999999</v>
      </c>
      <c r="O139" s="32"/>
    </row>
    <row r="140" spans="2:15" x14ac:dyDescent="0.25">
      <c r="B140" s="14">
        <v>42430</v>
      </c>
      <c r="C140" s="15">
        <v>549954.43180000002</v>
      </c>
      <c r="D140" s="15">
        <v>204332.22010000001</v>
      </c>
      <c r="E140" s="13">
        <v>135</v>
      </c>
      <c r="F140" s="13">
        <f t="shared" si="6"/>
        <v>18225</v>
      </c>
      <c r="G140" s="15">
        <v>550399.74329999997</v>
      </c>
      <c r="H140" s="15">
        <v>204072.41029999999</v>
      </c>
      <c r="I140" s="28">
        <f t="shared" si="7"/>
        <v>551888.91210565518</v>
      </c>
      <c r="J140" s="28">
        <f>$Q$46+$Q$47*E140+$Q$48*F140+$Q$49*H140</f>
        <v>204062.00955530259</v>
      </c>
      <c r="K140" s="26"/>
      <c r="L140" s="13">
        <v>134</v>
      </c>
      <c r="M140" s="13">
        <f t="shared" si="8"/>
        <v>17956</v>
      </c>
      <c r="N140" s="15">
        <v>204072.41029999999</v>
      </c>
      <c r="O140" s="32"/>
    </row>
    <row r="141" spans="2:15" x14ac:dyDescent="0.25">
      <c r="B141" s="14">
        <v>42461</v>
      </c>
      <c r="C141" s="15">
        <v>551600.05799999996</v>
      </c>
      <c r="D141" s="15">
        <v>207296.22279999999</v>
      </c>
      <c r="E141" s="13">
        <v>136</v>
      </c>
      <c r="F141" s="13">
        <f t="shared" si="6"/>
        <v>18496</v>
      </c>
      <c r="G141" s="15">
        <v>549954.43180000002</v>
      </c>
      <c r="H141" s="15">
        <v>204332.22010000001</v>
      </c>
      <c r="I141" s="28">
        <f t="shared" si="7"/>
        <v>551484.04733423248</v>
      </c>
      <c r="J141" s="28">
        <f>$Q$46+$Q$47*E141+$Q$48*F141+$Q$49*H141</f>
        <v>204322.7829246792</v>
      </c>
      <c r="K141" s="26"/>
      <c r="L141" s="13">
        <v>135</v>
      </c>
      <c r="M141" s="13">
        <f t="shared" si="8"/>
        <v>18225</v>
      </c>
      <c r="N141" s="15">
        <v>204332.22010000001</v>
      </c>
      <c r="O141" s="32"/>
    </row>
    <row r="142" spans="2:15" x14ac:dyDescent="0.25">
      <c r="B142" s="14">
        <v>42491</v>
      </c>
      <c r="C142" s="15">
        <v>557920.05559999996</v>
      </c>
      <c r="D142" s="15">
        <v>209006.2598</v>
      </c>
      <c r="E142" s="13">
        <v>137</v>
      </c>
      <c r="F142" s="13">
        <f t="shared" si="6"/>
        <v>18769</v>
      </c>
      <c r="G142" s="15">
        <v>551600.05799999996</v>
      </c>
      <c r="H142" s="15">
        <v>207296.22279999999</v>
      </c>
      <c r="I142" s="28">
        <f t="shared" si="7"/>
        <v>553138.25044547382</v>
      </c>
      <c r="J142" s="28">
        <f>$Q$46+$Q$47*E142+$Q$48*F142+$Q$49*H142</f>
        <v>207286.48969109403</v>
      </c>
      <c r="K142" s="26"/>
      <c r="L142" s="13">
        <v>136</v>
      </c>
      <c r="M142" s="13">
        <f t="shared" si="8"/>
        <v>18496</v>
      </c>
      <c r="N142" s="15">
        <v>207296.22279999999</v>
      </c>
      <c r="O142" s="32"/>
    </row>
    <row r="143" spans="2:15" x14ac:dyDescent="0.25">
      <c r="B143" s="14">
        <v>42522</v>
      </c>
      <c r="C143" s="15">
        <v>560280.71880000003</v>
      </c>
      <c r="D143" s="15">
        <v>210755.7059</v>
      </c>
      <c r="E143" s="13">
        <v>138</v>
      </c>
      <c r="F143" s="13">
        <f t="shared" si="6"/>
        <v>19044</v>
      </c>
      <c r="G143" s="15">
        <v>557920.05559999996</v>
      </c>
      <c r="H143" s="15">
        <v>209006.2598</v>
      </c>
      <c r="I143" s="28">
        <f t="shared" si="7"/>
        <v>559395.73303067673</v>
      </c>
      <c r="J143" s="28">
        <f>$Q$46+$Q$47*E143+$Q$48*F143+$Q$49*H143</f>
        <v>208996.84360635927</v>
      </c>
      <c r="K143" s="26"/>
      <c r="L143" s="13">
        <v>137</v>
      </c>
      <c r="M143" s="13">
        <f t="shared" si="8"/>
        <v>18769</v>
      </c>
      <c r="N143" s="15">
        <v>209006.2598</v>
      </c>
      <c r="O143" s="32"/>
    </row>
    <row r="144" spans="2:15" x14ac:dyDescent="0.25">
      <c r="B144" s="14">
        <v>42552</v>
      </c>
      <c r="C144" s="15">
        <v>572687.59459999995</v>
      </c>
      <c r="D144" s="15">
        <v>213331.2599</v>
      </c>
      <c r="E144" s="13">
        <v>139</v>
      </c>
      <c r="F144" s="13">
        <f t="shared" si="6"/>
        <v>19321</v>
      </c>
      <c r="G144" s="15">
        <v>560280.71880000003</v>
      </c>
      <c r="H144" s="15">
        <v>210755.7059</v>
      </c>
      <c r="I144" s="28">
        <f t="shared" si="7"/>
        <v>561753.86760913057</v>
      </c>
      <c r="J144" s="28">
        <f>$Q$46+$Q$47*E144+$Q$48*F144+$Q$49*H144</f>
        <v>210746.60765753471</v>
      </c>
      <c r="K144" s="26"/>
      <c r="L144" s="13">
        <v>138</v>
      </c>
      <c r="M144" s="13">
        <f t="shared" si="8"/>
        <v>19044</v>
      </c>
      <c r="N144" s="15">
        <v>210755.7059</v>
      </c>
      <c r="O144" s="32"/>
    </row>
    <row r="145" spans="2:15" x14ac:dyDescent="0.25">
      <c r="B145" s="14">
        <v>42583</v>
      </c>
      <c r="C145" s="15">
        <v>568551.78220000002</v>
      </c>
      <c r="D145" s="15">
        <v>213584.2218</v>
      </c>
      <c r="E145" s="13">
        <v>140</v>
      </c>
      <c r="F145" s="13">
        <f t="shared" si="6"/>
        <v>19600</v>
      </c>
      <c r="G145" s="15">
        <v>572687.59459999995</v>
      </c>
      <c r="H145" s="15">
        <v>213331.2599</v>
      </c>
      <c r="I145" s="28">
        <f t="shared" si="7"/>
        <v>574005.56669872359</v>
      </c>
      <c r="J145" s="28">
        <f>$Q$46+$Q$47*E145+$Q$48*F145+$Q$49*H145</f>
        <v>213322.1085077071</v>
      </c>
      <c r="K145" s="26"/>
      <c r="L145" s="13">
        <v>139</v>
      </c>
      <c r="M145" s="13">
        <f t="shared" si="8"/>
        <v>19321</v>
      </c>
      <c r="N145" s="15">
        <v>213331.2599</v>
      </c>
      <c r="O145" s="32"/>
    </row>
    <row r="146" spans="2:15" x14ac:dyDescent="0.25">
      <c r="B146" s="14">
        <v>42614</v>
      </c>
      <c r="C146" s="15">
        <v>565375.94330000004</v>
      </c>
      <c r="D146" s="15">
        <v>213476.1274</v>
      </c>
      <c r="E146" s="13">
        <v>141</v>
      </c>
      <c r="F146" s="13">
        <f t="shared" si="6"/>
        <v>19881</v>
      </c>
      <c r="G146" s="15">
        <v>568551.78220000002</v>
      </c>
      <c r="H146" s="15">
        <v>213584.2218</v>
      </c>
      <c r="I146" s="28">
        <f t="shared" si="7"/>
        <v>569965.60649625759</v>
      </c>
      <c r="J146" s="28">
        <f>$Q$46+$Q$47*E146+$Q$48*F146+$Q$49*H146</f>
        <v>213576.13560556874</v>
      </c>
      <c r="K146" s="26"/>
      <c r="L146" s="13">
        <v>140</v>
      </c>
      <c r="M146" s="13">
        <f t="shared" si="8"/>
        <v>19600</v>
      </c>
      <c r="N146" s="15">
        <v>213584.2218</v>
      </c>
      <c r="O146" s="32"/>
    </row>
    <row r="147" spans="2:15" x14ac:dyDescent="0.25">
      <c r="B147" s="14">
        <v>42644</v>
      </c>
      <c r="C147" s="15">
        <v>565976.72519999999</v>
      </c>
      <c r="D147" s="15">
        <v>212661.2812</v>
      </c>
      <c r="E147" s="13">
        <v>142</v>
      </c>
      <c r="F147" s="13">
        <f t="shared" si="6"/>
        <v>20164</v>
      </c>
      <c r="G147" s="15">
        <v>565375.94330000004</v>
      </c>
      <c r="H147" s="15">
        <v>213476.1274</v>
      </c>
      <c r="I147" s="28">
        <f t="shared" si="7"/>
        <v>566870.92045804777</v>
      </c>
      <c r="J147" s="28">
        <f>$Q$46+$Q$47*E147+$Q$48*F147+$Q$49*H147</f>
        <v>213469.29687392199</v>
      </c>
      <c r="K147" s="26"/>
      <c r="L147" s="13">
        <v>141</v>
      </c>
      <c r="M147" s="13">
        <f t="shared" si="8"/>
        <v>19881</v>
      </c>
      <c r="N147" s="15">
        <v>213476.1274</v>
      </c>
      <c r="O147" s="32"/>
    </row>
    <row r="148" spans="2:15" x14ac:dyDescent="0.25">
      <c r="B148" s="14">
        <v>42675</v>
      </c>
      <c r="C148" s="15">
        <v>562092.61990000005</v>
      </c>
      <c r="D148" s="15">
        <v>213385.0569</v>
      </c>
      <c r="E148" s="13">
        <v>143</v>
      </c>
      <c r="F148" s="13">
        <f t="shared" si="6"/>
        <v>20449</v>
      </c>
      <c r="G148" s="15">
        <v>565976.72519999999</v>
      </c>
      <c r="H148" s="15">
        <v>212661.2812</v>
      </c>
      <c r="I148" s="28">
        <f t="shared" si="7"/>
        <v>567495.39308875846</v>
      </c>
      <c r="J148" s="28">
        <f>$Q$46+$Q$47*E148+$Q$48*F148+$Q$49*H148</f>
        <v>212656.06033920965</v>
      </c>
      <c r="K148" s="26"/>
      <c r="L148" s="13">
        <v>142</v>
      </c>
      <c r="M148" s="13">
        <f t="shared" si="8"/>
        <v>20164</v>
      </c>
      <c r="N148" s="15">
        <v>212661.2812</v>
      </c>
      <c r="O148" s="32"/>
    </row>
    <row r="149" spans="2:15" x14ac:dyDescent="0.25">
      <c r="B149" s="14">
        <v>42705</v>
      </c>
      <c r="C149" s="15">
        <v>562271.875</v>
      </c>
      <c r="D149" s="15">
        <v>213877.95939999999</v>
      </c>
      <c r="E149" s="13">
        <v>144</v>
      </c>
      <c r="F149" s="13">
        <f t="shared" si="6"/>
        <v>20736</v>
      </c>
      <c r="G149" s="15">
        <v>562092.61990000005</v>
      </c>
      <c r="H149" s="15">
        <v>213385.0569</v>
      </c>
      <c r="I149" s="28">
        <f t="shared" si="7"/>
        <v>563702.94394041877</v>
      </c>
      <c r="J149" s="28">
        <f>$Q$46+$Q$47*E149+$Q$48*F149+$Q$49*H149</f>
        <v>213380.73755866764</v>
      </c>
      <c r="K149" s="26"/>
      <c r="L149" s="13">
        <v>143</v>
      </c>
      <c r="M149" s="13">
        <f t="shared" si="8"/>
        <v>20449</v>
      </c>
      <c r="N149" s="15">
        <v>213385.0569</v>
      </c>
      <c r="O149" s="32"/>
    </row>
    <row r="150" spans="2:15" x14ac:dyDescent="0.25">
      <c r="B150" s="14">
        <v>42736</v>
      </c>
      <c r="C150" s="15">
        <v>568910.78980000003</v>
      </c>
      <c r="D150" s="15">
        <v>213610.62820000001</v>
      </c>
      <c r="E150" s="13">
        <v>145</v>
      </c>
      <c r="F150" s="13">
        <f t="shared" si="6"/>
        <v>21025</v>
      </c>
      <c r="G150" s="15">
        <v>562271.875</v>
      </c>
      <c r="H150" s="15">
        <v>213877.95939999999</v>
      </c>
      <c r="I150" s="28">
        <f t="shared" si="7"/>
        <v>563912.03973396798</v>
      </c>
      <c r="J150" s="28">
        <f>$Q$46+$Q$47*E150+$Q$48*F150+$Q$49*H150</f>
        <v>213874.67046731443</v>
      </c>
      <c r="K150" s="26"/>
      <c r="L150" s="13">
        <v>144</v>
      </c>
      <c r="M150" s="13">
        <f t="shared" si="8"/>
        <v>20736</v>
      </c>
      <c r="N150" s="15">
        <v>213877.95939999999</v>
      </c>
      <c r="O150" s="32"/>
    </row>
    <row r="151" spans="2:15" x14ac:dyDescent="0.25">
      <c r="B151" s="14">
        <v>42767</v>
      </c>
      <c r="C151" s="15">
        <v>563241.77989999996</v>
      </c>
      <c r="D151" s="15">
        <v>213592.54180000001</v>
      </c>
      <c r="E151" s="13">
        <v>146</v>
      </c>
      <c r="F151" s="13">
        <f t="shared" si="6"/>
        <v>21316</v>
      </c>
      <c r="G151" s="15">
        <v>568910.78980000003</v>
      </c>
      <c r="H151" s="15">
        <v>213610.62820000001</v>
      </c>
      <c r="I151" s="28">
        <f t="shared" si="7"/>
        <v>570482.59876546264</v>
      </c>
      <c r="J151" s="28">
        <f>$Q$46+$Q$47*E151+$Q$48*F151+$Q$49*H151</f>
        <v>213608.74897176377</v>
      </c>
      <c r="K151" s="26"/>
      <c r="L151" s="13">
        <v>145</v>
      </c>
      <c r="M151" s="13">
        <f t="shared" si="8"/>
        <v>21025</v>
      </c>
      <c r="N151" s="15">
        <v>213610.62820000001</v>
      </c>
      <c r="O151" s="32"/>
    </row>
    <row r="152" spans="2:15" x14ac:dyDescent="0.25">
      <c r="B152" s="14">
        <v>42795</v>
      </c>
      <c r="C152" s="15">
        <v>566833.90960000001</v>
      </c>
      <c r="D152" s="15">
        <v>213544.3389</v>
      </c>
      <c r="E152" s="13">
        <v>147</v>
      </c>
      <c r="F152" s="13">
        <f t="shared" si="6"/>
        <v>21609</v>
      </c>
      <c r="G152" s="15">
        <v>563241.77989999996</v>
      </c>
      <c r="H152" s="15">
        <v>213592.54180000001</v>
      </c>
      <c r="I152" s="28">
        <f t="shared" si="7"/>
        <v>564931.96913981484</v>
      </c>
      <c r="J152" s="28">
        <f>$Q$46+$Q$47*E152+$Q$48*F152+$Q$49*H152</f>
        <v>213591.97405226718</v>
      </c>
      <c r="K152" s="26"/>
      <c r="L152" s="13">
        <v>146</v>
      </c>
      <c r="M152" s="13">
        <f t="shared" si="8"/>
        <v>21316</v>
      </c>
      <c r="N152" s="15">
        <v>213592.54180000001</v>
      </c>
      <c r="O152" s="32"/>
    </row>
    <row r="153" spans="2:15" x14ac:dyDescent="0.25">
      <c r="B153" s="14">
        <v>42826</v>
      </c>
      <c r="C153" s="15">
        <v>567701.10750000004</v>
      </c>
      <c r="D153" s="15">
        <v>216485.4314</v>
      </c>
      <c r="E153" s="13">
        <v>148</v>
      </c>
      <c r="F153" s="13">
        <f t="shared" si="6"/>
        <v>21904</v>
      </c>
      <c r="G153" s="15">
        <v>566833.90960000001</v>
      </c>
      <c r="H153" s="15">
        <v>213544.3389</v>
      </c>
      <c r="I153" s="28">
        <f t="shared" si="7"/>
        <v>568501.75013069902</v>
      </c>
      <c r="J153" s="28">
        <f>$Q$46+$Q$47*E153+$Q$48*F153+$Q$49*H153</f>
        <v>213545.11655679785</v>
      </c>
      <c r="K153" s="26"/>
      <c r="L153" s="13">
        <v>147</v>
      </c>
      <c r="M153" s="13">
        <f t="shared" si="8"/>
        <v>21609</v>
      </c>
      <c r="N153" s="15">
        <v>213544.3389</v>
      </c>
      <c r="O153" s="32"/>
    </row>
    <row r="154" spans="2:15" x14ac:dyDescent="0.25">
      <c r="B154" s="14">
        <v>42856</v>
      </c>
      <c r="C154" s="15">
        <v>571568.6912</v>
      </c>
      <c r="D154" s="15">
        <v>218917.75640000001</v>
      </c>
      <c r="E154" s="13">
        <v>149</v>
      </c>
      <c r="F154" s="13">
        <f t="shared" si="6"/>
        <v>22201</v>
      </c>
      <c r="G154" s="15">
        <v>567701.10750000004</v>
      </c>
      <c r="H154" s="15">
        <v>216485.4314</v>
      </c>
      <c r="I154" s="28">
        <f t="shared" si="7"/>
        <v>569387.8448147059</v>
      </c>
      <c r="J154" s="28">
        <f>$Q$46+$Q$47*E154+$Q$48*F154+$Q$49*H154</f>
        <v>216486.16009459892</v>
      </c>
      <c r="K154" s="26"/>
      <c r="L154" s="13">
        <v>148</v>
      </c>
      <c r="M154" s="13">
        <f t="shared" si="8"/>
        <v>21904</v>
      </c>
      <c r="N154" s="15">
        <v>216485.4314</v>
      </c>
      <c r="O154" s="32"/>
    </row>
    <row r="155" spans="2:15" x14ac:dyDescent="0.25">
      <c r="B155" s="14">
        <v>42887</v>
      </c>
      <c r="C155" s="15">
        <v>569116.2487</v>
      </c>
      <c r="D155" s="15">
        <v>220111.9277</v>
      </c>
      <c r="E155" s="13">
        <v>150</v>
      </c>
      <c r="F155" s="13">
        <f t="shared" si="6"/>
        <v>22500</v>
      </c>
      <c r="G155" s="15">
        <v>571568.6912</v>
      </c>
      <c r="H155" s="15">
        <v>218917.75640000001</v>
      </c>
      <c r="I155" s="28">
        <f t="shared" si="7"/>
        <v>573228.64809307875</v>
      </c>
      <c r="J155" s="28">
        <f>$Q$46+$Q$47*E155+$Q$48*F155+$Q$49*H155</f>
        <v>218918.69647561805</v>
      </c>
      <c r="K155" s="26"/>
      <c r="L155" s="13">
        <v>149</v>
      </c>
      <c r="M155" s="13">
        <f t="shared" si="8"/>
        <v>22201</v>
      </c>
      <c r="N155" s="15">
        <v>218917.75640000001</v>
      </c>
      <c r="O155" s="32"/>
    </row>
    <row r="156" spans="2:15" x14ac:dyDescent="0.25">
      <c r="B156" s="14">
        <v>42917</v>
      </c>
      <c r="C156" s="15">
        <v>582306.81610000005</v>
      </c>
      <c r="D156" s="15">
        <v>222913.81959999999</v>
      </c>
      <c r="E156" s="13">
        <v>151</v>
      </c>
      <c r="F156" s="13">
        <f t="shared" si="6"/>
        <v>22801</v>
      </c>
      <c r="G156" s="15">
        <v>569116.2487</v>
      </c>
      <c r="H156" s="15">
        <v>220111.9277</v>
      </c>
      <c r="I156" s="28">
        <f t="shared" si="7"/>
        <v>570845.2519698164</v>
      </c>
      <c r="J156" s="28">
        <f>$Q$46+$Q$47*E156+$Q$48*F156+$Q$49*H156</f>
        <v>220113.68452584106</v>
      </c>
      <c r="K156" s="26"/>
      <c r="L156" s="13">
        <v>150</v>
      </c>
      <c r="M156" s="13">
        <f t="shared" si="8"/>
        <v>22500</v>
      </c>
      <c r="N156" s="15">
        <v>220111.9277</v>
      </c>
      <c r="O156" s="32"/>
    </row>
    <row r="157" spans="2:15" x14ac:dyDescent="0.25">
      <c r="B157" s="14">
        <v>42948</v>
      </c>
      <c r="C157" s="15">
        <v>579879.96719999996</v>
      </c>
      <c r="D157" s="15">
        <v>223857.45389999999</v>
      </c>
      <c r="E157" s="13">
        <v>152</v>
      </c>
      <c r="F157" s="13">
        <f t="shared" si="6"/>
        <v>23104</v>
      </c>
      <c r="G157" s="15">
        <v>582306.81610000005</v>
      </c>
      <c r="H157" s="15">
        <v>222913.81959999999</v>
      </c>
      <c r="I157" s="28">
        <f t="shared" si="7"/>
        <v>583867.24617493944</v>
      </c>
      <c r="J157" s="28">
        <f>$Q$46+$Q$47*E157+$Q$48*F157+$Q$49*H157</f>
        <v>222915.65234405652</v>
      </c>
      <c r="K157" s="26"/>
      <c r="L157" s="13">
        <v>151</v>
      </c>
      <c r="M157" s="13">
        <f t="shared" si="8"/>
        <v>22801</v>
      </c>
      <c r="N157" s="15">
        <v>222913.81959999999</v>
      </c>
      <c r="O157" s="32"/>
    </row>
    <row r="158" spans="2:15" x14ac:dyDescent="0.25">
      <c r="B158" s="14">
        <v>42979</v>
      </c>
      <c r="C158" s="15">
        <v>578519.23</v>
      </c>
      <c r="D158" s="15">
        <v>223501.5748</v>
      </c>
      <c r="E158" s="13">
        <v>153</v>
      </c>
      <c r="F158" s="13">
        <f t="shared" si="6"/>
        <v>23409</v>
      </c>
      <c r="G158" s="15">
        <v>579879.96719999996</v>
      </c>
      <c r="H158" s="15">
        <v>223857.45389999999</v>
      </c>
      <c r="I158" s="28">
        <f t="shared" si="7"/>
        <v>581508.80536021199</v>
      </c>
      <c r="J158" s="28">
        <f>$Q$46+$Q$47*E158+$Q$48*F158+$Q$49*H158</f>
        <v>223860.26126299141</v>
      </c>
      <c r="K158" s="26"/>
      <c r="L158" s="13">
        <v>152</v>
      </c>
      <c r="M158" s="13">
        <f t="shared" si="8"/>
        <v>23104</v>
      </c>
      <c r="N158" s="15">
        <v>223857.45389999999</v>
      </c>
      <c r="O158" s="32"/>
    </row>
    <row r="159" spans="2:15" x14ac:dyDescent="0.25">
      <c r="B159" s="14">
        <v>43009</v>
      </c>
      <c r="C159" s="15">
        <v>580409.62439999997</v>
      </c>
      <c r="D159" s="15">
        <v>224513.1882</v>
      </c>
      <c r="E159" s="13">
        <v>154</v>
      </c>
      <c r="F159" s="13">
        <f t="shared" si="6"/>
        <v>23716</v>
      </c>
      <c r="G159" s="15">
        <v>578519.23</v>
      </c>
      <c r="H159" s="15">
        <v>223501.5748</v>
      </c>
      <c r="I159" s="28">
        <f t="shared" si="7"/>
        <v>580200.16550240421</v>
      </c>
      <c r="J159" s="28">
        <f>$Q$46+$Q$47*E159+$Q$48*F159+$Q$49*H159</f>
        <v>223505.99117648197</v>
      </c>
      <c r="K159" s="26"/>
      <c r="L159" s="13">
        <v>153</v>
      </c>
      <c r="M159" s="13">
        <f t="shared" si="8"/>
        <v>23409</v>
      </c>
      <c r="N159" s="15">
        <v>223501.5748</v>
      </c>
      <c r="O159" s="32"/>
    </row>
    <row r="160" spans="2:15" x14ac:dyDescent="0.25">
      <c r="B160" s="14">
        <v>43040</v>
      </c>
      <c r="C160" s="15">
        <v>573420.94920000003</v>
      </c>
      <c r="D160" s="15">
        <v>223740.50459999999</v>
      </c>
      <c r="E160" s="13">
        <v>155</v>
      </c>
      <c r="F160" s="13">
        <f t="shared" si="6"/>
        <v>24025</v>
      </c>
      <c r="G160" s="15">
        <v>580409.62439999997</v>
      </c>
      <c r="H160" s="15">
        <v>224513.1882</v>
      </c>
      <c r="I160" s="28">
        <f t="shared" si="7"/>
        <v>582093.17317563016</v>
      </c>
      <c r="J160" s="28">
        <f>$Q$46+$Q$47*E160+$Q$48*F160+$Q$49*H160</f>
        <v>224518.58639452272</v>
      </c>
      <c r="K160" s="26"/>
      <c r="L160" s="13">
        <v>154</v>
      </c>
      <c r="M160" s="13">
        <f t="shared" si="8"/>
        <v>23716</v>
      </c>
      <c r="N160" s="15">
        <v>224513.1882</v>
      </c>
      <c r="O160" s="32"/>
    </row>
    <row r="161" spans="2:15" x14ac:dyDescent="0.25">
      <c r="B161" s="14">
        <v>43070</v>
      </c>
      <c r="C161" s="15">
        <v>573194.09860000003</v>
      </c>
      <c r="D161" s="15">
        <v>225102.17480000001</v>
      </c>
      <c r="E161" s="13">
        <v>156</v>
      </c>
      <c r="F161" s="13">
        <f t="shared" si="6"/>
        <v>24336</v>
      </c>
      <c r="G161" s="15">
        <v>573420.94920000003</v>
      </c>
      <c r="H161" s="15">
        <v>223740.50459999999</v>
      </c>
      <c r="I161" s="28">
        <f t="shared" si="7"/>
        <v>575241.78985843947</v>
      </c>
      <c r="J161" s="28">
        <f>$Q$46+$Q$47*E161+$Q$48*F161+$Q$49*H161</f>
        <v>223747.74832725085</v>
      </c>
      <c r="K161" s="26"/>
      <c r="L161" s="13">
        <v>155</v>
      </c>
      <c r="M161" s="13">
        <f t="shared" si="8"/>
        <v>24025</v>
      </c>
      <c r="N161" s="15">
        <v>223740.50459999999</v>
      </c>
      <c r="O161" s="32"/>
    </row>
    <row r="162" spans="2:15" x14ac:dyDescent="0.25">
      <c r="B162" s="14">
        <v>43101</v>
      </c>
      <c r="C162" s="15">
        <v>576869.92720000003</v>
      </c>
      <c r="D162" s="15">
        <v>223771.70170000001</v>
      </c>
      <c r="E162" s="13">
        <v>157</v>
      </c>
      <c r="F162" s="13">
        <f t="shared" si="6"/>
        <v>24649</v>
      </c>
      <c r="G162" s="15">
        <v>573194.09860000003</v>
      </c>
      <c r="H162" s="15">
        <v>225102.17480000001</v>
      </c>
      <c r="I162" s="28">
        <f t="shared" si="7"/>
        <v>575049.44716276054</v>
      </c>
      <c r="J162" s="28">
        <f>$Q$46+$Q$47*E162+$Q$48*F162+$Q$49*H162</f>
        <v>225110.27411146907</v>
      </c>
      <c r="K162" s="26"/>
      <c r="L162" s="13">
        <v>156</v>
      </c>
      <c r="M162" s="13">
        <f t="shared" si="8"/>
        <v>24336</v>
      </c>
      <c r="N162" s="15">
        <v>225102.17480000001</v>
      </c>
      <c r="O162" s="32"/>
    </row>
    <row r="163" spans="2:15" x14ac:dyDescent="0.25">
      <c r="B163" s="14">
        <v>43132</v>
      </c>
      <c r="C163" s="15">
        <v>574507.5686</v>
      </c>
      <c r="D163" s="15">
        <v>224238.81839999999</v>
      </c>
      <c r="E163" s="13">
        <v>158</v>
      </c>
      <c r="F163" s="13">
        <f t="shared" si="6"/>
        <v>24964</v>
      </c>
      <c r="G163" s="15">
        <v>576869.92720000003</v>
      </c>
      <c r="H163" s="15">
        <v>223771.70170000001</v>
      </c>
      <c r="I163" s="28">
        <f t="shared" si="7"/>
        <v>578700.40769696375</v>
      </c>
      <c r="J163" s="28">
        <f>$Q$46+$Q$47*E163+$Q$48*F163+$Q$49*H163</f>
        <v>223781.94975442605</v>
      </c>
      <c r="K163" s="26"/>
      <c r="L163" s="13">
        <v>157</v>
      </c>
      <c r="M163" s="13">
        <f t="shared" si="8"/>
        <v>24649</v>
      </c>
      <c r="N163" s="15">
        <v>223771.70170000001</v>
      </c>
      <c r="O163" s="32"/>
    </row>
    <row r="164" spans="2:15" x14ac:dyDescent="0.25">
      <c r="B164" s="14">
        <v>43160</v>
      </c>
      <c r="C164" s="15">
        <v>572168.63809999998</v>
      </c>
      <c r="D164" s="15">
        <v>223393.6152</v>
      </c>
      <c r="E164" s="13">
        <v>159</v>
      </c>
      <c r="F164" s="13">
        <f t="shared" si="6"/>
        <v>25281</v>
      </c>
      <c r="G164" s="15">
        <v>574507.5686</v>
      </c>
      <c r="H164" s="15">
        <v>224238.81839999999</v>
      </c>
      <c r="I164" s="28">
        <f t="shared" si="7"/>
        <v>576404.72890420258</v>
      </c>
      <c r="J164" s="28">
        <f>$Q$46+$Q$47*E164+$Q$48*F164+$Q$49*H164</f>
        <v>224250.38455039414</v>
      </c>
      <c r="K164" s="26"/>
      <c r="L164" s="13">
        <v>158</v>
      </c>
      <c r="M164" s="13">
        <f t="shared" si="8"/>
        <v>24964</v>
      </c>
      <c r="N164" s="15">
        <v>224238.81839999999</v>
      </c>
      <c r="O164" s="32"/>
    </row>
    <row r="165" spans="2:15" x14ac:dyDescent="0.25">
      <c r="B165" s="14">
        <v>43191</v>
      </c>
      <c r="C165" s="15">
        <v>579191.47369999997</v>
      </c>
      <c r="D165" s="15">
        <v>225756.13709999999</v>
      </c>
      <c r="E165" s="13">
        <v>160</v>
      </c>
      <c r="F165" s="13">
        <f t="shared" si="6"/>
        <v>25600</v>
      </c>
      <c r="G165" s="15">
        <v>572168.63809999998</v>
      </c>
      <c r="H165" s="15">
        <v>223393.6152</v>
      </c>
      <c r="I165" s="28">
        <f t="shared" si="7"/>
        <v>574131.99765959103</v>
      </c>
      <c r="J165" s="28">
        <f>$Q$46+$Q$47*E165+$Q$48*F165+$Q$49*H165</f>
        <v>223407.1398988544</v>
      </c>
      <c r="K165" s="26"/>
      <c r="L165" s="13">
        <v>159</v>
      </c>
      <c r="M165" s="13">
        <f t="shared" si="8"/>
        <v>25281</v>
      </c>
      <c r="N165" s="15">
        <v>223393.6152</v>
      </c>
      <c r="O165" s="32"/>
    </row>
    <row r="166" spans="2:15" x14ac:dyDescent="0.25">
      <c r="B166" s="14">
        <v>43221</v>
      </c>
      <c r="C166" s="15">
        <v>581867.62650000001</v>
      </c>
      <c r="D166" s="15">
        <v>226764.24679999999</v>
      </c>
      <c r="E166" s="13">
        <v>161</v>
      </c>
      <c r="F166" s="13">
        <f t="shared" si="6"/>
        <v>25921</v>
      </c>
      <c r="G166" s="15">
        <v>579191.47369999997</v>
      </c>
      <c r="H166" s="15">
        <v>225756.13709999999</v>
      </c>
      <c r="I166" s="28">
        <f t="shared" si="7"/>
        <v>581078.77580369671</v>
      </c>
      <c r="J166" s="28">
        <f>$Q$46+$Q$47*E166+$Q$48*F166+$Q$49*H166</f>
        <v>225770.12265545686</v>
      </c>
      <c r="K166" s="26"/>
      <c r="L166" s="13">
        <v>160</v>
      </c>
      <c r="M166" s="13">
        <f t="shared" si="8"/>
        <v>25600</v>
      </c>
      <c r="N166" s="15">
        <v>225756.13709999999</v>
      </c>
      <c r="O166" s="32"/>
    </row>
    <row r="167" spans="2:15" x14ac:dyDescent="0.25">
      <c r="B167" s="14">
        <v>43252</v>
      </c>
      <c r="C167" s="15">
        <v>587606.63639999996</v>
      </c>
      <c r="D167" s="15">
        <v>228872.21400000001</v>
      </c>
      <c r="E167" s="13">
        <v>162</v>
      </c>
      <c r="F167" s="13">
        <f t="shared" si="6"/>
        <v>26244</v>
      </c>
      <c r="G167" s="15">
        <v>581867.62650000001</v>
      </c>
      <c r="H167" s="15">
        <v>226764.24679999999</v>
      </c>
      <c r="I167" s="28">
        <f t="shared" si="7"/>
        <v>583744.73832717538</v>
      </c>
      <c r="J167" s="28">
        <f>$Q$46+$Q$47*E167+$Q$48*F167+$Q$49*H167</f>
        <v>226779.3535757279</v>
      </c>
      <c r="K167" s="26"/>
      <c r="L167" s="13">
        <v>161</v>
      </c>
      <c r="M167" s="13">
        <f t="shared" si="8"/>
        <v>25921</v>
      </c>
      <c r="N167" s="15">
        <v>226764.24679999999</v>
      </c>
      <c r="O167" s="32"/>
    </row>
    <row r="168" spans="2:15" x14ac:dyDescent="0.25">
      <c r="B168" s="14">
        <v>43282</v>
      </c>
      <c r="C168" s="15">
        <v>591664.72439999995</v>
      </c>
      <c r="D168" s="15">
        <v>231083.23670000001</v>
      </c>
      <c r="E168" s="13">
        <v>163</v>
      </c>
      <c r="F168" s="13">
        <f t="shared" si="6"/>
        <v>26569</v>
      </c>
      <c r="G168" s="15">
        <v>587606.63639999996</v>
      </c>
      <c r="H168" s="15">
        <v>228872.21400000001</v>
      </c>
      <c r="I168" s="28">
        <f t="shared" si="7"/>
        <v>589426.93229562917</v>
      </c>
      <c r="J168" s="28">
        <f>$Q$46+$Q$47*E168+$Q$48*F168+$Q$49*H168</f>
        <v>228887.94140155931</v>
      </c>
      <c r="K168" s="26"/>
      <c r="L168" s="13">
        <v>162</v>
      </c>
      <c r="M168" s="13">
        <f t="shared" si="8"/>
        <v>26244</v>
      </c>
      <c r="N168" s="15">
        <v>228872.21400000001</v>
      </c>
      <c r="O168" s="32"/>
    </row>
    <row r="169" spans="2:15" x14ac:dyDescent="0.25">
      <c r="B169" s="14">
        <v>43313</v>
      </c>
      <c r="C169" s="15">
        <v>583664.46677000006</v>
      </c>
      <c r="D169" s="15">
        <v>218969.96012999999</v>
      </c>
      <c r="E169" s="13">
        <v>164</v>
      </c>
      <c r="F169" s="13">
        <f t="shared" si="6"/>
        <v>26896</v>
      </c>
      <c r="G169" s="15">
        <v>591664.72439999995</v>
      </c>
      <c r="H169" s="15">
        <v>231083.23670000001</v>
      </c>
      <c r="I169" s="28">
        <f t="shared" si="7"/>
        <v>593453.59952987428</v>
      </c>
      <c r="J169" s="28">
        <f>$Q$46+$Q$47*E169+$Q$48*F169+$Q$49*H169</f>
        <v>231099.55565625764</v>
      </c>
      <c r="K169" s="26"/>
      <c r="L169" s="13">
        <v>163</v>
      </c>
      <c r="M169" s="13">
        <f t="shared" si="8"/>
        <v>26569</v>
      </c>
      <c r="N169" s="15">
        <v>231083.23670000001</v>
      </c>
      <c r="O169" s="32"/>
    </row>
    <row r="170" spans="2:15" x14ac:dyDescent="0.25">
      <c r="B170" s="14">
        <v>43344</v>
      </c>
      <c r="C170" s="15">
        <v>583685.99629000004</v>
      </c>
      <c r="D170" s="15">
        <v>218878.67712000001</v>
      </c>
      <c r="E170" s="13">
        <v>165</v>
      </c>
      <c r="F170" s="13">
        <f t="shared" si="6"/>
        <v>27225</v>
      </c>
      <c r="G170" s="15">
        <v>583664.46677000006</v>
      </c>
      <c r="H170" s="15">
        <v>218969.96012999999</v>
      </c>
      <c r="I170" s="28">
        <f t="shared" si="7"/>
        <v>585604.86802712851</v>
      </c>
      <c r="J170" s="28">
        <f>$Q$46+$Q$47*E170+$Q$48*F170+$Q$49*H170</f>
        <v>218993.66622910951</v>
      </c>
      <c r="K170" s="26"/>
      <c r="L170" s="13">
        <v>164</v>
      </c>
      <c r="M170" s="13">
        <f t="shared" si="8"/>
        <v>26896</v>
      </c>
      <c r="N170" s="15">
        <v>218969.96012999999</v>
      </c>
      <c r="O170" s="32"/>
    </row>
    <row r="171" spans="2:15" x14ac:dyDescent="0.25">
      <c r="B171" s="14">
        <v>43374</v>
      </c>
      <c r="C171" s="15">
        <v>586412.32437000005</v>
      </c>
      <c r="D171" s="15">
        <v>218680.96857</v>
      </c>
      <c r="E171" s="13">
        <v>166</v>
      </c>
      <c r="F171" s="13">
        <f t="shared" si="6"/>
        <v>27556</v>
      </c>
      <c r="G171" s="15">
        <v>583685.99629000004</v>
      </c>
      <c r="H171" s="15">
        <v>218878.67712000001</v>
      </c>
      <c r="I171" s="28">
        <f t="shared" si="7"/>
        <v>585656.01074046688</v>
      </c>
      <c r="J171" s="28">
        <f>$Q$46+$Q$47*E171+$Q$48*F171+$Q$49*H171</f>
        <v>218904.10320313906</v>
      </c>
      <c r="K171" s="26"/>
      <c r="L171" s="13">
        <v>165</v>
      </c>
      <c r="M171" s="13">
        <f t="shared" si="8"/>
        <v>27225</v>
      </c>
      <c r="N171" s="15">
        <v>218878.67712000001</v>
      </c>
      <c r="O171" s="32"/>
    </row>
    <row r="172" spans="2:15" x14ac:dyDescent="0.25">
      <c r="B172" s="14">
        <v>43405</v>
      </c>
      <c r="C172" s="15">
        <v>581142.49948999996</v>
      </c>
      <c r="D172" s="15">
        <v>217934.15580000001</v>
      </c>
      <c r="E172" s="13">
        <v>167</v>
      </c>
      <c r="F172" s="13">
        <f t="shared" si="6"/>
        <v>27889</v>
      </c>
      <c r="G172" s="15">
        <v>586412.32437000005</v>
      </c>
      <c r="H172" s="15">
        <v>218680.96857</v>
      </c>
      <c r="I172" s="28">
        <f t="shared" si="7"/>
        <v>588370.76246150606</v>
      </c>
      <c r="J172" s="28">
        <f>$Q$46+$Q$47*E172+$Q$48*F172+$Q$49*H172</f>
        <v>218708.18465812469</v>
      </c>
      <c r="K172" s="26"/>
      <c r="L172" s="13">
        <v>166</v>
      </c>
      <c r="M172" s="13">
        <f t="shared" si="8"/>
        <v>27556</v>
      </c>
      <c r="N172" s="15">
        <v>218680.96857</v>
      </c>
      <c r="O172" s="32"/>
    </row>
    <row r="173" spans="2:15" x14ac:dyDescent="0.25">
      <c r="B173" s="14">
        <v>43435</v>
      </c>
      <c r="C173" s="15">
        <v>579721.16798000003</v>
      </c>
      <c r="D173" s="15">
        <v>217832.82876999999</v>
      </c>
      <c r="E173" s="13">
        <v>168</v>
      </c>
      <c r="F173" s="13">
        <f t="shared" si="6"/>
        <v>28224</v>
      </c>
      <c r="G173" s="15">
        <v>581142.49948999996</v>
      </c>
      <c r="H173" s="15">
        <v>217934.15580000001</v>
      </c>
      <c r="I173" s="28">
        <f t="shared" si="7"/>
        <v>583210.63524875185</v>
      </c>
      <c r="J173" s="28">
        <f>$Q$46+$Q$47*E173+$Q$48*F173+$Q$49*H173</f>
        <v>217963.44131705209</v>
      </c>
      <c r="K173" s="26"/>
      <c r="L173" s="13">
        <v>167</v>
      </c>
      <c r="M173" s="13">
        <f t="shared" si="8"/>
        <v>27889</v>
      </c>
      <c r="N173" s="15">
        <v>217934.15580000001</v>
      </c>
      <c r="O173" s="32"/>
    </row>
    <row r="174" spans="2:15" x14ac:dyDescent="0.25">
      <c r="B174" s="14">
        <v>43466</v>
      </c>
      <c r="C174" s="15">
        <v>578053.51399999997</v>
      </c>
      <c r="D174" s="15">
        <v>216341.617</v>
      </c>
      <c r="E174" s="13">
        <v>169</v>
      </c>
      <c r="F174" s="13">
        <f t="shared" si="6"/>
        <v>28561</v>
      </c>
      <c r="G174" s="15">
        <v>579721.16798000003</v>
      </c>
      <c r="H174" s="15">
        <v>217832.82876999999</v>
      </c>
      <c r="I174" s="28">
        <f t="shared" si="7"/>
        <v>581840.44809392432</v>
      </c>
      <c r="J174" s="28">
        <f>$Q$46+$Q$47*E174+$Q$48*F174+$Q$49*H174</f>
        <v>217863.89805577419</v>
      </c>
      <c r="K174" s="26"/>
      <c r="L174" s="13">
        <v>168</v>
      </c>
      <c r="M174" s="13">
        <f t="shared" si="8"/>
        <v>28224</v>
      </c>
      <c r="N174" s="15">
        <v>217832.82876999999</v>
      </c>
      <c r="O174" s="32"/>
    </row>
    <row r="175" spans="2:15" x14ac:dyDescent="0.25">
      <c r="B175" s="14">
        <v>43497</v>
      </c>
      <c r="C175" s="15">
        <v>571003.05570000003</v>
      </c>
      <c r="D175" s="15">
        <v>215763.2046</v>
      </c>
      <c r="E175" s="13">
        <v>170</v>
      </c>
      <c r="F175" s="13">
        <f t="shared" si="6"/>
        <v>28900</v>
      </c>
      <c r="G175" s="15">
        <v>578053.51399999997</v>
      </c>
      <c r="H175" s="15">
        <v>216341.617</v>
      </c>
      <c r="I175" s="28">
        <f t="shared" si="7"/>
        <v>580227.55331407359</v>
      </c>
      <c r="J175" s="28">
        <f>$Q$46+$Q$47*E175+$Q$48*F175+$Q$49*H175</f>
        <v>216375.14719795599</v>
      </c>
      <c r="K175" s="26"/>
      <c r="L175" s="13">
        <v>169</v>
      </c>
      <c r="M175" s="13">
        <f t="shared" si="8"/>
        <v>28561</v>
      </c>
      <c r="N175" s="15">
        <v>216341.617</v>
      </c>
      <c r="O175" s="32"/>
    </row>
    <row r="176" spans="2:15" x14ac:dyDescent="0.25">
      <c r="B176" s="14">
        <v>43525</v>
      </c>
      <c r="C176" s="15">
        <v>566490.61080000002</v>
      </c>
      <c r="D176" s="15">
        <v>215930.04800000001</v>
      </c>
      <c r="E176" s="13">
        <v>171</v>
      </c>
      <c r="F176" s="13">
        <f t="shared" si="6"/>
        <v>29241</v>
      </c>
      <c r="G176" s="15">
        <v>571003.05570000003</v>
      </c>
      <c r="H176" s="15">
        <v>215763.2046</v>
      </c>
      <c r="I176" s="28">
        <f t="shared" si="7"/>
        <v>573313.45195826516</v>
      </c>
      <c r="J176" s="28">
        <f>$Q$46+$Q$47*E176+$Q$48*F176+$Q$49*H176</f>
        <v>215798.78360094197</v>
      </c>
      <c r="K176" s="26"/>
      <c r="L176" s="13">
        <v>170</v>
      </c>
      <c r="M176" s="13">
        <f t="shared" si="8"/>
        <v>28900</v>
      </c>
      <c r="N176" s="15">
        <v>215763.2046</v>
      </c>
      <c r="O176" s="32"/>
    </row>
    <row r="177" spans="2:15" x14ac:dyDescent="0.25">
      <c r="B177" s="14">
        <v>43556</v>
      </c>
      <c r="C177" s="15">
        <v>570931.25470000005</v>
      </c>
      <c r="D177" s="15">
        <v>217112.26269999999</v>
      </c>
      <c r="E177" s="13">
        <v>172</v>
      </c>
      <c r="F177" s="13">
        <f t="shared" si="6"/>
        <v>29584</v>
      </c>
      <c r="G177" s="15">
        <v>566490.61080000002</v>
      </c>
      <c r="H177" s="15">
        <v>215930.04800000001</v>
      </c>
      <c r="I177" s="28">
        <f t="shared" si="7"/>
        <v>568898.70660945983</v>
      </c>
      <c r="J177" s="28">
        <f>$Q$46+$Q$47*E177+$Q$48*F177+$Q$49*H177</f>
        <v>215967.34294888499</v>
      </c>
      <c r="K177" s="26"/>
      <c r="L177" s="13">
        <v>171</v>
      </c>
      <c r="M177" s="13">
        <f t="shared" si="8"/>
        <v>29241</v>
      </c>
      <c r="N177" s="15">
        <v>215930.04800000001</v>
      </c>
      <c r="O177" s="32"/>
    </row>
    <row r="178" spans="2:15" x14ac:dyDescent="0.25">
      <c r="B178" s="14">
        <v>43586</v>
      </c>
      <c r="C178" s="15">
        <v>567873.94990000001</v>
      </c>
      <c r="D178" s="15">
        <v>218003.67689999999</v>
      </c>
      <c r="E178" s="13">
        <v>173</v>
      </c>
      <c r="F178" s="13">
        <f t="shared" si="6"/>
        <v>29929</v>
      </c>
      <c r="G178" s="15">
        <v>570931.25470000005</v>
      </c>
      <c r="H178" s="15">
        <v>217112.26269999999</v>
      </c>
      <c r="I178" s="28">
        <f t="shared" si="7"/>
        <v>573300.99795430677</v>
      </c>
      <c r="J178" s="28">
        <f>$Q$46+$Q$47*E178+$Q$48*F178+$Q$49*H178</f>
        <v>217150.81296740889</v>
      </c>
      <c r="K178" s="26"/>
      <c r="L178" s="13">
        <v>172</v>
      </c>
      <c r="M178" s="13">
        <f t="shared" si="8"/>
        <v>29584</v>
      </c>
      <c r="N178" s="15">
        <v>217112.26269999999</v>
      </c>
      <c r="O178" s="32"/>
    </row>
    <row r="179" spans="2:15" x14ac:dyDescent="0.25">
      <c r="B179" s="14">
        <v>43617</v>
      </c>
      <c r="C179" s="15">
        <v>580035.58039999998</v>
      </c>
      <c r="D179" s="15">
        <v>218913.42199999999</v>
      </c>
      <c r="E179" s="13">
        <v>174</v>
      </c>
      <c r="F179" s="13">
        <f t="shared" si="6"/>
        <v>30276</v>
      </c>
      <c r="G179" s="15">
        <v>567873.94990000001</v>
      </c>
      <c r="H179" s="15">
        <v>218003.67689999999</v>
      </c>
      <c r="I179" s="28">
        <f t="shared" si="7"/>
        <v>570319.05080762377</v>
      </c>
      <c r="J179" s="28">
        <f>$Q$46+$Q$47*E179+$Q$48*F179+$Q$49*H179</f>
        <v>218043.63972289642</v>
      </c>
      <c r="K179" s="26"/>
      <c r="L179" s="13">
        <v>173</v>
      </c>
      <c r="M179" s="13">
        <f t="shared" si="8"/>
        <v>29929</v>
      </c>
      <c r="N179" s="15">
        <v>218003.67689999999</v>
      </c>
      <c r="O179" s="32"/>
    </row>
    <row r="180" spans="2:15" x14ac:dyDescent="0.25">
      <c r="B180" s="14">
        <v>43647</v>
      </c>
      <c r="C180" s="15">
        <v>582013.40399999998</v>
      </c>
      <c r="D180" s="15">
        <v>220453.32180000001</v>
      </c>
      <c r="E180" s="13">
        <v>175</v>
      </c>
      <c r="F180" s="13">
        <f t="shared" si="6"/>
        <v>30625</v>
      </c>
      <c r="G180" s="15">
        <v>580035.58039999998</v>
      </c>
      <c r="H180" s="15">
        <v>218913.42199999999</v>
      </c>
      <c r="I180" s="28">
        <f t="shared" si="7"/>
        <v>582324.85775856301</v>
      </c>
      <c r="J180" s="28">
        <f>$Q$46+$Q$47*E180+$Q$48*F180+$Q$49*H180</f>
        <v>218954.80838504323</v>
      </c>
      <c r="K180" s="26"/>
      <c r="L180" s="13">
        <v>174</v>
      </c>
      <c r="M180" s="13">
        <f t="shared" si="8"/>
        <v>30276</v>
      </c>
      <c r="N180" s="15">
        <v>218913.42199999999</v>
      </c>
      <c r="O180" s="32"/>
    </row>
    <row r="181" spans="2:15" x14ac:dyDescent="0.25">
      <c r="B181" s="14">
        <v>43678</v>
      </c>
      <c r="C181" s="15">
        <v>579758.94880000001</v>
      </c>
      <c r="D181" s="15">
        <v>221351.1464</v>
      </c>
      <c r="E181" s="13">
        <v>176</v>
      </c>
      <c r="F181" s="13">
        <f t="shared" si="6"/>
        <v>30976</v>
      </c>
      <c r="G181" s="15">
        <v>582013.40399999998</v>
      </c>
      <c r="H181" s="15">
        <v>220453.32180000001</v>
      </c>
      <c r="I181" s="28">
        <f t="shared" si="7"/>
        <v>584301.34515201673</v>
      </c>
      <c r="J181" s="28">
        <f>$Q$46+$Q$47*E181+$Q$48*F181+$Q$49*H181</f>
        <v>220495.85333911979</v>
      </c>
      <c r="K181" s="26"/>
      <c r="L181" s="13">
        <v>175</v>
      </c>
      <c r="M181" s="13">
        <f t="shared" si="8"/>
        <v>30625</v>
      </c>
      <c r="N181" s="15">
        <v>220453.32180000001</v>
      </c>
      <c r="O181" s="32"/>
    </row>
    <row r="182" spans="2:15" x14ac:dyDescent="0.25">
      <c r="B182" s="14">
        <v>43709</v>
      </c>
      <c r="C182" s="15">
        <v>577519.05489999999</v>
      </c>
      <c r="D182" s="15">
        <v>220891.76259999999</v>
      </c>
      <c r="E182" s="13">
        <v>177</v>
      </c>
      <c r="F182" s="13">
        <f t="shared" si="6"/>
        <v>31329</v>
      </c>
      <c r="G182" s="15">
        <v>579758.94880000001</v>
      </c>
      <c r="H182" s="15">
        <v>221351.1464</v>
      </c>
      <c r="I182" s="28">
        <f t="shared" si="7"/>
        <v>582109.68402479275</v>
      </c>
      <c r="J182" s="28">
        <f>$Q$46+$Q$47*E182+$Q$48*F182+$Q$49*H182</f>
        <v>221395.14649576566</v>
      </c>
      <c r="K182" s="26"/>
      <c r="L182" s="13">
        <v>176</v>
      </c>
      <c r="M182" s="13">
        <f t="shared" si="8"/>
        <v>30976</v>
      </c>
      <c r="N182" s="15">
        <v>221351.1464</v>
      </c>
      <c r="O182" s="32"/>
    </row>
    <row r="183" spans="2:15" x14ac:dyDescent="0.25">
      <c r="B183" s="14">
        <v>43739</v>
      </c>
      <c r="C183" s="15">
        <v>585313.90099999995</v>
      </c>
      <c r="D183" s="15">
        <v>222804.18419999999</v>
      </c>
      <c r="E183" s="13">
        <v>178</v>
      </c>
      <c r="F183" s="13">
        <f t="shared" si="6"/>
        <v>31684</v>
      </c>
      <c r="G183" s="15">
        <v>577519.05489999999</v>
      </c>
      <c r="H183" s="15">
        <v>220891.76259999999</v>
      </c>
      <c r="I183" s="28">
        <f t="shared" si="7"/>
        <v>579932.23826291179</v>
      </c>
      <c r="J183" s="28">
        <f>$Q$46+$Q$47*E183+$Q$48*F183+$Q$49*H183</f>
        <v>220937.8929387836</v>
      </c>
      <c r="K183" s="26"/>
      <c r="L183" s="13">
        <v>177</v>
      </c>
      <c r="M183" s="13">
        <f t="shared" si="8"/>
        <v>31329</v>
      </c>
      <c r="N183" s="15">
        <v>220891.76259999999</v>
      </c>
      <c r="O183" s="32"/>
    </row>
    <row r="184" spans="2:15" x14ac:dyDescent="0.25">
      <c r="B184" s="14">
        <v>43770</v>
      </c>
      <c r="C184" s="15">
        <v>580115.90419999999</v>
      </c>
      <c r="D184" s="15">
        <v>221619.8027</v>
      </c>
      <c r="E184" s="13">
        <v>179</v>
      </c>
      <c r="F184" s="13">
        <f t="shared" si="6"/>
        <v>32041</v>
      </c>
      <c r="G184" s="15">
        <v>585313.90099999995</v>
      </c>
      <c r="H184" s="15">
        <v>222804.18419999999</v>
      </c>
      <c r="I184" s="28">
        <f t="shared" si="7"/>
        <v>587637.05859104067</v>
      </c>
      <c r="J184" s="28">
        <f>$Q$46+$Q$47*E184+$Q$48*F184+$Q$49*H184</f>
        <v>222851.34251011844</v>
      </c>
      <c r="K184" s="26"/>
      <c r="L184" s="13">
        <v>178</v>
      </c>
      <c r="M184" s="13">
        <f t="shared" si="8"/>
        <v>31684</v>
      </c>
      <c r="N184" s="15">
        <v>222804.18419999999</v>
      </c>
      <c r="O184" s="32"/>
    </row>
    <row r="185" spans="2:15" x14ac:dyDescent="0.25">
      <c r="B185" s="14">
        <v>43800</v>
      </c>
      <c r="C185" s="15">
        <v>584987.46420000005</v>
      </c>
      <c r="D185" s="15">
        <v>220585.24230000001</v>
      </c>
      <c r="E185" s="13">
        <v>180</v>
      </c>
      <c r="F185" s="13">
        <f t="shared" si="6"/>
        <v>32400</v>
      </c>
      <c r="G185" s="15">
        <v>580115.90419999999</v>
      </c>
      <c r="H185" s="15">
        <v>221619.8027</v>
      </c>
      <c r="I185" s="28">
        <f t="shared" si="7"/>
        <v>582546.17060103093</v>
      </c>
      <c r="J185" s="28">
        <f>$Q$46+$Q$47*E185+$Q$48*F185+$Q$49*H185</f>
        <v>221669.47355887594</v>
      </c>
      <c r="K185" s="26"/>
      <c r="L185" s="13">
        <v>179</v>
      </c>
      <c r="M185" s="13">
        <f t="shared" si="8"/>
        <v>32041</v>
      </c>
      <c r="N185" s="15">
        <v>221619.8027</v>
      </c>
      <c r="O185" s="32"/>
    </row>
    <row r="186" spans="2:15" x14ac:dyDescent="0.25">
      <c r="B186" s="14">
        <v>43831</v>
      </c>
      <c r="C186" s="15">
        <v>579863.30469999998</v>
      </c>
      <c r="D186" s="15">
        <v>221149.4056</v>
      </c>
      <c r="E186" s="13">
        <v>181</v>
      </c>
      <c r="F186" s="13">
        <f t="shared" si="6"/>
        <v>32761</v>
      </c>
      <c r="G186" s="15">
        <v>584987.46420000005</v>
      </c>
      <c r="H186" s="15">
        <v>220585.24230000001</v>
      </c>
      <c r="I186" s="28">
        <f t="shared" si="7"/>
        <v>587371.83690673672</v>
      </c>
      <c r="J186" s="28">
        <f>$Q$46+$Q$47*E186+$Q$48*F186+$Q$49*H186</f>
        <v>220637.37451468449</v>
      </c>
      <c r="K186" s="26"/>
      <c r="L186" s="13">
        <v>180</v>
      </c>
      <c r="M186" s="13">
        <f t="shared" si="8"/>
        <v>32400</v>
      </c>
      <c r="N186" s="15">
        <v>220585.24230000001</v>
      </c>
      <c r="O186" s="32"/>
    </row>
    <row r="187" spans="2:15" x14ac:dyDescent="0.25">
      <c r="B187" s="14">
        <v>43862</v>
      </c>
      <c r="C187" s="15">
        <v>584998.69149999996</v>
      </c>
      <c r="D187" s="15">
        <v>219815.7452</v>
      </c>
      <c r="E187" s="13">
        <v>182</v>
      </c>
      <c r="F187" s="13">
        <f t="shared" si="6"/>
        <v>33124</v>
      </c>
      <c r="G187" s="15">
        <v>579863.30469999998</v>
      </c>
      <c r="H187" s="15">
        <v>221149.4056</v>
      </c>
      <c r="I187" s="28">
        <f t="shared" si="7"/>
        <v>582353.41548159765</v>
      </c>
      <c r="J187" s="28">
        <f>$Q$46+$Q$47*E187+$Q$48*F187+$Q$49*H187</f>
        <v>221203.26259434369</v>
      </c>
      <c r="K187" s="26"/>
      <c r="L187" s="13">
        <v>181</v>
      </c>
      <c r="M187" s="13">
        <f t="shared" si="8"/>
        <v>32761</v>
      </c>
      <c r="N187" s="15">
        <v>221149.4056</v>
      </c>
      <c r="O187" s="32"/>
    </row>
    <row r="188" spans="2:15" x14ac:dyDescent="0.25">
      <c r="B188" s="14">
        <v>43891</v>
      </c>
      <c r="C188" s="15">
        <v>591595.43389999995</v>
      </c>
      <c r="D188" s="15">
        <v>221617.8842</v>
      </c>
      <c r="E188" s="13">
        <v>183</v>
      </c>
      <c r="F188" s="13">
        <f t="shared" si="6"/>
        <v>33489</v>
      </c>
      <c r="G188" s="15">
        <v>584998.69149999996</v>
      </c>
      <c r="H188" s="15">
        <v>219815.7452</v>
      </c>
      <c r="I188" s="28">
        <f t="shared" si="7"/>
        <v>587438.65340082499</v>
      </c>
      <c r="J188" s="28">
        <f>$Q$46+$Q$47*E188+$Q$48*F188+$Q$49*H188</f>
        <v>219872.24439091506</v>
      </c>
      <c r="K188" s="26"/>
      <c r="L188" s="13">
        <v>182</v>
      </c>
      <c r="M188" s="13">
        <f t="shared" si="8"/>
        <v>33124</v>
      </c>
      <c r="N188" s="15">
        <v>219815.7452</v>
      </c>
      <c r="O188" s="32"/>
    </row>
    <row r="189" spans="2:15" x14ac:dyDescent="0.25">
      <c r="B189" s="14">
        <v>43922</v>
      </c>
      <c r="C189" s="15">
        <v>584187.87529999996</v>
      </c>
      <c r="D189" s="15">
        <v>219333.65659999999</v>
      </c>
      <c r="E189" s="13">
        <v>184</v>
      </c>
      <c r="F189" s="13">
        <f t="shared" si="6"/>
        <v>33856</v>
      </c>
      <c r="G189" s="15">
        <v>591595.43389999995</v>
      </c>
      <c r="H189" s="15">
        <v>221617.8842</v>
      </c>
      <c r="I189" s="28">
        <f t="shared" si="7"/>
        <v>593962.93552009051</v>
      </c>
      <c r="J189" s="28">
        <f>$Q$46+$Q$47*E189+$Q$48*F189+$Q$49*H189</f>
        <v>221675.56191907957</v>
      </c>
      <c r="K189" s="26"/>
      <c r="L189" s="13">
        <v>183</v>
      </c>
      <c r="M189" s="13">
        <f t="shared" si="8"/>
        <v>33489</v>
      </c>
      <c r="N189" s="15">
        <v>221617.8842</v>
      </c>
      <c r="O189" s="32"/>
    </row>
    <row r="190" spans="2:15" x14ac:dyDescent="0.25">
      <c r="B190" s="14">
        <v>43952</v>
      </c>
      <c r="C190" s="15">
        <v>583904.17480000004</v>
      </c>
      <c r="D190" s="15">
        <v>221440.06090000001</v>
      </c>
      <c r="E190" s="13">
        <v>185</v>
      </c>
      <c r="F190" s="13">
        <f t="shared" si="6"/>
        <v>34225</v>
      </c>
      <c r="G190" s="15">
        <v>584187.87529999996</v>
      </c>
      <c r="H190" s="15">
        <v>219333.65659999999</v>
      </c>
      <c r="I190" s="28">
        <f t="shared" si="7"/>
        <v>586695.40734185092</v>
      </c>
      <c r="J190" s="28">
        <f>$Q$46+$Q$47*E190+$Q$48*F190+$Q$49*H190</f>
        <v>219394.46552390163</v>
      </c>
      <c r="K190" s="26"/>
      <c r="L190" s="13">
        <v>184</v>
      </c>
      <c r="M190" s="13">
        <f t="shared" si="8"/>
        <v>33856</v>
      </c>
      <c r="N190" s="15">
        <v>219333.65659999999</v>
      </c>
      <c r="O190" s="32"/>
    </row>
    <row r="191" spans="2:15" x14ac:dyDescent="0.25">
      <c r="B191" s="14">
        <v>43983</v>
      </c>
      <c r="C191" s="15">
        <v>593029.8517</v>
      </c>
      <c r="D191" s="15">
        <v>224590.88529999999</v>
      </c>
      <c r="E191" s="13">
        <v>186</v>
      </c>
      <c r="F191" s="13">
        <f t="shared" si="6"/>
        <v>34596</v>
      </c>
      <c r="G191" s="15">
        <v>583904.17480000004</v>
      </c>
      <c r="H191" s="15">
        <v>221440.06090000001</v>
      </c>
      <c r="I191" s="28">
        <f t="shared" si="7"/>
        <v>586443.45683391124</v>
      </c>
      <c r="J191" s="28">
        <f>$Q$46+$Q$47*E191+$Q$48*F191+$Q$49*H191</f>
        <v>221501.94377927514</v>
      </c>
      <c r="K191" s="26"/>
      <c r="L191" s="13">
        <v>185</v>
      </c>
      <c r="M191" s="13">
        <f t="shared" si="8"/>
        <v>34225</v>
      </c>
      <c r="N191" s="15">
        <v>221440.06090000001</v>
      </c>
      <c r="O191" s="32"/>
    </row>
    <row r="192" spans="2:15" x14ac:dyDescent="0.25">
      <c r="B192" s="14">
        <v>44013</v>
      </c>
      <c r="C192" s="15">
        <v>595665.54509999999</v>
      </c>
      <c r="D192" s="15">
        <v>226335.86300000001</v>
      </c>
      <c r="E192" s="13">
        <v>187</v>
      </c>
      <c r="F192" s="13">
        <f t="shared" si="6"/>
        <v>34969</v>
      </c>
      <c r="G192" s="15">
        <v>593029.8517</v>
      </c>
      <c r="H192" s="15">
        <v>224590.88529999999</v>
      </c>
      <c r="I192" s="28">
        <f t="shared" si="7"/>
        <v>595457.90417222353</v>
      </c>
      <c r="J192" s="28">
        <f>$Q$46+$Q$47*E192+$Q$48*F192+$Q$49*H192</f>
        <v>224653.36776409909</v>
      </c>
      <c r="K192" s="26"/>
      <c r="L192" s="13">
        <v>186</v>
      </c>
      <c r="M192" s="13">
        <f t="shared" si="8"/>
        <v>34596</v>
      </c>
      <c r="N192" s="15">
        <v>224590.88529999999</v>
      </c>
      <c r="O192" s="32"/>
    </row>
    <row r="193" spans="2:15" x14ac:dyDescent="0.25">
      <c r="B193" s="14">
        <v>44044</v>
      </c>
      <c r="C193" s="15">
        <v>607251.27819999994</v>
      </c>
      <c r="D193" s="15">
        <v>229473.587</v>
      </c>
      <c r="E193" s="13">
        <v>188</v>
      </c>
      <c r="F193" s="13">
        <f t="shared" si="6"/>
        <v>35344</v>
      </c>
      <c r="G193" s="15">
        <v>595665.54509999999</v>
      </c>
      <c r="H193" s="15">
        <v>226335.86300000001</v>
      </c>
      <c r="I193" s="28">
        <f t="shared" si="7"/>
        <v>598080.7751281457</v>
      </c>
      <c r="J193" s="28">
        <f>$Q$46+$Q$47*E193+$Q$48*F193+$Q$49*H193</f>
        <v>226399.62974296571</v>
      </c>
      <c r="K193" s="26"/>
      <c r="L193" s="13">
        <v>187</v>
      </c>
      <c r="M193" s="13">
        <f t="shared" si="8"/>
        <v>34969</v>
      </c>
      <c r="N193" s="15">
        <v>226335.86300000001</v>
      </c>
      <c r="O193" s="32"/>
    </row>
    <row r="194" spans="2:15" x14ac:dyDescent="0.25">
      <c r="B194" s="14">
        <v>44075</v>
      </c>
      <c r="C194" s="15">
        <v>609904.63589999999</v>
      </c>
      <c r="D194" s="15">
        <v>230809.666</v>
      </c>
      <c r="E194" s="13">
        <v>189</v>
      </c>
      <c r="F194" s="13">
        <f t="shared" si="6"/>
        <v>35721</v>
      </c>
      <c r="G194" s="15">
        <v>607251.27819999994</v>
      </c>
      <c r="H194" s="15">
        <v>229473.587</v>
      </c>
      <c r="I194" s="28">
        <f t="shared" si="7"/>
        <v>609517.67996964999</v>
      </c>
      <c r="J194" s="28">
        <f>$Q$46+$Q$47*E194+$Q$48*F194+$Q$49*H194</f>
        <v>229537.99888042401</v>
      </c>
      <c r="K194" s="26"/>
      <c r="L194" s="13">
        <v>188</v>
      </c>
      <c r="M194" s="13">
        <f t="shared" si="8"/>
        <v>35344</v>
      </c>
      <c r="N194" s="15">
        <v>229473.587</v>
      </c>
      <c r="O194" s="32"/>
    </row>
    <row r="195" spans="2:15" x14ac:dyDescent="0.25">
      <c r="B195" s="14">
        <v>44105</v>
      </c>
      <c r="C195" s="15">
        <v>608042.7352</v>
      </c>
      <c r="D195" s="15">
        <v>233986.8094</v>
      </c>
      <c r="E195" s="13">
        <v>190</v>
      </c>
      <c r="F195" s="13">
        <f t="shared" si="6"/>
        <v>36100</v>
      </c>
      <c r="G195" s="15">
        <v>609904.63589999999</v>
      </c>
      <c r="H195" s="15">
        <v>230809.666</v>
      </c>
      <c r="I195" s="28">
        <f t="shared" si="7"/>
        <v>612157.69731802377</v>
      </c>
      <c r="J195" s="28">
        <f>$Q$46+$Q$47*E195+$Q$48*F195+$Q$49*H195</f>
        <v>230875.59493879962</v>
      </c>
      <c r="K195" s="26"/>
      <c r="L195" s="13">
        <v>189</v>
      </c>
      <c r="M195" s="13">
        <f t="shared" si="8"/>
        <v>35721</v>
      </c>
      <c r="N195" s="15">
        <v>230809.666</v>
      </c>
      <c r="O195" s="32"/>
    </row>
    <row r="196" spans="2:15" x14ac:dyDescent="0.25">
      <c r="B196" s="14">
        <v>44136</v>
      </c>
      <c r="C196" s="15">
        <v>617269.47210000001</v>
      </c>
      <c r="D196" s="15">
        <v>235708.75279999999</v>
      </c>
      <c r="E196" s="13">
        <v>191</v>
      </c>
      <c r="F196" s="13">
        <f t="shared" si="6"/>
        <v>36481</v>
      </c>
      <c r="G196" s="15">
        <v>608042.7352</v>
      </c>
      <c r="H196" s="15">
        <v>233986.8094</v>
      </c>
      <c r="I196" s="28">
        <f t="shared" si="7"/>
        <v>610350.88278782275</v>
      </c>
      <c r="J196" s="28">
        <f>$Q$46+$Q$47*E196+$Q$48*F196+$Q$49*H196</f>
        <v>234053.40418513218</v>
      </c>
      <c r="K196" s="26"/>
      <c r="L196" s="13">
        <v>190</v>
      </c>
      <c r="M196" s="13">
        <f t="shared" si="8"/>
        <v>36100</v>
      </c>
      <c r="N196" s="15">
        <v>233986.8094</v>
      </c>
      <c r="O196" s="32"/>
    </row>
    <row r="197" spans="2:15" x14ac:dyDescent="0.25">
      <c r="B197" s="14">
        <v>44166</v>
      </c>
      <c r="C197" s="15">
        <v>622111.81790000002</v>
      </c>
      <c r="D197" s="15">
        <v>238515.3186</v>
      </c>
      <c r="E197" s="13">
        <v>192</v>
      </c>
      <c r="F197" s="13">
        <f t="shared" si="6"/>
        <v>36864</v>
      </c>
      <c r="G197" s="15">
        <v>617269.47210000001</v>
      </c>
      <c r="H197" s="15">
        <v>235708.75279999999</v>
      </c>
      <c r="I197" s="28">
        <f t="shared" si="7"/>
        <v>619464.23150363797</v>
      </c>
      <c r="J197" s="28">
        <f>$Q$46+$Q$47*E197+$Q$48*F197+$Q$49*H197</f>
        <v>235776.72147139869</v>
      </c>
      <c r="K197" s="26"/>
      <c r="L197" s="13">
        <v>191</v>
      </c>
      <c r="M197" s="13">
        <f t="shared" si="8"/>
        <v>36481</v>
      </c>
      <c r="N197" s="15">
        <v>235708.75279999999</v>
      </c>
      <c r="O197" s="32"/>
    </row>
    <row r="198" spans="2:15" x14ac:dyDescent="0.25">
      <c r="B198" s="14">
        <v>44197</v>
      </c>
      <c r="C198" s="15">
        <v>621951.75650000002</v>
      </c>
      <c r="D198" s="15">
        <v>238659.91260000001</v>
      </c>
      <c r="E198" s="13">
        <v>193</v>
      </c>
      <c r="F198" s="13">
        <f t="shared" si="6"/>
        <v>37249</v>
      </c>
      <c r="G198" s="15">
        <v>622111.81790000002</v>
      </c>
      <c r="H198" s="15">
        <v>238515.3186</v>
      </c>
      <c r="I198" s="28">
        <f t="shared" si="7"/>
        <v>624259.62879234215</v>
      </c>
      <c r="J198" s="28">
        <f>$Q$46+$Q$47*E198+$Q$48*F198+$Q$49*H198</f>
        <v>238584.16776997747</v>
      </c>
      <c r="K198" s="26"/>
      <c r="L198" s="13">
        <v>192</v>
      </c>
      <c r="M198" s="13">
        <f t="shared" si="8"/>
        <v>36864</v>
      </c>
      <c r="N198" s="15">
        <v>238515.3186</v>
      </c>
      <c r="O198" s="32"/>
    </row>
    <row r="199" spans="2:15" x14ac:dyDescent="0.25">
      <c r="B199" s="14">
        <v>44228</v>
      </c>
      <c r="C199" s="15">
        <v>615084.80819999997</v>
      </c>
      <c r="D199" s="15">
        <v>238732.89019999999</v>
      </c>
      <c r="E199" s="13">
        <v>194</v>
      </c>
      <c r="F199" s="13">
        <f t="shared" ref="F199:F228" si="9">E199*E199</f>
        <v>37636</v>
      </c>
      <c r="G199" s="15">
        <v>621951.75650000002</v>
      </c>
      <c r="H199" s="15">
        <v>238659.91260000001</v>
      </c>
      <c r="I199" s="28">
        <f t="shared" si="7"/>
        <v>624128.44137442461</v>
      </c>
      <c r="J199" s="28">
        <f>$Q$46+$Q$47*E199+$Q$48*F199+$Q$49*H199</f>
        <v>238730.9211550871</v>
      </c>
      <c r="K199" s="26"/>
      <c r="L199" s="13">
        <v>193</v>
      </c>
      <c r="M199" s="13">
        <f t="shared" si="8"/>
        <v>37249</v>
      </c>
      <c r="N199" s="15">
        <v>238659.91260000001</v>
      </c>
      <c r="O199" s="32"/>
    </row>
    <row r="200" spans="2:15" x14ac:dyDescent="0.25">
      <c r="B200" s="14">
        <v>44256</v>
      </c>
      <c r="C200" s="15">
        <v>625379.27069999999</v>
      </c>
      <c r="D200" s="15">
        <v>242156.99350000001</v>
      </c>
      <c r="E200" s="13">
        <v>195</v>
      </c>
      <c r="F200" s="13">
        <f t="shared" si="9"/>
        <v>38025</v>
      </c>
      <c r="G200" s="15">
        <v>615084.80819999997</v>
      </c>
      <c r="H200" s="15">
        <v>238732.89019999999</v>
      </c>
      <c r="I200" s="28">
        <f>$Q$22+$Q$23*E200+$Q$24*F200+$Q$25*G200</f>
        <v>617392.06723665318</v>
      </c>
      <c r="J200" s="28">
        <f>$Q$46+$Q$47*E200+$Q$48*F200+$Q$49*H200</f>
        <v>238806.11169517378</v>
      </c>
      <c r="K200" s="26"/>
      <c r="L200" s="13">
        <v>194</v>
      </c>
      <c r="M200" s="13">
        <f t="shared" ref="M200:M229" si="10">L200*L200</f>
        <v>37636</v>
      </c>
      <c r="N200" s="15">
        <v>238732.89019999999</v>
      </c>
      <c r="O200" s="32"/>
    </row>
    <row r="201" spans="2:15" x14ac:dyDescent="0.25">
      <c r="B201" s="14">
        <v>44287</v>
      </c>
      <c r="C201" s="15">
        <v>617624.42579999997</v>
      </c>
      <c r="D201" s="15">
        <v>238955.6078</v>
      </c>
      <c r="E201" s="13">
        <v>196</v>
      </c>
      <c r="F201" s="13">
        <f t="shared" si="9"/>
        <v>38416</v>
      </c>
      <c r="G201" s="15">
        <v>625379.27069999999</v>
      </c>
      <c r="H201" s="15">
        <v>242156.99350000001</v>
      </c>
      <c r="I201" s="28">
        <f>$Q$22+$Q$23*E201+$Q$24*F201+$Q$25*G201</f>
        <v>627556.43171896809</v>
      </c>
      <c r="J201" s="28">
        <f>$Q$46+$Q$47*E201+$Q$48*F201+$Q$49*H201</f>
        <v>242230.8624097456</v>
      </c>
      <c r="K201" s="26"/>
      <c r="L201" s="13">
        <v>195</v>
      </c>
      <c r="M201" s="13">
        <f t="shared" si="10"/>
        <v>38025</v>
      </c>
      <c r="N201" s="15">
        <v>242156.99350000001</v>
      </c>
      <c r="O201" s="32"/>
    </row>
    <row r="202" spans="2:15" x14ac:dyDescent="0.25">
      <c r="B202" s="14">
        <v>44317</v>
      </c>
      <c r="C202" s="15">
        <v>619856.16359999997</v>
      </c>
      <c r="D202" s="15">
        <v>240847.87909999999</v>
      </c>
      <c r="E202" s="13">
        <v>197</v>
      </c>
      <c r="F202" s="13">
        <f t="shared" si="9"/>
        <v>38809</v>
      </c>
      <c r="G202" s="15">
        <v>617624.42579999997</v>
      </c>
      <c r="H202" s="15">
        <v>238955.6078</v>
      </c>
      <c r="I202" s="28">
        <f>$Q$22+$Q$23*E202+$Q$24*F202+$Q$25*G202</f>
        <v>619945.39144584618</v>
      </c>
      <c r="J202" s="28">
        <f>$Q$46+$Q$47*E202+$Q$48*F202+$Q$49*H202</f>
        <v>239033.27789747147</v>
      </c>
      <c r="K202" s="26"/>
      <c r="L202" s="13">
        <v>196</v>
      </c>
      <c r="M202" s="13">
        <f t="shared" si="10"/>
        <v>38416</v>
      </c>
      <c r="N202" s="15">
        <v>238955.6078</v>
      </c>
      <c r="O202" s="32"/>
    </row>
    <row r="203" spans="2:15" x14ac:dyDescent="0.25">
      <c r="B203" s="14">
        <v>44348</v>
      </c>
      <c r="C203" s="15">
        <v>639902.93920000002</v>
      </c>
      <c r="D203" s="15">
        <v>253962.74739999999</v>
      </c>
      <c r="E203" s="13">
        <v>198</v>
      </c>
      <c r="F203" s="13">
        <f t="shared" si="9"/>
        <v>39204</v>
      </c>
      <c r="G203" s="15">
        <v>619856.16359999997</v>
      </c>
      <c r="H203" s="15">
        <v>240847.87909999999</v>
      </c>
      <c r="I203" s="28">
        <f>$Q$22+$Q$23*E203+$Q$24*F203+$Q$25*G203</f>
        <v>622169.19109465962</v>
      </c>
      <c r="J203" s="28">
        <f>$Q$46+$Q$47*E203+$Q$48*F203+$Q$49*H203</f>
        <v>240926.9605795141</v>
      </c>
      <c r="K203" s="26"/>
      <c r="L203" s="13">
        <v>197</v>
      </c>
      <c r="M203" s="13">
        <f t="shared" si="10"/>
        <v>38809</v>
      </c>
      <c r="N203" s="15">
        <v>240847.87909999999</v>
      </c>
      <c r="O203" s="32"/>
    </row>
    <row r="204" spans="2:15" x14ac:dyDescent="0.25">
      <c r="B204" s="14">
        <v>44378</v>
      </c>
      <c r="C204" s="15">
        <v>622627.72270000004</v>
      </c>
      <c r="D204" s="15">
        <v>242934.77309999999</v>
      </c>
      <c r="E204" s="13">
        <v>199</v>
      </c>
      <c r="F204" s="13">
        <f t="shared" si="9"/>
        <v>39601</v>
      </c>
      <c r="G204" s="15">
        <v>639902.93920000002</v>
      </c>
      <c r="H204" s="15">
        <v>253962.74739999999</v>
      </c>
      <c r="I204" s="28">
        <f>$Q$22+$Q$23*E204+$Q$24*F204+$Q$25*G204</f>
        <v>641937.43289262045</v>
      </c>
      <c r="J204" s="28">
        <f>$Q$46+$Q$47*E204+$Q$48*F204+$Q$49*H204</f>
        <v>254037.95124614623</v>
      </c>
      <c r="K204" s="26"/>
      <c r="L204" s="13">
        <v>198</v>
      </c>
      <c r="M204" s="13">
        <f t="shared" si="10"/>
        <v>39204</v>
      </c>
      <c r="N204" s="15">
        <v>253962.74739999999</v>
      </c>
      <c r="O204" s="32"/>
    </row>
    <row r="205" spans="2:15" x14ac:dyDescent="0.25">
      <c r="B205" s="14">
        <v>44409</v>
      </c>
      <c r="C205" s="15">
        <v>651865.52720000001</v>
      </c>
      <c r="D205" s="15">
        <v>250681.75520000001</v>
      </c>
      <c r="E205" s="13">
        <v>200</v>
      </c>
      <c r="F205" s="13">
        <f t="shared" si="9"/>
        <v>40000</v>
      </c>
      <c r="G205" s="15">
        <v>622627.72270000004</v>
      </c>
      <c r="H205" s="15">
        <v>242934.77309999999</v>
      </c>
      <c r="I205" s="28">
        <f>$Q$22+$Q$23*E205+$Q$24*F205+$Q$25*G205</f>
        <v>624950.18625458947</v>
      </c>
      <c r="J205" s="28">
        <f>$Q$46+$Q$47*E205+$Q$48*F205+$Q$49*H205</f>
        <v>243017.5394261402</v>
      </c>
      <c r="K205" s="26"/>
      <c r="L205" s="13">
        <v>199</v>
      </c>
      <c r="M205" s="13">
        <f t="shared" si="10"/>
        <v>39601</v>
      </c>
      <c r="N205" s="15">
        <v>242934.77309999999</v>
      </c>
      <c r="O205" s="32"/>
    </row>
    <row r="206" spans="2:15" x14ac:dyDescent="0.25">
      <c r="B206" s="14">
        <v>44440</v>
      </c>
      <c r="C206" s="15">
        <v>654179.86049999995</v>
      </c>
      <c r="D206" s="15">
        <v>259217.22080000001</v>
      </c>
      <c r="E206" s="13">
        <v>201</v>
      </c>
      <c r="F206" s="13">
        <f t="shared" si="9"/>
        <v>40401</v>
      </c>
      <c r="G206" s="15">
        <v>651865.52720000001</v>
      </c>
      <c r="H206" s="15">
        <v>250681.75520000001</v>
      </c>
      <c r="I206" s="28">
        <f>$Q$22+$Q$23*E206+$Q$24*F206+$Q$25*G206</f>
        <v>653769.66753843776</v>
      </c>
      <c r="J206" s="28">
        <f>$Q$46+$Q$47*E206+$Q$48*F206+$Q$49*H206</f>
        <v>250763.22245226905</v>
      </c>
      <c r="K206" s="26"/>
      <c r="L206" s="13">
        <v>200</v>
      </c>
      <c r="M206" s="13">
        <f t="shared" si="10"/>
        <v>40000</v>
      </c>
      <c r="N206" s="15">
        <v>250681.75520000001</v>
      </c>
      <c r="O206" s="32"/>
    </row>
    <row r="207" spans="2:15" x14ac:dyDescent="0.25">
      <c r="B207" s="14">
        <v>44470</v>
      </c>
      <c r="C207" s="15">
        <v>657164.4865</v>
      </c>
      <c r="D207" s="15">
        <v>254237.76490000001</v>
      </c>
      <c r="E207" s="13">
        <v>202</v>
      </c>
      <c r="F207" s="13">
        <f t="shared" si="9"/>
        <v>40804</v>
      </c>
      <c r="G207" s="15">
        <v>654179.86049999995</v>
      </c>
      <c r="H207" s="15">
        <v>259217.22080000001</v>
      </c>
      <c r="I207" s="28">
        <f>$Q$22+$Q$23*E207+$Q$24*F207+$Q$25*G207</f>
        <v>656074.30925842584</v>
      </c>
      <c r="J207" s="28">
        <f>$Q$46+$Q$47*E207+$Q$48*F207+$Q$49*H207</f>
        <v>259297.03567509333</v>
      </c>
      <c r="K207" s="26"/>
      <c r="L207" s="13">
        <v>201</v>
      </c>
      <c r="M207" s="13">
        <f t="shared" si="10"/>
        <v>40401</v>
      </c>
      <c r="N207" s="15">
        <v>259217.22080000001</v>
      </c>
      <c r="O207" s="32"/>
    </row>
    <row r="208" spans="2:15" x14ac:dyDescent="0.25">
      <c r="B208" s="14">
        <v>44501</v>
      </c>
      <c r="C208" s="15">
        <v>659161.49930000002</v>
      </c>
      <c r="D208" s="15">
        <v>258556.71479999999</v>
      </c>
      <c r="E208" s="13">
        <v>203</v>
      </c>
      <c r="F208" s="13">
        <f t="shared" si="9"/>
        <v>41209</v>
      </c>
      <c r="G208" s="15">
        <v>657164.4865</v>
      </c>
      <c r="H208" s="15">
        <v>254237.76490000001</v>
      </c>
      <c r="I208" s="28">
        <f>$Q$22+$Q$23*E208+$Q$24*F208+$Q$25*G208</f>
        <v>659038.94232347631</v>
      </c>
      <c r="J208" s="28">
        <f>$Q$46+$Q$47*E208+$Q$48*F208+$Q$49*H208</f>
        <v>254322.34012118686</v>
      </c>
      <c r="K208" s="26"/>
      <c r="L208" s="13">
        <v>202</v>
      </c>
      <c r="M208" s="13">
        <f t="shared" si="10"/>
        <v>40804</v>
      </c>
      <c r="N208" s="15">
        <v>254237.76490000001</v>
      </c>
      <c r="O208" s="32"/>
    </row>
    <row r="209" spans="2:15" x14ac:dyDescent="0.25">
      <c r="B209" s="14">
        <v>44531</v>
      </c>
      <c r="C209" s="15">
        <v>661568.13780000003</v>
      </c>
      <c r="D209" s="15">
        <v>259849.7127</v>
      </c>
      <c r="E209" s="13">
        <v>204</v>
      </c>
      <c r="F209" s="13">
        <f t="shared" si="9"/>
        <v>41616</v>
      </c>
      <c r="G209" s="15">
        <v>659161.49930000002</v>
      </c>
      <c r="H209" s="15">
        <v>258556.71479999999</v>
      </c>
      <c r="I209" s="28">
        <f>$Q$22+$Q$23*E209+$Q$24*F209+$Q$25*G209</f>
        <v>661030.83142938488</v>
      </c>
      <c r="J209" s="28">
        <f>$Q$46+$Q$47*E209+$Q$48*F209+$Q$49*H209</f>
        <v>258641.67156372455</v>
      </c>
      <c r="K209" s="26"/>
      <c r="L209" s="13">
        <v>203</v>
      </c>
      <c r="M209" s="13">
        <f t="shared" si="10"/>
        <v>41209</v>
      </c>
      <c r="N209" s="15">
        <v>258556.71479999999</v>
      </c>
      <c r="O209" s="32"/>
    </row>
    <row r="210" spans="2:15" x14ac:dyDescent="0.25">
      <c r="B210" s="14">
        <v>44562</v>
      </c>
      <c r="C210" s="15">
        <v>663809.14069000003</v>
      </c>
      <c r="D210" s="15">
        <v>263005.22566</v>
      </c>
      <c r="E210" s="13">
        <v>205</v>
      </c>
      <c r="F210" s="13">
        <f t="shared" si="9"/>
        <v>42025</v>
      </c>
      <c r="G210" s="15">
        <v>661568.13780000003</v>
      </c>
      <c r="H210" s="15">
        <v>259849.7127</v>
      </c>
      <c r="I210" s="28">
        <f>$Q$22+$Q$23*E210+$Q$24*F210+$Q$25*G210</f>
        <v>663426.00236895296</v>
      </c>
      <c r="J210" s="28">
        <f>$Q$46+$Q$47*E210+$Q$48*F210+$Q$49*H210</f>
        <v>259936.50206855856</v>
      </c>
      <c r="K210" s="26"/>
      <c r="L210" s="13">
        <v>204</v>
      </c>
      <c r="M210" s="13">
        <f t="shared" si="10"/>
        <v>41616</v>
      </c>
      <c r="N210" s="15">
        <v>259849.7127</v>
      </c>
      <c r="O210" s="32"/>
    </row>
    <row r="211" spans="2:15" x14ac:dyDescent="0.25">
      <c r="B211" s="14">
        <v>44593</v>
      </c>
      <c r="C211" s="15">
        <v>662038.35979999998</v>
      </c>
      <c r="D211" s="15">
        <v>262613.08863999997</v>
      </c>
      <c r="E211" s="13">
        <v>206</v>
      </c>
      <c r="F211" s="13">
        <f t="shared" si="9"/>
        <v>42436</v>
      </c>
      <c r="G211" s="15">
        <v>663809.14069000003</v>
      </c>
      <c r="H211" s="15">
        <v>263005.22566</v>
      </c>
      <c r="I211" s="28">
        <f>$Q$22+$Q$23*E211+$Q$24*F211+$Q$25*G211</f>
        <v>665657.92754252616</v>
      </c>
      <c r="J211" s="28">
        <f>$Q$46+$Q$47*E211+$Q$48*F211+$Q$49*H211</f>
        <v>263092.98627441347</v>
      </c>
      <c r="K211" s="26"/>
      <c r="L211" s="13">
        <v>205</v>
      </c>
      <c r="M211" s="13">
        <f t="shared" si="10"/>
        <v>42025</v>
      </c>
      <c r="N211" s="15">
        <v>263005.22566</v>
      </c>
      <c r="O211" s="32"/>
    </row>
    <row r="212" spans="2:15" x14ac:dyDescent="0.25">
      <c r="B212" s="14">
        <v>44621</v>
      </c>
      <c r="C212" s="15">
        <v>666861.29711000004</v>
      </c>
      <c r="D212" s="15">
        <v>264692.10490999999</v>
      </c>
      <c r="E212" s="13">
        <v>207</v>
      </c>
      <c r="F212" s="13">
        <f t="shared" si="9"/>
        <v>42849</v>
      </c>
      <c r="G212" s="15">
        <v>662038.35979999998</v>
      </c>
      <c r="H212" s="15">
        <v>262613.08863999997</v>
      </c>
      <c r="I212" s="28">
        <f>$Q$22+$Q$23*E212+$Q$24*F212+$Q$25*G212</f>
        <v>663938.85162432923</v>
      </c>
      <c r="J212" s="28">
        <f>$Q$46+$Q$47*E212+$Q$48*F212+$Q$49*H212</f>
        <v>262703.51834452996</v>
      </c>
      <c r="K212" s="26"/>
      <c r="L212" s="13">
        <v>206</v>
      </c>
      <c r="M212" s="13">
        <f t="shared" si="10"/>
        <v>42436</v>
      </c>
      <c r="N212" s="15">
        <v>262613.08863999997</v>
      </c>
      <c r="O212" s="32"/>
    </row>
    <row r="213" spans="2:15" x14ac:dyDescent="0.25">
      <c r="B213" s="14">
        <v>44652</v>
      </c>
      <c r="C213" s="15">
        <v>672007</v>
      </c>
      <c r="D213" s="15">
        <v>266838</v>
      </c>
      <c r="E213" s="13">
        <v>208</v>
      </c>
      <c r="F213" s="13">
        <f t="shared" si="9"/>
        <v>43264</v>
      </c>
      <c r="G213" s="15">
        <v>666861.29711000004</v>
      </c>
      <c r="H213" s="15">
        <v>264692.10490999999</v>
      </c>
      <c r="I213" s="28">
        <f>$Q$22+$Q$23*E213+$Q$24*F213+$Q$25*G213</f>
        <v>668713.26214622601</v>
      </c>
      <c r="J213" s="28">
        <f>$Q$46+$Q$47*E213+$Q$48*F213+$Q$49*H213</f>
        <v>264784.05443782738</v>
      </c>
      <c r="K213" s="26"/>
      <c r="L213" s="13">
        <v>207</v>
      </c>
      <c r="M213" s="13">
        <f t="shared" si="10"/>
        <v>42849</v>
      </c>
      <c r="N213" s="15">
        <v>264692.10490999999</v>
      </c>
      <c r="O213" s="32"/>
    </row>
    <row r="214" spans="2:15" x14ac:dyDescent="0.25">
      <c r="B214" s="14">
        <v>44682</v>
      </c>
      <c r="C214" s="15">
        <v>678595</v>
      </c>
      <c r="D214" s="15">
        <v>271168</v>
      </c>
      <c r="E214" s="13">
        <v>209</v>
      </c>
      <c r="F214" s="13">
        <f t="shared" si="9"/>
        <v>43681</v>
      </c>
      <c r="G214" s="15">
        <v>672007</v>
      </c>
      <c r="H214" s="15">
        <v>266838</v>
      </c>
      <c r="I214" s="28">
        <f>$Q$22+$Q$23*E214+$Q$24*F214+$Q$25*G214</f>
        <v>673805.4131061869</v>
      </c>
      <c r="J214" s="28">
        <f>$Q$46+$Q$47*E214+$Q$48*F214+$Q$49*H214</f>
        <v>266931.45739286649</v>
      </c>
      <c r="K214" s="26"/>
      <c r="L214" s="13">
        <v>208</v>
      </c>
      <c r="M214" s="13">
        <f t="shared" si="10"/>
        <v>43264</v>
      </c>
      <c r="N214" s="15">
        <v>266838</v>
      </c>
      <c r="O214" s="32"/>
    </row>
    <row r="215" spans="2:15" x14ac:dyDescent="0.25">
      <c r="B215" s="14">
        <v>44713</v>
      </c>
      <c r="C215" s="15">
        <v>687255</v>
      </c>
      <c r="D215" s="15">
        <v>272949</v>
      </c>
      <c r="E215" s="13">
        <v>210</v>
      </c>
      <c r="F215" s="13">
        <f t="shared" si="9"/>
        <v>44100</v>
      </c>
      <c r="G215" s="15">
        <v>678595</v>
      </c>
      <c r="H215" s="15">
        <v>271168</v>
      </c>
      <c r="I215" s="28">
        <f>$Q$22+$Q$23*E215+$Q$24*F215+$Q$25*G215</f>
        <v>680317.83912526676</v>
      </c>
      <c r="J215" s="28">
        <f>$Q$46+$Q$47*E215+$Q$48*F215+$Q$49*H215</f>
        <v>271261.95177532581</v>
      </c>
      <c r="K215" s="26"/>
      <c r="L215" s="13">
        <v>209</v>
      </c>
      <c r="M215" s="13">
        <f t="shared" si="10"/>
        <v>43681</v>
      </c>
      <c r="N215" s="15">
        <v>271168</v>
      </c>
      <c r="O215" s="32"/>
    </row>
    <row r="216" spans="2:15" x14ac:dyDescent="0.25">
      <c r="B216" s="14">
        <v>44743</v>
      </c>
      <c r="C216" s="15">
        <v>695583</v>
      </c>
      <c r="D216" s="15">
        <v>278933</v>
      </c>
      <c r="E216" s="13">
        <v>211</v>
      </c>
      <c r="F216" s="13">
        <f t="shared" si="9"/>
        <v>44521</v>
      </c>
      <c r="G216" s="15">
        <v>687255</v>
      </c>
      <c r="H216" s="15">
        <v>272949</v>
      </c>
      <c r="I216" s="28">
        <f>$Q$22+$Q$23*E216+$Q$24*F216+$Q$25*G216</f>
        <v>688870.68284223811</v>
      </c>
      <c r="J216" s="28">
        <f>$Q$46+$Q$47*E216+$Q$48*F216+$Q$49*H216</f>
        <v>273044.67160457897</v>
      </c>
      <c r="K216" s="26"/>
      <c r="L216" s="13">
        <v>210</v>
      </c>
      <c r="M216" s="13">
        <f t="shared" si="10"/>
        <v>44100</v>
      </c>
      <c r="N216" s="15">
        <v>272949</v>
      </c>
      <c r="O216" s="32"/>
    </row>
    <row r="217" spans="2:15" x14ac:dyDescent="0.25">
      <c r="B217" s="14">
        <v>44774</v>
      </c>
      <c r="C217" s="15">
        <v>704839</v>
      </c>
      <c r="D217" s="15">
        <v>280951</v>
      </c>
      <c r="E217" s="13">
        <v>212</v>
      </c>
      <c r="F217" s="13">
        <f t="shared" si="9"/>
        <v>44944</v>
      </c>
      <c r="G217" s="15">
        <v>695583</v>
      </c>
      <c r="H217" s="15">
        <v>278933</v>
      </c>
      <c r="I217" s="28">
        <f>$Q$22+$Q$23*E217+$Q$24*F217+$Q$25*G217</f>
        <v>697096.44217431871</v>
      </c>
      <c r="J217" s="28">
        <f>$Q$46+$Q$47*E217+$Q$48*F217+$Q$49*H217</f>
        <v>279028.42294104112</v>
      </c>
      <c r="K217" s="26"/>
      <c r="L217" s="13">
        <v>211</v>
      </c>
      <c r="M217" s="13">
        <f t="shared" si="10"/>
        <v>44521</v>
      </c>
      <c r="N217" s="15">
        <v>278933</v>
      </c>
      <c r="O217" s="32"/>
    </row>
    <row r="218" spans="2:15" x14ac:dyDescent="0.25">
      <c r="B218" s="14">
        <v>44805</v>
      </c>
      <c r="C218" s="15">
        <v>707616</v>
      </c>
      <c r="D218" s="15">
        <v>283130</v>
      </c>
      <c r="E218" s="13">
        <v>213</v>
      </c>
      <c r="F218" s="13">
        <f t="shared" si="9"/>
        <v>45369</v>
      </c>
      <c r="G218" s="15">
        <v>704839</v>
      </c>
      <c r="H218" s="15">
        <v>280951</v>
      </c>
      <c r="I218" s="28">
        <f>$Q$22+$Q$23*E218+$Q$24*F218+$Q$25*G218</f>
        <v>706235.98759750917</v>
      </c>
      <c r="J218" s="28">
        <f>$Q$46+$Q$47*E218+$Q$48*F218+$Q$49*H218</f>
        <v>281048.07001641678</v>
      </c>
      <c r="K218" s="26"/>
      <c r="L218" s="13">
        <v>212</v>
      </c>
      <c r="M218" s="13">
        <f t="shared" si="10"/>
        <v>44944</v>
      </c>
      <c r="N218" s="15">
        <v>280951</v>
      </c>
      <c r="O218" s="32"/>
    </row>
    <row r="219" spans="2:15" x14ac:dyDescent="0.25">
      <c r="B219" s="14">
        <v>44835</v>
      </c>
      <c r="C219" s="15">
        <v>698955</v>
      </c>
      <c r="D219" s="15">
        <v>283151</v>
      </c>
      <c r="E219" s="13">
        <v>214</v>
      </c>
      <c r="F219" s="13">
        <f t="shared" si="9"/>
        <v>45796</v>
      </c>
      <c r="G219" s="15">
        <v>707616</v>
      </c>
      <c r="H219" s="15">
        <v>283130</v>
      </c>
      <c r="I219" s="28">
        <f>$Q$22+$Q$23*E219+$Q$24*F219+$Q$25*G219</f>
        <v>708994.77338503418</v>
      </c>
      <c r="J219" s="28">
        <f>$Q$46+$Q$47*E219+$Q$48*F219+$Q$49*H219</f>
        <v>283228.66061082046</v>
      </c>
      <c r="K219" s="26"/>
      <c r="L219" s="13">
        <v>213</v>
      </c>
      <c r="M219" s="13">
        <f t="shared" si="10"/>
        <v>45369</v>
      </c>
      <c r="N219" s="15">
        <v>283130</v>
      </c>
      <c r="O219" s="32"/>
    </row>
    <row r="220" spans="2:15" x14ac:dyDescent="0.25">
      <c r="B220" s="14">
        <v>44866</v>
      </c>
      <c r="C220" s="15">
        <v>701218</v>
      </c>
      <c r="D220" s="15">
        <v>283497</v>
      </c>
      <c r="E220" s="13">
        <v>215</v>
      </c>
      <c r="F220" s="13">
        <f t="shared" si="9"/>
        <v>46225</v>
      </c>
      <c r="G220" s="15">
        <v>698955</v>
      </c>
      <c r="H220" s="15">
        <v>283151</v>
      </c>
      <c r="I220" s="28">
        <f>$Q$22+$Q$23*E220+$Q$24*F220+$Q$25*G220</f>
        <v>700489.08787777706</v>
      </c>
      <c r="J220" s="28">
        <f>$Q$46+$Q$47*E220+$Q$48*F220+$Q$49*H220</f>
        <v>283252.2916949123</v>
      </c>
      <c r="K220" s="26"/>
      <c r="L220" s="13">
        <v>214</v>
      </c>
      <c r="M220" s="13">
        <f t="shared" si="10"/>
        <v>45796</v>
      </c>
      <c r="N220" s="15">
        <v>283151</v>
      </c>
      <c r="O220" s="32"/>
    </row>
    <row r="221" spans="2:15" x14ac:dyDescent="0.25">
      <c r="B221" s="14">
        <v>44896</v>
      </c>
      <c r="C221" s="15">
        <v>698479</v>
      </c>
      <c r="D221" s="15">
        <v>281651</v>
      </c>
      <c r="E221" s="13">
        <v>216</v>
      </c>
      <c r="F221" s="13">
        <f t="shared" si="9"/>
        <v>46656</v>
      </c>
      <c r="G221" s="15">
        <v>701218</v>
      </c>
      <c r="H221" s="15">
        <v>283497</v>
      </c>
      <c r="I221" s="28">
        <f>$Q$22+$Q$23*E221+$Q$24*F221+$Q$25*G221</f>
        <v>702741.42757123488</v>
      </c>
      <c r="J221" s="28">
        <f>$Q$46+$Q$47*E221+$Q$48*F221+$Q$49*H221</f>
        <v>283600.78872011573</v>
      </c>
      <c r="K221" s="26"/>
      <c r="L221" s="13">
        <v>215</v>
      </c>
      <c r="M221" s="13">
        <f t="shared" si="10"/>
        <v>46225</v>
      </c>
      <c r="N221" s="15">
        <v>283497</v>
      </c>
      <c r="O221" s="32"/>
    </row>
    <row r="222" spans="2:15" x14ac:dyDescent="0.25">
      <c r="B222" s="14">
        <v>44927</v>
      </c>
      <c r="C222" s="15">
        <v>699144</v>
      </c>
      <c r="D222" s="15">
        <v>279495</v>
      </c>
      <c r="E222" s="13">
        <v>217</v>
      </c>
      <c r="F222" s="13">
        <f t="shared" si="9"/>
        <v>47089</v>
      </c>
      <c r="G222" s="15">
        <v>698479</v>
      </c>
      <c r="H222" s="15">
        <v>281651</v>
      </c>
      <c r="I222" s="28">
        <f>$Q$22+$Q$23*E222+$Q$24*F222+$Q$25*G222</f>
        <v>700067.58357589482</v>
      </c>
      <c r="J222" s="28">
        <f>$Q$46+$Q$47*E222+$Q$48*F222+$Q$49*H222</f>
        <v>281758.34231823386</v>
      </c>
      <c r="K222" s="26"/>
      <c r="L222" s="13">
        <v>216</v>
      </c>
      <c r="M222" s="13">
        <f t="shared" si="10"/>
        <v>46656</v>
      </c>
      <c r="N222" s="15">
        <v>281651</v>
      </c>
      <c r="O222" s="32"/>
    </row>
    <row r="223" spans="2:15" x14ac:dyDescent="0.25">
      <c r="B223" s="14">
        <v>44958</v>
      </c>
      <c r="C223" s="15">
        <v>690813</v>
      </c>
      <c r="D223" s="15">
        <v>277170</v>
      </c>
      <c r="E223" s="13">
        <v>218</v>
      </c>
      <c r="F223" s="13">
        <f t="shared" si="9"/>
        <v>47524</v>
      </c>
      <c r="G223" s="15">
        <v>699144</v>
      </c>
      <c r="H223" s="15">
        <v>279495</v>
      </c>
      <c r="I223" s="28">
        <f>$Q$22+$Q$23*E223+$Q$24*F223+$Q$25*G223</f>
        <v>700745.93463878974</v>
      </c>
      <c r="J223" s="28">
        <f>$Q$46+$Q$47*E223+$Q$48*F223+$Q$49*H223</f>
        <v>279606.06223537179</v>
      </c>
      <c r="K223" s="26"/>
      <c r="L223" s="13">
        <v>217</v>
      </c>
      <c r="M223" s="13">
        <f t="shared" si="10"/>
        <v>47089</v>
      </c>
      <c r="N223" s="15">
        <v>279495</v>
      </c>
      <c r="O223" s="32"/>
    </row>
    <row r="224" spans="2:15" x14ac:dyDescent="0.25">
      <c r="B224" s="14">
        <v>44986</v>
      </c>
      <c r="C224" s="15">
        <v>682633</v>
      </c>
      <c r="D224" s="15">
        <v>275771</v>
      </c>
      <c r="E224" s="13">
        <v>219</v>
      </c>
      <c r="F224" s="13">
        <f t="shared" si="9"/>
        <v>47961</v>
      </c>
      <c r="G224" s="15">
        <v>690813</v>
      </c>
      <c r="H224" s="15">
        <v>277170</v>
      </c>
      <c r="I224" s="28">
        <f>$Q$22+$Q$23*E224+$Q$24*F224+$Q$25*G224</f>
        <v>692564.73956753209</v>
      </c>
      <c r="J224" s="28">
        <f>$Q$46+$Q$47*E224+$Q$48*F224+$Q$49*H224</f>
        <v>277284.88177344284</v>
      </c>
      <c r="K224" s="26"/>
      <c r="L224" s="13">
        <v>218</v>
      </c>
      <c r="M224" s="13">
        <f t="shared" si="10"/>
        <v>47524</v>
      </c>
      <c r="N224" s="15">
        <v>277170</v>
      </c>
      <c r="O224" s="32"/>
    </row>
    <row r="225" spans="2:15" x14ac:dyDescent="0.25">
      <c r="B225" s="14">
        <v>45017</v>
      </c>
      <c r="C225" s="15">
        <v>689688</v>
      </c>
      <c r="D225" s="15">
        <v>276673</v>
      </c>
      <c r="E225" s="13">
        <v>220</v>
      </c>
      <c r="F225" s="13">
        <f t="shared" si="9"/>
        <v>48400</v>
      </c>
      <c r="G225" s="15">
        <v>682633</v>
      </c>
      <c r="H225" s="15">
        <v>275771</v>
      </c>
      <c r="I225" s="28">
        <f>$Q$22+$Q$23*E225+$Q$24*F225+$Q$25*G225</f>
        <v>684532.12712718407</v>
      </c>
      <c r="J225" s="28">
        <f>$Q$46+$Q$47*E225+$Q$48*F225+$Q$49*H225</f>
        <v>275889.2829579438</v>
      </c>
      <c r="K225" s="26"/>
      <c r="L225" s="13">
        <v>219</v>
      </c>
      <c r="M225" s="13">
        <f t="shared" si="10"/>
        <v>47961</v>
      </c>
      <c r="N225" s="15">
        <v>275771</v>
      </c>
      <c r="O225" s="32"/>
    </row>
    <row r="226" spans="2:15" x14ac:dyDescent="0.25">
      <c r="B226" s="14">
        <v>45047</v>
      </c>
      <c r="C226" s="15">
        <v>673807</v>
      </c>
      <c r="D226" s="15">
        <v>275998</v>
      </c>
      <c r="E226" s="13">
        <v>221</v>
      </c>
      <c r="F226" s="13">
        <f t="shared" si="9"/>
        <v>48841</v>
      </c>
      <c r="G226" s="15">
        <v>689688</v>
      </c>
      <c r="H226" s="15">
        <v>276673</v>
      </c>
      <c r="I226" s="28">
        <f>$Q$22+$Q$23*E226+$Q$24*F226+$Q$25*G226</f>
        <v>691503.08958758181</v>
      </c>
      <c r="J226" s="28">
        <f>$Q$46+$Q$47*E226+$Q$48*F226+$Q$49*H226</f>
        <v>276793.61536427028</v>
      </c>
      <c r="K226" s="26"/>
      <c r="L226" s="13">
        <v>220</v>
      </c>
      <c r="M226" s="13">
        <f t="shared" si="10"/>
        <v>48400</v>
      </c>
      <c r="N226" s="15">
        <v>276673</v>
      </c>
      <c r="O226" s="32"/>
    </row>
    <row r="227" spans="2:15" x14ac:dyDescent="0.25">
      <c r="B227" s="14">
        <v>45078</v>
      </c>
      <c r="C227" s="15">
        <v>684151</v>
      </c>
      <c r="D227" s="15">
        <v>279059</v>
      </c>
      <c r="E227" s="13">
        <v>222</v>
      </c>
      <c r="F227" s="13">
        <f t="shared" si="9"/>
        <v>49284</v>
      </c>
      <c r="G227" s="15">
        <v>673807</v>
      </c>
      <c r="H227" s="15">
        <v>275998</v>
      </c>
      <c r="I227" s="28">
        <f>$Q$22+$Q$23*E227+$Q$24*F227+$Q$25*G227</f>
        <v>675886.14525077236</v>
      </c>
      <c r="J227" s="28">
        <f>$Q$46+$Q$47*E227+$Q$48*F227+$Q$49*H227</f>
        <v>276121.71342632483</v>
      </c>
      <c r="K227" s="26"/>
      <c r="L227" s="13">
        <v>221</v>
      </c>
      <c r="M227" s="13">
        <f t="shared" si="10"/>
        <v>48841</v>
      </c>
      <c r="N227" s="15">
        <v>275998</v>
      </c>
      <c r="O227" s="32"/>
    </row>
    <row r="228" spans="2:15" x14ac:dyDescent="0.25">
      <c r="B228" s="14">
        <v>45108</v>
      </c>
      <c r="E228" s="13">
        <v>223</v>
      </c>
      <c r="F228" s="13">
        <f t="shared" si="9"/>
        <v>49729</v>
      </c>
      <c r="G228" s="15">
        <f>C227</f>
        <v>684151</v>
      </c>
      <c r="H228" s="15">
        <f>D227</f>
        <v>279059</v>
      </c>
      <c r="I228" s="28">
        <f>$Q$22+$Q$23*E228+$Q$24*F228+$Q$25*G228</f>
        <v>686095.92385538109</v>
      </c>
      <c r="J228" s="28">
        <f>$Q$46+$Q$47*E228+$Q$48*F228+$Q$49*H228</f>
        <v>279184.06390343583</v>
      </c>
      <c r="K228" s="29"/>
      <c r="L228" s="13">
        <v>222</v>
      </c>
      <c r="M228" s="13">
        <f t="shared" si="10"/>
        <v>49284</v>
      </c>
      <c r="N228" s="15">
        <v>275998</v>
      </c>
      <c r="O228" s="32"/>
    </row>
    <row r="229" spans="2:15" x14ac:dyDescent="0.25">
      <c r="L229" s="13">
        <v>223</v>
      </c>
      <c r="M229" s="13">
        <f t="shared" si="10"/>
        <v>49729</v>
      </c>
    </row>
    <row r="233" spans="2:15" x14ac:dyDescent="0.25">
      <c r="B233" t="s">
        <v>65</v>
      </c>
      <c r="C233" s="10">
        <f>I228-C227</f>
        <v>1944.9238553810865</v>
      </c>
      <c r="D233" s="10">
        <f>J228-D227</f>
        <v>125.06390343583189</v>
      </c>
    </row>
  </sheetData>
  <mergeCells count="1">
    <mergeCell ref="I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185A-A48A-4C48-BF34-EAA67814E83F}">
  <dimension ref="B4:U231"/>
  <sheetViews>
    <sheetView workbookViewId="0">
      <selection activeCell="Q11" sqref="Q11"/>
    </sheetView>
  </sheetViews>
  <sheetFormatPr defaultRowHeight="15" x14ac:dyDescent="0.25"/>
  <cols>
    <col min="2" max="3" width="13.42578125" customWidth="1"/>
    <col min="4" max="4" width="17.42578125" bestFit="1" customWidth="1"/>
    <col min="5" max="6" width="13.42578125" customWidth="1"/>
    <col min="7" max="7" width="11.85546875" bestFit="1" customWidth="1"/>
    <col min="8" max="8" width="10.7109375" bestFit="1" customWidth="1"/>
    <col min="9" max="9" width="12.42578125" bestFit="1" customWidth="1"/>
    <col min="10" max="10" width="12" bestFit="1" customWidth="1"/>
    <col min="12" max="13" width="0" hidden="1" customWidth="1"/>
    <col min="14" max="14" width="10.7109375" hidden="1" customWidth="1"/>
    <col min="15" max="15" width="0" hidden="1" customWidth="1"/>
    <col min="16" max="16" width="18" bestFit="1" customWidth="1"/>
    <col min="17" max="17" width="12" bestFit="1" customWidth="1"/>
    <col min="18" max="18" width="14.5703125" bestFit="1" customWidth="1"/>
    <col min="19" max="20" width="12" bestFit="1" customWidth="1"/>
    <col min="21" max="21" width="13.42578125" bestFit="1" customWidth="1"/>
  </cols>
  <sheetData>
    <row r="4" spans="2:17" x14ac:dyDescent="0.25">
      <c r="B4" s="13"/>
      <c r="C4" s="16" t="s">
        <v>0</v>
      </c>
      <c r="D4" s="16" t="s">
        <v>1</v>
      </c>
    </row>
    <row r="5" spans="2:17" x14ac:dyDescent="0.25">
      <c r="B5" s="13"/>
      <c r="C5" s="17" t="s">
        <v>2</v>
      </c>
      <c r="D5" s="17" t="s">
        <v>2</v>
      </c>
      <c r="E5" s="13" t="s">
        <v>30</v>
      </c>
      <c r="F5" s="13" t="s">
        <v>31</v>
      </c>
      <c r="I5" s="27" t="s">
        <v>55</v>
      </c>
      <c r="J5" s="27"/>
      <c r="L5" s="13" t="s">
        <v>30</v>
      </c>
      <c r="M5" s="13" t="s">
        <v>31</v>
      </c>
      <c r="N5" s="13"/>
      <c r="P5" s="1" t="s">
        <v>53</v>
      </c>
    </row>
    <row r="6" spans="2:17" ht="30" customHeight="1" x14ac:dyDescent="0.25">
      <c r="B6" s="13"/>
      <c r="C6" s="8" t="s">
        <v>56</v>
      </c>
      <c r="D6" s="8" t="s">
        <v>56</v>
      </c>
      <c r="E6" s="13" t="s">
        <v>28</v>
      </c>
      <c r="F6" s="13" t="s">
        <v>29</v>
      </c>
      <c r="G6" s="13" t="s">
        <v>58</v>
      </c>
      <c r="H6" s="13" t="s">
        <v>59</v>
      </c>
      <c r="I6" s="13" t="s">
        <v>60</v>
      </c>
      <c r="J6" s="13" t="s">
        <v>61</v>
      </c>
      <c r="L6" s="13" t="s">
        <v>28</v>
      </c>
      <c r="M6" s="13" t="s">
        <v>29</v>
      </c>
      <c r="N6" s="13" t="s">
        <v>59</v>
      </c>
    </row>
    <row r="7" spans="2:17" x14ac:dyDescent="0.25">
      <c r="B7" s="14">
        <v>38534</v>
      </c>
      <c r="C7" s="15">
        <v>290947.36450000003</v>
      </c>
      <c r="D7" s="15">
        <v>154293.3413</v>
      </c>
      <c r="E7" s="13">
        <v>7</v>
      </c>
      <c r="F7" s="13">
        <f t="shared" ref="F7:F65" si="0">E7*E7</f>
        <v>49</v>
      </c>
      <c r="G7" s="15">
        <v>284417.23910000001</v>
      </c>
      <c r="H7" s="15">
        <v>145912.5214</v>
      </c>
      <c r="I7" s="28">
        <f>$Q$23+$Q$24*E7+$Q$25*F7+$Q$26*G7</f>
        <v>284597.12083853583</v>
      </c>
      <c r="J7" s="28">
        <f>$Q$23+$Q$24*E7+$Q$25*F7+$Q$26*H7</f>
        <v>166419.2990156447</v>
      </c>
      <c r="L7" s="13">
        <v>7</v>
      </c>
      <c r="M7" s="13">
        <v>49</v>
      </c>
      <c r="N7" s="15">
        <v>145912.5214</v>
      </c>
      <c r="P7" t="s">
        <v>32</v>
      </c>
    </row>
    <row r="8" spans="2:17" ht="15.75" thickBot="1" x14ac:dyDescent="0.3">
      <c r="B8" s="14">
        <v>38565</v>
      </c>
      <c r="C8" s="15">
        <v>288600.065</v>
      </c>
      <c r="D8" s="15">
        <v>153880.18179999999</v>
      </c>
      <c r="E8" s="13">
        <v>8</v>
      </c>
      <c r="F8" s="13">
        <f t="shared" si="0"/>
        <v>64</v>
      </c>
      <c r="G8" s="15">
        <v>283523.05330000003</v>
      </c>
      <c r="H8" s="15">
        <v>146577.6047</v>
      </c>
      <c r="I8" s="28">
        <f t="shared" ref="I8:I71" si="1">$Q$23+$Q$24*E8+$Q$25*F8+$Q$26*G8</f>
        <v>284161.40493869706</v>
      </c>
      <c r="J8" s="28">
        <f t="shared" ref="J8:J71" si="2">$Q$23+$Q$24*E8+$Q$25*F8+$Q$26*H8</f>
        <v>167314.01451867603</v>
      </c>
      <c r="L8" s="13">
        <v>8</v>
      </c>
      <c r="M8" s="13">
        <v>64</v>
      </c>
      <c r="N8" s="15">
        <v>146577.6047</v>
      </c>
    </row>
    <row r="9" spans="2:17" x14ac:dyDescent="0.25">
      <c r="B9" s="14">
        <v>38596</v>
      </c>
      <c r="C9" s="15">
        <v>290297.27500000002</v>
      </c>
      <c r="D9" s="15">
        <v>153646.7433</v>
      </c>
      <c r="E9" s="13">
        <v>9</v>
      </c>
      <c r="F9" s="13">
        <f t="shared" si="0"/>
        <v>81</v>
      </c>
      <c r="G9" s="15">
        <v>282278.2047</v>
      </c>
      <c r="H9" s="15">
        <v>147323.66039999999</v>
      </c>
      <c r="I9" s="28">
        <f t="shared" si="1"/>
        <v>283426.57799907244</v>
      </c>
      <c r="J9" s="28">
        <f t="shared" si="2"/>
        <v>168277.90757602252</v>
      </c>
      <c r="L9" s="13">
        <v>9</v>
      </c>
      <c r="M9" s="13">
        <v>81</v>
      </c>
      <c r="N9" s="15">
        <v>147323.66039999999</v>
      </c>
      <c r="P9" s="21" t="s">
        <v>33</v>
      </c>
      <c r="Q9" s="21"/>
    </row>
    <row r="10" spans="2:17" x14ac:dyDescent="0.25">
      <c r="B10" s="14">
        <v>38626</v>
      </c>
      <c r="C10" s="15">
        <v>286182.64640000003</v>
      </c>
      <c r="D10" s="15">
        <v>153721.53229999999</v>
      </c>
      <c r="E10" s="13">
        <v>10</v>
      </c>
      <c r="F10" s="13">
        <f t="shared" si="0"/>
        <v>100</v>
      </c>
      <c r="G10" s="15">
        <v>286919.90169999999</v>
      </c>
      <c r="H10" s="15">
        <v>149615.18109999999</v>
      </c>
      <c r="I10" s="28">
        <f t="shared" si="1"/>
        <v>287714.4782588763</v>
      </c>
      <c r="J10" s="28">
        <f t="shared" si="2"/>
        <v>170560.54245103741</v>
      </c>
      <c r="L10" s="13">
        <v>10</v>
      </c>
      <c r="M10" s="13">
        <v>100</v>
      </c>
      <c r="N10" s="15">
        <v>149615.18109999999</v>
      </c>
      <c r="P10" s="18" t="s">
        <v>34</v>
      </c>
      <c r="Q10" s="18">
        <v>0.99228825108988683</v>
      </c>
    </row>
    <row r="11" spans="2:17" x14ac:dyDescent="0.25">
      <c r="B11" s="14">
        <v>38657</v>
      </c>
      <c r="C11" s="15">
        <v>288241.61959999998</v>
      </c>
      <c r="D11" s="15">
        <v>154067.74679999999</v>
      </c>
      <c r="E11" s="13">
        <v>11</v>
      </c>
      <c r="F11" s="13">
        <f t="shared" si="0"/>
        <v>121</v>
      </c>
      <c r="G11" s="15">
        <v>288343.79269999999</v>
      </c>
      <c r="H11" s="15">
        <v>150579.9645</v>
      </c>
      <c r="I11" s="28">
        <f t="shared" si="1"/>
        <v>289256.90504549176</v>
      </c>
      <c r="J11" s="28">
        <f t="shared" si="2"/>
        <v>171711.24008177061</v>
      </c>
      <c r="L11" s="13">
        <v>11</v>
      </c>
      <c r="M11" s="13">
        <v>121</v>
      </c>
      <c r="N11" s="15">
        <v>150579.9645</v>
      </c>
      <c r="P11" s="18" t="s">
        <v>35</v>
      </c>
      <c r="Q11" s="18">
        <v>0.98463597325102603</v>
      </c>
    </row>
    <row r="12" spans="2:17" x14ac:dyDescent="0.25">
      <c r="B12" s="14">
        <v>38687</v>
      </c>
      <c r="C12" s="15">
        <v>285357.85609999998</v>
      </c>
      <c r="D12" s="15">
        <v>153913.72070000001</v>
      </c>
      <c r="E12" s="13">
        <v>12</v>
      </c>
      <c r="F12" s="13">
        <f t="shared" si="0"/>
        <v>144</v>
      </c>
      <c r="G12" s="15">
        <v>287518.8541</v>
      </c>
      <c r="H12" s="15">
        <v>151656.90839999999</v>
      </c>
      <c r="I12" s="28">
        <f t="shared" si="1"/>
        <v>288880.62817767559</v>
      </c>
      <c r="J12" s="28">
        <f t="shared" si="2"/>
        <v>172957.72621398378</v>
      </c>
      <c r="L12" s="13">
        <v>12</v>
      </c>
      <c r="M12" s="13">
        <v>144</v>
      </c>
      <c r="N12" s="15">
        <v>151656.90839999999</v>
      </c>
      <c r="P12" s="18" t="s">
        <v>36</v>
      </c>
      <c r="Q12" s="18">
        <v>0.98441855777816356</v>
      </c>
    </row>
    <row r="13" spans="2:17" x14ac:dyDescent="0.25">
      <c r="B13" s="14">
        <v>38718</v>
      </c>
      <c r="C13" s="15">
        <v>291589.86949999997</v>
      </c>
      <c r="D13" s="15">
        <v>154121.74710000001</v>
      </c>
      <c r="E13" s="13">
        <v>13</v>
      </c>
      <c r="F13" s="13">
        <f t="shared" si="0"/>
        <v>169</v>
      </c>
      <c r="G13" s="15">
        <v>290947.36450000003</v>
      </c>
      <c r="H13" s="15">
        <v>154293.3413</v>
      </c>
      <c r="I13" s="28">
        <f t="shared" si="1"/>
        <v>292133.65450020548</v>
      </c>
      <c r="J13" s="28">
        <f t="shared" si="2"/>
        <v>175534.92000734547</v>
      </c>
      <c r="L13" s="13">
        <v>13</v>
      </c>
      <c r="M13" s="13">
        <v>169</v>
      </c>
      <c r="N13" s="15">
        <v>154293.3413</v>
      </c>
      <c r="P13" s="18" t="s">
        <v>37</v>
      </c>
      <c r="Q13" s="18">
        <v>16603.39192466285</v>
      </c>
    </row>
    <row r="14" spans="2:17" ht="15.75" thickBot="1" x14ac:dyDescent="0.3">
      <c r="B14" s="14">
        <v>38749</v>
      </c>
      <c r="C14" s="15">
        <v>289915.25390000001</v>
      </c>
      <c r="D14" s="15">
        <v>154158.8622</v>
      </c>
      <c r="E14" s="13">
        <v>14</v>
      </c>
      <c r="F14" s="13">
        <f t="shared" si="0"/>
        <v>196</v>
      </c>
      <c r="G14" s="15">
        <v>288600.065</v>
      </c>
      <c r="H14" s="15">
        <v>153880.18179999999</v>
      </c>
      <c r="I14" s="28">
        <f t="shared" si="1"/>
        <v>290458.61505856633</v>
      </c>
      <c r="J14" s="28">
        <f t="shared" si="2"/>
        <v>175510.1669681927</v>
      </c>
      <c r="L14" s="13">
        <v>14</v>
      </c>
      <c r="M14" s="13">
        <v>196</v>
      </c>
      <c r="N14" s="15">
        <v>153880.18179999999</v>
      </c>
      <c r="P14" s="19" t="s">
        <v>38</v>
      </c>
      <c r="Q14" s="19">
        <v>216</v>
      </c>
    </row>
    <row r="15" spans="2:17" x14ac:dyDescent="0.25">
      <c r="B15" s="14">
        <v>38777</v>
      </c>
      <c r="C15" s="15">
        <v>292056.2083</v>
      </c>
      <c r="D15" s="15">
        <v>155563.2838</v>
      </c>
      <c r="E15" s="13">
        <v>15</v>
      </c>
      <c r="F15" s="13">
        <f t="shared" si="0"/>
        <v>225</v>
      </c>
      <c r="G15" s="15">
        <v>290297.27500000002</v>
      </c>
      <c r="H15" s="15">
        <v>153646.7433</v>
      </c>
      <c r="I15" s="28">
        <f t="shared" si="1"/>
        <v>292234.60318307218</v>
      </c>
      <c r="J15" s="28">
        <f t="shared" si="2"/>
        <v>175638.84777909622</v>
      </c>
      <c r="L15" s="13">
        <v>15</v>
      </c>
      <c r="M15" s="13">
        <v>225</v>
      </c>
      <c r="N15" s="15">
        <v>153646.7433</v>
      </c>
    </row>
    <row r="16" spans="2:17" ht="15.75" thickBot="1" x14ac:dyDescent="0.3">
      <c r="B16" s="14">
        <v>38808</v>
      </c>
      <c r="C16" s="15">
        <v>296200.24979999999</v>
      </c>
      <c r="D16" s="15">
        <v>159151.36739999999</v>
      </c>
      <c r="E16" s="13">
        <v>16</v>
      </c>
      <c r="F16" s="13">
        <f t="shared" si="0"/>
        <v>256</v>
      </c>
      <c r="G16" s="15">
        <v>286182.64640000003</v>
      </c>
      <c r="H16" s="15">
        <v>153721.53229999999</v>
      </c>
      <c r="I16" s="28">
        <f t="shared" si="1"/>
        <v>289051.7844007258</v>
      </c>
      <c r="J16" s="28">
        <f t="shared" si="2"/>
        <v>176030.60937853047</v>
      </c>
      <c r="L16" s="13">
        <v>16</v>
      </c>
      <c r="M16" s="13">
        <v>256</v>
      </c>
      <c r="N16" s="15">
        <v>153721.53229999999</v>
      </c>
      <c r="P16" t="s">
        <v>39</v>
      </c>
    </row>
    <row r="17" spans="2:21" x14ac:dyDescent="0.25">
      <c r="B17" s="14">
        <v>38838</v>
      </c>
      <c r="C17" s="15">
        <v>297796.85340000002</v>
      </c>
      <c r="D17" s="15">
        <v>160241.03959999999</v>
      </c>
      <c r="E17" s="13">
        <v>17</v>
      </c>
      <c r="F17" s="13">
        <f t="shared" si="0"/>
        <v>289</v>
      </c>
      <c r="G17" s="15">
        <v>288241.61959999998</v>
      </c>
      <c r="H17" s="15">
        <v>154067.74679999999</v>
      </c>
      <c r="I17" s="28">
        <f t="shared" si="1"/>
        <v>291136.62076697877</v>
      </c>
      <c r="J17" s="28">
        <f t="shared" si="2"/>
        <v>176654.05081300487</v>
      </c>
      <c r="L17" s="13">
        <v>17</v>
      </c>
      <c r="M17" s="13">
        <v>289</v>
      </c>
      <c r="N17" s="15">
        <v>154067.74679999999</v>
      </c>
      <c r="P17" s="20"/>
      <c r="Q17" s="20" t="s">
        <v>44</v>
      </c>
      <c r="R17" s="20" t="s">
        <v>45</v>
      </c>
      <c r="S17" s="20" t="s">
        <v>46</v>
      </c>
      <c r="T17" s="20" t="s">
        <v>47</v>
      </c>
      <c r="U17" s="20" t="s">
        <v>48</v>
      </c>
    </row>
    <row r="18" spans="2:21" x14ac:dyDescent="0.25">
      <c r="B18" s="14">
        <v>38869</v>
      </c>
      <c r="C18" s="15">
        <v>301278.88819999999</v>
      </c>
      <c r="D18" s="15">
        <v>161637.67180000001</v>
      </c>
      <c r="E18" s="13">
        <v>18</v>
      </c>
      <c r="F18" s="13">
        <f t="shared" si="0"/>
        <v>324</v>
      </c>
      <c r="G18" s="15">
        <v>285357.85609999998</v>
      </c>
      <c r="H18" s="15">
        <v>153913.72070000001</v>
      </c>
      <c r="I18" s="28">
        <f t="shared" si="1"/>
        <v>289004.20308602008</v>
      </c>
      <c r="J18" s="28">
        <f t="shared" si="2"/>
        <v>176850.75538461254</v>
      </c>
      <c r="L18" s="13">
        <v>18</v>
      </c>
      <c r="M18" s="13">
        <v>324</v>
      </c>
      <c r="N18" s="15">
        <v>153913.72070000001</v>
      </c>
      <c r="P18" s="18" t="s">
        <v>40</v>
      </c>
      <c r="Q18" s="18">
        <v>3</v>
      </c>
      <c r="R18" s="18">
        <v>3745416712111.4136</v>
      </c>
      <c r="S18" s="18">
        <v>1248472237370.4712</v>
      </c>
      <c r="T18" s="18">
        <v>4528.8219844050691</v>
      </c>
      <c r="U18" s="18">
        <v>6.8052627389229158E-192</v>
      </c>
    </row>
    <row r="19" spans="2:21" x14ac:dyDescent="0.25">
      <c r="B19" s="14">
        <v>38899</v>
      </c>
      <c r="C19" s="15">
        <v>306202.99339999998</v>
      </c>
      <c r="D19" s="15">
        <v>163934.2164</v>
      </c>
      <c r="E19" s="13">
        <v>19</v>
      </c>
      <c r="F19" s="13">
        <f t="shared" si="0"/>
        <v>361</v>
      </c>
      <c r="G19" s="15">
        <v>291589.86949999997</v>
      </c>
      <c r="H19" s="15">
        <v>154121.74710000001</v>
      </c>
      <c r="I19" s="28">
        <f t="shared" si="1"/>
        <v>294649.82323602308</v>
      </c>
      <c r="J19" s="28">
        <f t="shared" si="2"/>
        <v>177356.46640970476</v>
      </c>
      <c r="L19" s="13">
        <v>19</v>
      </c>
      <c r="M19" s="13">
        <v>361</v>
      </c>
      <c r="N19" s="15">
        <v>154121.74710000001</v>
      </c>
      <c r="P19" s="18" t="s">
        <v>41</v>
      </c>
      <c r="Q19" s="18">
        <v>212</v>
      </c>
      <c r="R19" s="18">
        <v>58442596161.639412</v>
      </c>
      <c r="S19" s="18">
        <v>275672623.40395951</v>
      </c>
      <c r="T19" s="18"/>
      <c r="U19" s="18"/>
    </row>
    <row r="20" spans="2:21" ht="15.75" thickBot="1" x14ac:dyDescent="0.3">
      <c r="B20" s="14">
        <v>38930</v>
      </c>
      <c r="C20" s="15">
        <v>308896.00060000003</v>
      </c>
      <c r="D20" s="15">
        <v>165273.0148</v>
      </c>
      <c r="E20" s="13">
        <v>20</v>
      </c>
      <c r="F20" s="13">
        <f t="shared" si="0"/>
        <v>400</v>
      </c>
      <c r="G20" s="15">
        <v>289915.25390000001</v>
      </c>
      <c r="H20" s="15">
        <v>154158.8622</v>
      </c>
      <c r="I20" s="28">
        <f t="shared" si="1"/>
        <v>293549.2766638663</v>
      </c>
      <c r="J20" s="28">
        <f t="shared" si="2"/>
        <v>177716.43763818726</v>
      </c>
      <c r="L20" s="13">
        <v>20</v>
      </c>
      <c r="M20" s="13">
        <v>400</v>
      </c>
      <c r="N20" s="15">
        <v>154158.8622</v>
      </c>
      <c r="P20" s="19" t="s">
        <v>42</v>
      </c>
      <c r="Q20" s="19">
        <v>215</v>
      </c>
      <c r="R20" s="19">
        <v>3803859308273.0532</v>
      </c>
      <c r="S20" s="19"/>
      <c r="T20" s="19"/>
      <c r="U20" s="19"/>
    </row>
    <row r="21" spans="2:21" ht="15.75" thickBot="1" x14ac:dyDescent="0.3">
      <c r="B21" s="14">
        <v>38961</v>
      </c>
      <c r="C21" s="15">
        <v>310129.58529999998</v>
      </c>
      <c r="D21" s="15">
        <v>165909.05319999999</v>
      </c>
      <c r="E21" s="13">
        <v>21</v>
      </c>
      <c r="F21" s="13">
        <f t="shared" si="0"/>
        <v>441</v>
      </c>
      <c r="G21" s="15">
        <v>292056.2083</v>
      </c>
      <c r="H21" s="15">
        <v>155563.2838</v>
      </c>
      <c r="I21" s="28">
        <f t="shared" si="1"/>
        <v>295704.4172254958</v>
      </c>
      <c r="J21" s="28">
        <f t="shared" si="2"/>
        <v>179243.13865313184</v>
      </c>
      <c r="L21" s="13">
        <v>21</v>
      </c>
      <c r="M21" s="13">
        <v>441</v>
      </c>
      <c r="N21" s="15">
        <v>155563.2838</v>
      </c>
    </row>
    <row r="22" spans="2:21" x14ac:dyDescent="0.25">
      <c r="B22" s="14">
        <v>38991</v>
      </c>
      <c r="C22" s="15">
        <v>311206.22840000002</v>
      </c>
      <c r="D22" s="15">
        <v>166831.87820000001</v>
      </c>
      <c r="E22" s="13">
        <v>22</v>
      </c>
      <c r="F22" s="13">
        <f t="shared" si="0"/>
        <v>484</v>
      </c>
      <c r="G22" s="15">
        <v>296200.24979999999</v>
      </c>
      <c r="H22" s="15">
        <v>159151.36739999999</v>
      </c>
      <c r="I22" s="28">
        <f t="shared" si="1"/>
        <v>299568.76127205009</v>
      </c>
      <c r="J22" s="28">
        <f t="shared" si="2"/>
        <v>182633.11695432907</v>
      </c>
      <c r="L22" s="13">
        <v>22</v>
      </c>
      <c r="M22" s="13">
        <v>484</v>
      </c>
      <c r="N22" s="15">
        <v>159151.36739999999</v>
      </c>
      <c r="P22" s="20"/>
      <c r="Q22" s="20" t="s">
        <v>49</v>
      </c>
      <c r="R22" s="20" t="s">
        <v>37</v>
      </c>
      <c r="S22" s="20" t="s">
        <v>50</v>
      </c>
      <c r="T22" s="20" t="s">
        <v>51</v>
      </c>
      <c r="U22" s="20" t="s">
        <v>52</v>
      </c>
    </row>
    <row r="23" spans="2:21" x14ac:dyDescent="0.25">
      <c r="B23" s="14">
        <v>39022</v>
      </c>
      <c r="C23" s="15">
        <v>312651.24910000002</v>
      </c>
      <c r="D23" s="15">
        <v>168046.0379</v>
      </c>
      <c r="E23" s="13">
        <v>23</v>
      </c>
      <c r="F23" s="13">
        <f t="shared" si="0"/>
        <v>529</v>
      </c>
      <c r="G23" s="15">
        <v>297796.85340000002</v>
      </c>
      <c r="H23" s="15">
        <v>160241.03959999999</v>
      </c>
      <c r="I23" s="28">
        <f t="shared" si="1"/>
        <v>301259.61699648609</v>
      </c>
      <c r="J23" s="28">
        <f t="shared" si="2"/>
        <v>183891.43832426466</v>
      </c>
      <c r="L23" s="13">
        <v>23</v>
      </c>
      <c r="M23" s="13">
        <v>529</v>
      </c>
      <c r="N23" s="15">
        <v>160241.03959999999</v>
      </c>
      <c r="P23" s="18" t="s">
        <v>43</v>
      </c>
      <c r="Q23" s="18">
        <v>39632.644504183147</v>
      </c>
      <c r="R23" s="18">
        <v>10866.014034686996</v>
      </c>
      <c r="S23" s="18">
        <v>3.6473949304377826</v>
      </c>
      <c r="T23" s="18">
        <v>3.3344293819882292E-4</v>
      </c>
      <c r="U23" s="18">
        <v>18213.372780425467</v>
      </c>
    </row>
    <row r="24" spans="2:21" x14ac:dyDescent="0.25">
      <c r="B24" s="14">
        <v>39052</v>
      </c>
      <c r="C24" s="15">
        <v>316457.71340000001</v>
      </c>
      <c r="D24" s="15">
        <v>169329.3461</v>
      </c>
      <c r="E24" s="13">
        <v>24</v>
      </c>
      <c r="F24" s="13">
        <f t="shared" si="0"/>
        <v>576</v>
      </c>
      <c r="G24" s="15">
        <v>301278.88819999999</v>
      </c>
      <c r="H24" s="15">
        <v>161637.67180000001</v>
      </c>
      <c r="I24" s="28">
        <f t="shared" si="1"/>
        <v>304559.28743774194</v>
      </c>
      <c r="J24" s="28">
        <f t="shared" si="2"/>
        <v>185411.75900051399</v>
      </c>
      <c r="L24" s="13">
        <v>24</v>
      </c>
      <c r="M24" s="13">
        <v>576</v>
      </c>
      <c r="N24" s="15">
        <v>161637.67180000001</v>
      </c>
      <c r="P24" s="18" t="s">
        <v>28</v>
      </c>
      <c r="Q24" s="18">
        <v>326.57482652414967</v>
      </c>
      <c r="R24" s="18">
        <v>83.053362401439543</v>
      </c>
      <c r="S24" s="18">
        <v>3.9321084310307133</v>
      </c>
      <c r="T24" s="18">
        <v>1.1404351774732683E-4</v>
      </c>
      <c r="U24" s="18">
        <v>162.85862560913796</v>
      </c>
    </row>
    <row r="25" spans="2:21" x14ac:dyDescent="0.25">
      <c r="B25" s="14">
        <v>39083</v>
      </c>
      <c r="C25" s="15">
        <v>319627.80180000002</v>
      </c>
      <c r="D25" s="15">
        <v>169495.90429999999</v>
      </c>
      <c r="E25" s="13">
        <v>25</v>
      </c>
      <c r="F25" s="13">
        <f t="shared" si="0"/>
        <v>625</v>
      </c>
      <c r="G25" s="15">
        <v>306202.99339999998</v>
      </c>
      <c r="H25" s="15">
        <v>163934.2164</v>
      </c>
      <c r="I25" s="28">
        <f t="shared" si="1"/>
        <v>309089.47924599022</v>
      </c>
      <c r="J25" s="28">
        <f t="shared" si="2"/>
        <v>187700.00993070329</v>
      </c>
      <c r="L25" s="13">
        <v>25</v>
      </c>
      <c r="M25" s="13">
        <v>625</v>
      </c>
      <c r="N25" s="15">
        <v>163934.2164</v>
      </c>
      <c r="P25" s="18" t="s">
        <v>29</v>
      </c>
      <c r="Q25" s="18">
        <v>4.4315356308938368E-2</v>
      </c>
      <c r="R25" s="18">
        <v>0.37704481215595281</v>
      </c>
      <c r="S25" s="18">
        <v>0.11753339359197629</v>
      </c>
      <c r="T25" s="18">
        <v>0.90654865980943267</v>
      </c>
      <c r="U25" s="18">
        <v>-0.69892179190574855</v>
      </c>
    </row>
    <row r="26" spans="2:21" ht="15.75" thickBot="1" x14ac:dyDescent="0.3">
      <c r="B26" s="14">
        <v>39114</v>
      </c>
      <c r="C26" s="15">
        <v>322708.22580000001</v>
      </c>
      <c r="D26" s="15">
        <v>169788.15770000001</v>
      </c>
      <c r="E26" s="13">
        <v>26</v>
      </c>
      <c r="F26" s="13">
        <f t="shared" si="0"/>
        <v>676</v>
      </c>
      <c r="G26" s="15">
        <v>308896.00060000003</v>
      </c>
      <c r="H26" s="15">
        <v>165273.0148</v>
      </c>
      <c r="I26" s="28">
        <f t="shared" si="1"/>
        <v>311716.09671742312</v>
      </c>
      <c r="J26" s="28">
        <f t="shared" si="2"/>
        <v>189171.16173327694</v>
      </c>
      <c r="L26" s="13">
        <v>26</v>
      </c>
      <c r="M26" s="13">
        <v>676</v>
      </c>
      <c r="N26" s="15">
        <v>165273.0148</v>
      </c>
      <c r="P26" s="19" t="s">
        <v>58</v>
      </c>
      <c r="Q26" s="19">
        <v>0.85324040787450461</v>
      </c>
      <c r="R26" s="19">
        <v>3.7683783780196003E-2</v>
      </c>
      <c r="S26" s="19">
        <v>22.642110804247551</v>
      </c>
      <c r="T26" s="19">
        <v>1.6967346111189145E-58</v>
      </c>
      <c r="U26" s="19">
        <v>0.77895749218981103</v>
      </c>
    </row>
    <row r="27" spans="2:21" x14ac:dyDescent="0.25">
      <c r="B27" s="14">
        <v>39142</v>
      </c>
      <c r="C27" s="15">
        <v>325472.90149999998</v>
      </c>
      <c r="D27" s="15">
        <v>170921.18179999999</v>
      </c>
      <c r="E27" s="13">
        <v>27</v>
      </c>
      <c r="F27" s="13">
        <f t="shared" si="0"/>
        <v>729</v>
      </c>
      <c r="G27" s="15">
        <v>310129.58529999998</v>
      </c>
      <c r="H27" s="15">
        <v>165909.05319999999</v>
      </c>
      <c r="I27" s="28">
        <f t="shared" si="1"/>
        <v>313097.56457040738</v>
      </c>
      <c r="J27" s="28">
        <f t="shared" si="2"/>
        <v>190042.77893752529</v>
      </c>
      <c r="L27" s="13">
        <v>27</v>
      </c>
      <c r="M27" s="13">
        <v>729</v>
      </c>
      <c r="N27" s="15">
        <v>165909.05319999999</v>
      </c>
    </row>
    <row r="28" spans="2:21" x14ac:dyDescent="0.25">
      <c r="B28" s="14">
        <v>39173</v>
      </c>
      <c r="C28" s="15">
        <v>330824.96639999998</v>
      </c>
      <c r="D28" s="15">
        <v>174013.1538</v>
      </c>
      <c r="E28" s="13">
        <v>28</v>
      </c>
      <c r="F28" s="13">
        <f t="shared" si="0"/>
        <v>784</v>
      </c>
      <c r="G28" s="15">
        <v>311206.22840000002</v>
      </c>
      <c r="H28" s="15">
        <v>166831.87820000001</v>
      </c>
      <c r="I28" s="28">
        <f t="shared" si="1"/>
        <v>314345.21213930781</v>
      </c>
      <c r="J28" s="28">
        <f t="shared" si="2"/>
        <v>191159.18268804322</v>
      </c>
      <c r="L28" s="13">
        <v>28</v>
      </c>
      <c r="M28" s="13">
        <v>784</v>
      </c>
      <c r="N28" s="15">
        <v>166831.87820000001</v>
      </c>
    </row>
    <row r="29" spans="2:21" x14ac:dyDescent="0.25">
      <c r="B29" s="14">
        <v>39203</v>
      </c>
      <c r="C29" s="15">
        <v>334100.88370000001</v>
      </c>
      <c r="D29" s="15">
        <v>175563.84789999999</v>
      </c>
      <c r="E29" s="13">
        <v>29</v>
      </c>
      <c r="F29" s="13">
        <f t="shared" si="0"/>
        <v>841</v>
      </c>
      <c r="G29" s="15">
        <v>312651.24910000002</v>
      </c>
      <c r="H29" s="15">
        <v>168046.0379</v>
      </c>
      <c r="I29" s="28">
        <f t="shared" si="1"/>
        <v>315907.2629925966</v>
      </c>
      <c r="J29" s="28">
        <f t="shared" si="2"/>
        <v>192524.25360752977</v>
      </c>
      <c r="L29" s="13">
        <v>29</v>
      </c>
      <c r="M29" s="13">
        <v>841</v>
      </c>
      <c r="N29" s="15">
        <v>168046.0379</v>
      </c>
    </row>
    <row r="30" spans="2:21" x14ac:dyDescent="0.25">
      <c r="B30" s="14">
        <v>39234</v>
      </c>
      <c r="C30" s="15">
        <v>337492.84950000001</v>
      </c>
      <c r="D30" s="15">
        <v>177260.1703</v>
      </c>
      <c r="E30" s="13">
        <v>30</v>
      </c>
      <c r="F30" s="13">
        <f t="shared" si="0"/>
        <v>900</v>
      </c>
      <c r="G30" s="15">
        <v>316457.71340000001</v>
      </c>
      <c r="H30" s="15">
        <v>169329.3461</v>
      </c>
      <c r="I30" s="28">
        <f t="shared" si="1"/>
        <v>319484.28157703474</v>
      </c>
      <c r="J30" s="28">
        <f t="shared" si="2"/>
        <v>193948.41345207283</v>
      </c>
      <c r="L30" s="13">
        <v>30</v>
      </c>
      <c r="M30" s="13">
        <v>900</v>
      </c>
      <c r="N30" s="15">
        <v>169329.3461</v>
      </c>
      <c r="P30" s="1" t="s">
        <v>54</v>
      </c>
    </row>
    <row r="31" spans="2:21" x14ac:dyDescent="0.25">
      <c r="B31" s="14">
        <v>39264</v>
      </c>
      <c r="C31" s="15">
        <v>350983.07699999999</v>
      </c>
      <c r="D31" s="15">
        <v>179325.4908</v>
      </c>
      <c r="E31" s="13">
        <v>31</v>
      </c>
      <c r="F31" s="13">
        <f t="shared" si="0"/>
        <v>961</v>
      </c>
      <c r="G31" s="15">
        <v>319627.80180000002</v>
      </c>
      <c r="H31" s="15">
        <v>169495.90429999999</v>
      </c>
      <c r="I31" s="28">
        <f t="shared" si="1"/>
        <v>322518.40715970803</v>
      </c>
      <c r="J31" s="28">
        <f t="shared" si="2"/>
        <v>194419.80570183467</v>
      </c>
      <c r="L31" s="13">
        <v>31</v>
      </c>
      <c r="M31" s="13">
        <v>961</v>
      </c>
      <c r="N31" s="15">
        <v>169495.90429999999</v>
      </c>
      <c r="P31" t="s">
        <v>32</v>
      </c>
    </row>
    <row r="32" spans="2:21" ht="15.75" thickBot="1" x14ac:dyDescent="0.3">
      <c r="B32" s="14">
        <v>39295</v>
      </c>
      <c r="C32" s="15">
        <v>350162.32829999999</v>
      </c>
      <c r="D32" s="15">
        <v>180401.14319999999</v>
      </c>
      <c r="E32" s="13">
        <v>32</v>
      </c>
      <c r="F32" s="13">
        <f t="shared" si="0"/>
        <v>1024</v>
      </c>
      <c r="G32" s="15">
        <v>322708.22580000001</v>
      </c>
      <c r="H32" s="15">
        <v>169788.15770000001</v>
      </c>
      <c r="I32" s="28">
        <f t="shared" si="1"/>
        <v>325476.11608386604</v>
      </c>
      <c r="J32" s="28">
        <f t="shared" si="2"/>
        <v>194998.53480602498</v>
      </c>
      <c r="L32" s="13">
        <v>32</v>
      </c>
      <c r="M32" s="13">
        <v>1024</v>
      </c>
      <c r="N32" s="15">
        <v>169788.15770000001</v>
      </c>
    </row>
    <row r="33" spans="2:21" x14ac:dyDescent="0.25">
      <c r="B33" s="14">
        <v>39326</v>
      </c>
      <c r="C33" s="15">
        <v>351708.60710000002</v>
      </c>
      <c r="D33" s="15">
        <v>180270.2941</v>
      </c>
      <c r="E33" s="13">
        <v>33</v>
      </c>
      <c r="F33" s="13">
        <f t="shared" si="0"/>
        <v>1089</v>
      </c>
      <c r="G33" s="15">
        <v>325472.90149999998</v>
      </c>
      <c r="H33" s="15">
        <v>170921.18179999999</v>
      </c>
      <c r="I33" s="28">
        <f t="shared" si="1"/>
        <v>328164.50443045894</v>
      </c>
      <c r="J33" s="28">
        <f t="shared" si="2"/>
        <v>196294.73207592487</v>
      </c>
      <c r="L33" s="13">
        <v>33</v>
      </c>
      <c r="M33" s="13">
        <v>1089</v>
      </c>
      <c r="N33" s="15">
        <v>170921.18179999999</v>
      </c>
      <c r="P33" s="21" t="s">
        <v>33</v>
      </c>
      <c r="Q33" s="21"/>
    </row>
    <row r="34" spans="2:21" x14ac:dyDescent="0.25">
      <c r="B34" s="14">
        <v>39356</v>
      </c>
      <c r="C34" s="15">
        <v>351537.70919999998</v>
      </c>
      <c r="D34" s="15">
        <v>179620.81359999999</v>
      </c>
      <c r="E34" s="13">
        <v>34</v>
      </c>
      <c r="F34" s="13">
        <f t="shared" si="0"/>
        <v>1156</v>
      </c>
      <c r="G34" s="15">
        <v>330824.96639999998</v>
      </c>
      <c r="H34" s="15">
        <v>174013.1538</v>
      </c>
      <c r="I34" s="28">
        <f t="shared" si="1"/>
        <v>333060.64642410266</v>
      </c>
      <c r="J34" s="28">
        <f t="shared" si="2"/>
        <v>199262.47148173829</v>
      </c>
      <c r="L34" s="13">
        <v>34</v>
      </c>
      <c r="M34" s="13">
        <v>1156</v>
      </c>
      <c r="N34" s="15">
        <v>174013.1538</v>
      </c>
      <c r="P34" s="18" t="s">
        <v>34</v>
      </c>
      <c r="Q34" s="18">
        <v>0.98580324084985571</v>
      </c>
    </row>
    <row r="35" spans="2:21" x14ac:dyDescent="0.25">
      <c r="B35" s="14">
        <v>39387</v>
      </c>
      <c r="C35" s="15">
        <v>354893.82419999997</v>
      </c>
      <c r="D35" s="15">
        <v>179951.41</v>
      </c>
      <c r="E35" s="13">
        <v>35</v>
      </c>
      <c r="F35" s="13">
        <f t="shared" si="0"/>
        <v>1225</v>
      </c>
      <c r="G35" s="15">
        <v>334100.88370000001</v>
      </c>
      <c r="H35" s="15">
        <v>175563.84789999999</v>
      </c>
      <c r="I35" s="28">
        <f t="shared" si="1"/>
        <v>336185.42402342724</v>
      </c>
      <c r="J35" s="28">
        <f t="shared" si="2"/>
        <v>200915.21893422032</v>
      </c>
      <c r="L35" s="13">
        <v>35</v>
      </c>
      <c r="M35" s="13">
        <v>1225</v>
      </c>
      <c r="N35" s="15">
        <v>175563.84789999999</v>
      </c>
      <c r="P35" s="18" t="s">
        <v>35</v>
      </c>
      <c r="Q35" s="18">
        <v>0.97180802967007895</v>
      </c>
    </row>
    <row r="36" spans="2:21" x14ac:dyDescent="0.25">
      <c r="B36" s="14">
        <v>39417</v>
      </c>
      <c r="C36" s="15">
        <v>352333.2438</v>
      </c>
      <c r="D36" s="15">
        <v>179364.3609</v>
      </c>
      <c r="E36" s="13">
        <v>36</v>
      </c>
      <c r="F36" s="13">
        <f t="shared" si="0"/>
        <v>1296</v>
      </c>
      <c r="G36" s="15">
        <v>337492.84950000001</v>
      </c>
      <c r="H36" s="15">
        <v>177260.1703</v>
      </c>
      <c r="I36" s="28">
        <f t="shared" si="1"/>
        <v>339409.30752293771</v>
      </c>
      <c r="J36" s="28">
        <f t="shared" si="2"/>
        <v>202692.31096750507</v>
      </c>
      <c r="L36" s="13">
        <v>36</v>
      </c>
      <c r="M36" s="13">
        <v>1296</v>
      </c>
      <c r="N36" s="15">
        <v>177260.1703</v>
      </c>
      <c r="P36" s="18" t="s">
        <v>36</v>
      </c>
      <c r="Q36" s="18">
        <v>0.97140908669371184</v>
      </c>
    </row>
    <row r="37" spans="2:21" x14ac:dyDescent="0.25">
      <c r="B37" s="14">
        <v>39448</v>
      </c>
      <c r="C37" s="15">
        <v>354014.52490000002</v>
      </c>
      <c r="D37" s="15">
        <v>175565.24559999999</v>
      </c>
      <c r="E37" s="13">
        <v>37</v>
      </c>
      <c r="F37" s="13">
        <f t="shared" si="0"/>
        <v>1369</v>
      </c>
      <c r="G37" s="15">
        <v>350983.07699999999</v>
      </c>
      <c r="H37" s="15">
        <v>179325.4908</v>
      </c>
      <c r="I37" s="28">
        <f t="shared" si="1"/>
        <v>351249.52458489226</v>
      </c>
      <c r="J37" s="28">
        <f t="shared" si="2"/>
        <v>204784.33572085135</v>
      </c>
      <c r="L37" s="13">
        <v>37</v>
      </c>
      <c r="M37" s="13">
        <v>1369</v>
      </c>
      <c r="N37" s="15">
        <v>179325.4908</v>
      </c>
      <c r="P37" s="18" t="s">
        <v>37</v>
      </c>
      <c r="Q37" s="18">
        <v>6153.7208298321566</v>
      </c>
    </row>
    <row r="38" spans="2:21" ht="15.75" thickBot="1" x14ac:dyDescent="0.3">
      <c r="B38" s="14">
        <v>39479</v>
      </c>
      <c r="C38" s="15">
        <v>351217.02600000001</v>
      </c>
      <c r="D38" s="15">
        <v>174659.8823</v>
      </c>
      <c r="E38" s="13">
        <v>38</v>
      </c>
      <c r="F38" s="13">
        <f t="shared" si="0"/>
        <v>1444</v>
      </c>
      <c r="G38" s="15">
        <v>350162.32829999999</v>
      </c>
      <c r="H38" s="15">
        <v>180401.14319999999</v>
      </c>
      <c r="I38" s="28">
        <f t="shared" si="1"/>
        <v>350879.12710758916</v>
      </c>
      <c r="J38" s="28">
        <f t="shared" si="2"/>
        <v>206032.02429160583</v>
      </c>
      <c r="L38" s="13">
        <v>38</v>
      </c>
      <c r="M38" s="13">
        <v>1444</v>
      </c>
      <c r="N38" s="15">
        <v>180401.14319999999</v>
      </c>
      <c r="P38" s="19" t="s">
        <v>38</v>
      </c>
      <c r="Q38" s="19">
        <v>216</v>
      </c>
    </row>
    <row r="39" spans="2:21" x14ac:dyDescent="0.25">
      <c r="B39" s="14">
        <v>39508</v>
      </c>
      <c r="C39" s="15">
        <v>349567.71360000002</v>
      </c>
      <c r="D39" s="15">
        <v>173964.7359</v>
      </c>
      <c r="E39" s="13">
        <v>39</v>
      </c>
      <c r="F39" s="13">
        <f t="shared" si="0"/>
        <v>1521</v>
      </c>
      <c r="G39" s="15">
        <v>351708.60710000002</v>
      </c>
      <c r="H39" s="15">
        <v>180270.2941</v>
      </c>
      <c r="I39" s="28">
        <f t="shared" si="1"/>
        <v>352528.46177054883</v>
      </c>
      <c r="J39" s="28">
        <f t="shared" si="2"/>
        <v>206250.36566111178</v>
      </c>
      <c r="L39" s="13">
        <v>39</v>
      </c>
      <c r="M39" s="13">
        <v>1521</v>
      </c>
      <c r="N39" s="15">
        <v>180270.2941</v>
      </c>
    </row>
    <row r="40" spans="2:21" ht="15.75" thickBot="1" x14ac:dyDescent="0.3">
      <c r="B40" s="14">
        <v>39539</v>
      </c>
      <c r="C40" s="15">
        <v>349515.46500000003</v>
      </c>
      <c r="D40" s="15">
        <v>173449.97020000001</v>
      </c>
      <c r="E40" s="13">
        <v>40</v>
      </c>
      <c r="F40" s="13">
        <f t="shared" si="0"/>
        <v>1600</v>
      </c>
      <c r="G40" s="15">
        <v>351537.70919999998</v>
      </c>
      <c r="H40" s="15">
        <v>179620.81359999999</v>
      </c>
      <c r="I40" s="28">
        <f t="shared" si="1"/>
        <v>352712.72051632038</v>
      </c>
      <c r="J40" s="28">
        <f t="shared" si="2"/>
        <v>206026.27839405782</v>
      </c>
      <c r="L40" s="13">
        <v>40</v>
      </c>
      <c r="M40" s="13">
        <v>1600</v>
      </c>
      <c r="N40" s="15">
        <v>179620.81359999999</v>
      </c>
      <c r="P40" t="s">
        <v>39</v>
      </c>
    </row>
    <row r="41" spans="2:21" x14ac:dyDescent="0.25">
      <c r="B41" s="14">
        <v>39569</v>
      </c>
      <c r="C41" s="15">
        <v>350758.36959999998</v>
      </c>
      <c r="D41" s="15">
        <v>175160.25210000001</v>
      </c>
      <c r="E41" s="13">
        <v>41</v>
      </c>
      <c r="F41" s="13">
        <f t="shared" si="0"/>
        <v>1681</v>
      </c>
      <c r="G41" s="15">
        <v>354893.82419999997</v>
      </c>
      <c r="H41" s="15">
        <v>179951.41</v>
      </c>
      <c r="I41" s="28">
        <f t="shared" si="1"/>
        <v>355906.45781817933</v>
      </c>
      <c r="J41" s="28">
        <f t="shared" si="2"/>
        <v>206638.5209716208</v>
      </c>
      <c r="L41" s="13">
        <v>41</v>
      </c>
      <c r="M41" s="13">
        <v>1681</v>
      </c>
      <c r="N41" s="15">
        <v>179951.41</v>
      </c>
      <c r="P41" s="20"/>
      <c r="Q41" s="20" t="s">
        <v>44</v>
      </c>
      <c r="R41" s="20" t="s">
        <v>45</v>
      </c>
      <c r="S41" s="20" t="s">
        <v>46</v>
      </c>
      <c r="T41" s="20" t="s">
        <v>47</v>
      </c>
      <c r="U41" s="20" t="s">
        <v>48</v>
      </c>
    </row>
    <row r="42" spans="2:21" x14ac:dyDescent="0.25">
      <c r="B42" s="14">
        <v>39600</v>
      </c>
      <c r="C42" s="15">
        <v>344893.76669999998</v>
      </c>
      <c r="D42" s="15">
        <v>172913.43789999999</v>
      </c>
      <c r="E42" s="13">
        <v>42</v>
      </c>
      <c r="F42" s="13">
        <f t="shared" si="0"/>
        <v>1764</v>
      </c>
      <c r="G42" s="15">
        <v>352333.2438</v>
      </c>
      <c r="H42" s="15">
        <v>179364.3609</v>
      </c>
      <c r="I42" s="28">
        <f t="shared" si="1"/>
        <v>354051.92015438568</v>
      </c>
      <c r="J42" s="28">
        <f t="shared" si="2"/>
        <v>206467.87995919224</v>
      </c>
      <c r="L42" s="13">
        <v>42</v>
      </c>
      <c r="M42" s="13">
        <v>1764</v>
      </c>
      <c r="N42" s="15">
        <v>179364.3609</v>
      </c>
      <c r="P42" s="18" t="s">
        <v>40</v>
      </c>
      <c r="Q42" s="18">
        <v>3</v>
      </c>
      <c r="R42" s="18">
        <v>276736532315.95789</v>
      </c>
      <c r="S42" s="18">
        <v>92245510771.985962</v>
      </c>
      <c r="T42" s="18">
        <v>2435.9572350925209</v>
      </c>
      <c r="U42" s="18">
        <v>5.9399698963845747E-164</v>
      </c>
    </row>
    <row r="43" spans="2:21" x14ac:dyDescent="0.25">
      <c r="B43" s="14">
        <v>39630</v>
      </c>
      <c r="C43" s="15">
        <v>343507.85249999998</v>
      </c>
      <c r="D43" s="15">
        <v>170845.26809999999</v>
      </c>
      <c r="E43" s="13">
        <v>43</v>
      </c>
      <c r="F43" s="13">
        <f t="shared" si="0"/>
        <v>1849</v>
      </c>
      <c r="G43" s="15">
        <v>354014.52490000002</v>
      </c>
      <c r="H43" s="15">
        <v>175565.24559999999</v>
      </c>
      <c r="I43" s="28">
        <f t="shared" si="1"/>
        <v>355816.79875771183</v>
      </c>
      <c r="J43" s="28">
        <f t="shared" si="2"/>
        <v>203556.66290286838</v>
      </c>
      <c r="L43" s="13">
        <v>43</v>
      </c>
      <c r="M43" s="13">
        <v>1849</v>
      </c>
      <c r="N43" s="15">
        <v>175565.24559999999</v>
      </c>
      <c r="P43" s="18" t="s">
        <v>41</v>
      </c>
      <c r="Q43" s="18">
        <v>212</v>
      </c>
      <c r="R43" s="18">
        <v>8028075370.9201546</v>
      </c>
      <c r="S43" s="18">
        <v>37868280.051510163</v>
      </c>
      <c r="T43" s="18"/>
      <c r="U43" s="18"/>
    </row>
    <row r="44" spans="2:21" ht="15.75" thickBot="1" x14ac:dyDescent="0.3">
      <c r="B44" s="14">
        <v>39661</v>
      </c>
      <c r="C44" s="15">
        <v>335791.05379999999</v>
      </c>
      <c r="D44" s="15">
        <v>167166.1936</v>
      </c>
      <c r="E44" s="13">
        <v>44</v>
      </c>
      <c r="F44" s="13">
        <f t="shared" si="0"/>
        <v>1936</v>
      </c>
      <c r="G44" s="15">
        <v>351217.02600000001</v>
      </c>
      <c r="H44" s="15">
        <v>174659.8823</v>
      </c>
      <c r="I44" s="28">
        <f t="shared" si="1"/>
        <v>353760.28991777037</v>
      </c>
      <c r="J44" s="28">
        <f t="shared" si="2"/>
        <v>203114.60061402479</v>
      </c>
      <c r="L44" s="13">
        <v>44</v>
      </c>
      <c r="M44" s="13">
        <v>1936</v>
      </c>
      <c r="N44" s="15">
        <v>174659.8823</v>
      </c>
      <c r="P44" s="19" t="s">
        <v>42</v>
      </c>
      <c r="Q44" s="19">
        <v>215</v>
      </c>
      <c r="R44" s="19">
        <v>284764607686.87805</v>
      </c>
      <c r="S44" s="19"/>
      <c r="T44" s="19"/>
      <c r="U44" s="19"/>
    </row>
    <row r="45" spans="2:21" ht="15.75" thickBot="1" x14ac:dyDescent="0.3">
      <c r="B45" s="14">
        <v>39692</v>
      </c>
      <c r="C45" s="15">
        <v>326818.6654</v>
      </c>
      <c r="D45" s="15">
        <v>162201.0612</v>
      </c>
      <c r="E45" s="13">
        <v>45</v>
      </c>
      <c r="F45" s="13">
        <f t="shared" si="0"/>
        <v>2025</v>
      </c>
      <c r="G45" s="15">
        <v>349567.71360000002</v>
      </c>
      <c r="H45" s="15">
        <v>173964.7359</v>
      </c>
      <c r="I45" s="28">
        <f t="shared" si="1"/>
        <v>352683.54882611753</v>
      </c>
      <c r="J45" s="28">
        <f t="shared" si="2"/>
        <v>202851.99250939197</v>
      </c>
      <c r="L45" s="13">
        <v>45</v>
      </c>
      <c r="M45" s="13">
        <v>2025</v>
      </c>
      <c r="N45" s="15">
        <v>173964.7359</v>
      </c>
    </row>
    <row r="46" spans="2:21" x14ac:dyDescent="0.25">
      <c r="B46" s="14">
        <v>39722</v>
      </c>
      <c r="C46" s="15">
        <v>316157.60489999998</v>
      </c>
      <c r="D46" s="15">
        <v>159514.94450000001</v>
      </c>
      <c r="E46" s="13">
        <v>46</v>
      </c>
      <c r="F46" s="13">
        <f t="shared" si="0"/>
        <v>2116</v>
      </c>
      <c r="G46" s="15">
        <v>349515.46500000003</v>
      </c>
      <c r="H46" s="15">
        <v>173449.97020000001</v>
      </c>
      <c r="I46" s="28">
        <f t="shared" si="1"/>
        <v>352969.57573329087</v>
      </c>
      <c r="J46" s="28">
        <f t="shared" si="2"/>
        <v>202743.38113751245</v>
      </c>
      <c r="L46" s="13">
        <v>46</v>
      </c>
      <c r="M46" s="13">
        <v>2116</v>
      </c>
      <c r="N46" s="15">
        <v>173449.97020000001</v>
      </c>
      <c r="P46" s="20"/>
      <c r="Q46" s="20" t="s">
        <v>49</v>
      </c>
      <c r="R46" s="20" t="s">
        <v>37</v>
      </c>
      <c r="S46" s="20" t="s">
        <v>50</v>
      </c>
      <c r="T46" s="20" t="s">
        <v>51</v>
      </c>
      <c r="U46" s="20" t="s">
        <v>52</v>
      </c>
    </row>
    <row r="47" spans="2:21" x14ac:dyDescent="0.25">
      <c r="B47" s="14">
        <v>39753</v>
      </c>
      <c r="C47" s="15">
        <v>308780.10249999998</v>
      </c>
      <c r="D47" s="15">
        <v>155709.49400000001</v>
      </c>
      <c r="E47" s="13">
        <v>47</v>
      </c>
      <c r="F47" s="13">
        <f t="shared" si="0"/>
        <v>2209</v>
      </c>
      <c r="G47" s="15">
        <v>350758.36959999998</v>
      </c>
      <c r="H47" s="15">
        <v>175160.25210000001</v>
      </c>
      <c r="I47" s="28">
        <f t="shared" si="1"/>
        <v>354360.76831580483</v>
      </c>
      <c r="J47" s="28">
        <f t="shared" si="2"/>
        <v>204533.3589181097</v>
      </c>
      <c r="L47" s="13">
        <v>47</v>
      </c>
      <c r="M47" s="13">
        <v>2209</v>
      </c>
      <c r="N47" s="15">
        <v>175160.25210000001</v>
      </c>
      <c r="P47" s="18" t="s">
        <v>43</v>
      </c>
      <c r="Q47" s="18">
        <v>53720.608470130595</v>
      </c>
      <c r="R47" s="18">
        <v>7652.0845900282739</v>
      </c>
      <c r="S47" s="18">
        <v>7.0203887369640414</v>
      </c>
      <c r="T47" s="18">
        <v>2.9474024554941197E-11</v>
      </c>
      <c r="U47" s="18">
        <v>38636.68914481235</v>
      </c>
    </row>
    <row r="48" spans="2:21" x14ac:dyDescent="0.25">
      <c r="B48" s="14">
        <v>39783</v>
      </c>
      <c r="C48" s="15">
        <v>303686.07049999997</v>
      </c>
      <c r="D48" s="15">
        <v>152976.99</v>
      </c>
      <c r="E48" s="13">
        <v>48</v>
      </c>
      <c r="F48" s="13">
        <f t="shared" si="0"/>
        <v>2304</v>
      </c>
      <c r="G48" s="15">
        <v>344893.76669999998</v>
      </c>
      <c r="H48" s="15">
        <v>172913.43789999999</v>
      </c>
      <c r="I48" s="28">
        <f t="shared" si="1"/>
        <v>349687.63693076035</v>
      </c>
      <c r="J48" s="28">
        <f t="shared" si="2"/>
        <v>202947.07103905693</v>
      </c>
      <c r="L48" s="13">
        <v>48</v>
      </c>
      <c r="M48" s="13">
        <v>2304</v>
      </c>
      <c r="N48" s="15">
        <v>172913.43789999999</v>
      </c>
      <c r="P48" s="18" t="s">
        <v>28</v>
      </c>
      <c r="Q48" s="18">
        <v>-93.675207818351524</v>
      </c>
      <c r="R48" s="18">
        <v>29.523203952108108</v>
      </c>
      <c r="S48" s="18">
        <v>-3.1729350232552465</v>
      </c>
      <c r="T48" s="18">
        <v>1.7331089908624736E-3</v>
      </c>
      <c r="U48" s="18">
        <v>-151.87184971366415</v>
      </c>
    </row>
    <row r="49" spans="2:21" x14ac:dyDescent="0.25">
      <c r="B49" s="14">
        <v>39814</v>
      </c>
      <c r="C49" s="15">
        <v>300817.25709999999</v>
      </c>
      <c r="D49" s="15">
        <v>152642.45819999999</v>
      </c>
      <c r="E49" s="13">
        <v>49</v>
      </c>
      <c r="F49" s="13">
        <f t="shared" si="0"/>
        <v>2401</v>
      </c>
      <c r="G49" s="15">
        <v>343507.85249999998</v>
      </c>
      <c r="H49" s="15">
        <v>170845.26809999999</v>
      </c>
      <c r="I49" s="28">
        <f t="shared" si="1"/>
        <v>348835.99234955938</v>
      </c>
      <c r="J49" s="28">
        <f t="shared" si="2"/>
        <v>201513.29841143734</v>
      </c>
      <c r="L49" s="13">
        <v>49</v>
      </c>
      <c r="M49" s="13">
        <v>2401</v>
      </c>
      <c r="N49" s="15">
        <v>170845.26809999999</v>
      </c>
      <c r="P49" s="18" t="s">
        <v>29</v>
      </c>
      <c r="Q49" s="18">
        <v>1.2151923078287328</v>
      </c>
      <c r="R49" s="18">
        <v>0.18299735323066166</v>
      </c>
      <c r="S49" s="18">
        <v>6.6404911676346821</v>
      </c>
      <c r="T49" s="18">
        <v>2.5815357162614869E-10</v>
      </c>
      <c r="U49" s="18">
        <v>0.85446481188924162</v>
      </c>
    </row>
    <row r="50" spans="2:21" ht="15.75" thickBot="1" x14ac:dyDescent="0.3">
      <c r="B50" s="14">
        <v>39845</v>
      </c>
      <c r="C50" s="15">
        <v>296379.58409999998</v>
      </c>
      <c r="D50" s="15">
        <v>151813.24299999999</v>
      </c>
      <c r="E50" s="13">
        <v>50</v>
      </c>
      <c r="F50" s="13">
        <f t="shared" si="0"/>
        <v>2500</v>
      </c>
      <c r="G50" s="15">
        <v>335791.05379999999</v>
      </c>
      <c r="H50" s="15">
        <v>167166.1936</v>
      </c>
      <c r="I50" s="28">
        <f t="shared" si="1"/>
        <v>342582.66992608469</v>
      </c>
      <c r="J50" s="28">
        <f t="shared" si="2"/>
        <v>198705.12543125538</v>
      </c>
      <c r="L50" s="13">
        <v>50</v>
      </c>
      <c r="M50" s="13">
        <v>2500</v>
      </c>
      <c r="N50" s="15">
        <v>167166.1936</v>
      </c>
      <c r="P50" s="19" t="s">
        <v>59</v>
      </c>
      <c r="Q50" s="19">
        <v>0.68976004058200668</v>
      </c>
      <c r="R50" s="19">
        <v>4.6122096016212498E-2</v>
      </c>
      <c r="S50" s="19">
        <v>14.955088778696167</v>
      </c>
      <c r="T50" s="19">
        <v>5.2923394751802464E-35</v>
      </c>
      <c r="U50" s="19">
        <v>0.59884338026048756</v>
      </c>
    </row>
    <row r="51" spans="2:21" x14ac:dyDescent="0.25">
      <c r="B51" s="14">
        <v>39873</v>
      </c>
      <c r="C51" s="15">
        <v>291834.12410000002</v>
      </c>
      <c r="D51" s="15">
        <v>149582.90580000001</v>
      </c>
      <c r="E51" s="13">
        <v>51</v>
      </c>
      <c r="F51" s="13">
        <f t="shared" si="0"/>
        <v>2601</v>
      </c>
      <c r="G51" s="15">
        <v>326818.6654</v>
      </c>
      <c r="H51" s="15">
        <v>162201.0612</v>
      </c>
      <c r="I51" s="28">
        <f t="shared" si="1"/>
        <v>335258.11626557162</v>
      </c>
      <c r="J51" s="28">
        <f t="shared" si="2"/>
        <v>194799.72451463979</v>
      </c>
      <c r="L51" s="13">
        <v>51</v>
      </c>
      <c r="M51" s="13">
        <v>2601</v>
      </c>
      <c r="N51" s="15">
        <v>162201.0612</v>
      </c>
    </row>
    <row r="52" spans="2:21" x14ac:dyDescent="0.25">
      <c r="B52" s="14">
        <v>39904</v>
      </c>
      <c r="C52" s="15">
        <v>291883.41210000002</v>
      </c>
      <c r="D52" s="15">
        <v>151958.0551</v>
      </c>
      <c r="E52" s="13">
        <v>52</v>
      </c>
      <c r="F52" s="13">
        <f t="shared" si="0"/>
        <v>2704</v>
      </c>
      <c r="G52" s="15">
        <v>316157.60489999998</v>
      </c>
      <c r="H52" s="15">
        <v>159514.94450000001</v>
      </c>
      <c r="I52" s="28">
        <f t="shared" si="1"/>
        <v>326492.8079644008</v>
      </c>
      <c r="J52" s="28">
        <f t="shared" si="2"/>
        <v>192838.96051415725</v>
      </c>
      <c r="L52" s="13">
        <v>52</v>
      </c>
      <c r="M52" s="13">
        <v>2704</v>
      </c>
      <c r="N52" s="15">
        <v>159514.94450000001</v>
      </c>
    </row>
    <row r="53" spans="2:21" x14ac:dyDescent="0.25">
      <c r="B53" s="14">
        <v>39934</v>
      </c>
      <c r="C53" s="15">
        <v>295984.53909999999</v>
      </c>
      <c r="D53" s="15">
        <v>153821.05669999999</v>
      </c>
      <c r="E53" s="13">
        <v>53</v>
      </c>
      <c r="F53" s="13">
        <f t="shared" si="0"/>
        <v>2809</v>
      </c>
      <c r="G53" s="15">
        <v>308780.10249999998</v>
      </c>
      <c r="H53" s="15">
        <v>155709.49400000001</v>
      </c>
      <c r="I53" s="28">
        <f t="shared" si="1"/>
        <v>320529.2527464662</v>
      </c>
      <c r="J53" s="28">
        <f t="shared" si="2"/>
        <v>189923.2243163276</v>
      </c>
      <c r="L53" s="13">
        <v>53</v>
      </c>
      <c r="M53" s="13">
        <v>2809</v>
      </c>
      <c r="N53" s="15">
        <v>155709.49400000001</v>
      </c>
    </row>
    <row r="54" spans="2:21" x14ac:dyDescent="0.25">
      <c r="B54" s="14">
        <v>39965</v>
      </c>
      <c r="C54" s="15">
        <v>299623.4117</v>
      </c>
      <c r="D54" s="15">
        <v>155148.11799999999</v>
      </c>
      <c r="E54" s="13">
        <v>54</v>
      </c>
      <c r="F54" s="13">
        <f t="shared" si="0"/>
        <v>2916</v>
      </c>
      <c r="G54" s="15">
        <v>303686.07049999997</v>
      </c>
      <c r="H54" s="15">
        <v>152976.99</v>
      </c>
      <c r="I54" s="28">
        <f t="shared" si="1"/>
        <v>316514.13537470961</v>
      </c>
      <c r="J54" s="28">
        <f t="shared" si="2"/>
        <v>187923.05805849811</v>
      </c>
      <c r="L54" s="13">
        <v>54</v>
      </c>
      <c r="M54" s="13">
        <v>2916</v>
      </c>
      <c r="N54" s="15">
        <v>152976.99</v>
      </c>
    </row>
    <row r="55" spans="2:21" x14ac:dyDescent="0.25">
      <c r="B55" s="14">
        <v>39995</v>
      </c>
      <c r="C55" s="15">
        <v>310206.92460000003</v>
      </c>
      <c r="D55" s="15">
        <v>158447.3934</v>
      </c>
      <c r="E55" s="13">
        <v>55</v>
      </c>
      <c r="F55" s="13">
        <f t="shared" si="0"/>
        <v>3025</v>
      </c>
      <c r="G55" s="15">
        <v>300817.25709999999</v>
      </c>
      <c r="H55" s="15">
        <v>152642.45819999999</v>
      </c>
      <c r="I55" s="28">
        <f t="shared" si="1"/>
        <v>314397.75305953965</v>
      </c>
      <c r="J55" s="28">
        <f t="shared" si="2"/>
        <v>187969.02720938093</v>
      </c>
      <c r="L55" s="13">
        <v>55</v>
      </c>
      <c r="M55" s="13">
        <v>3025</v>
      </c>
      <c r="N55" s="15">
        <v>152642.45819999999</v>
      </c>
    </row>
    <row r="56" spans="2:21" x14ac:dyDescent="0.25">
      <c r="B56" s="14">
        <v>40026</v>
      </c>
      <c r="C56" s="15">
        <v>314235.54859999998</v>
      </c>
      <c r="D56" s="15">
        <v>160458.30350000001</v>
      </c>
      <c r="E56" s="13">
        <v>56</v>
      </c>
      <c r="F56" s="13">
        <f t="shared" si="0"/>
        <v>3136</v>
      </c>
      <c r="G56" s="15">
        <v>296379.58409999998</v>
      </c>
      <c r="H56" s="15">
        <v>151813.24299999999</v>
      </c>
      <c r="I56" s="28">
        <f t="shared" si="1"/>
        <v>310942.84497008042</v>
      </c>
      <c r="J56" s="28">
        <f t="shared" si="2"/>
        <v>187593.00112499163</v>
      </c>
      <c r="L56" s="13">
        <v>56</v>
      </c>
      <c r="M56" s="13">
        <v>3136</v>
      </c>
      <c r="N56" s="15">
        <v>151813.24299999999</v>
      </c>
    </row>
    <row r="57" spans="2:21" x14ac:dyDescent="0.25">
      <c r="B57" s="14">
        <v>40057</v>
      </c>
      <c r="C57" s="15">
        <v>316791.33100000001</v>
      </c>
      <c r="D57" s="15">
        <v>161241.44589999999</v>
      </c>
      <c r="E57" s="13">
        <v>57</v>
      </c>
      <c r="F57" s="13">
        <f t="shared" si="0"/>
        <v>3249</v>
      </c>
      <c r="G57" s="15">
        <v>291834.12410000002</v>
      </c>
      <c r="H57" s="15">
        <v>149582.90580000001</v>
      </c>
      <c r="I57" s="28">
        <f t="shared" si="1"/>
        <v>307396.05728749023</v>
      </c>
      <c r="J57" s="28">
        <f t="shared" si="2"/>
        <v>186021.56976455305</v>
      </c>
      <c r="L57" s="13">
        <v>57</v>
      </c>
      <c r="M57" s="13">
        <v>3249</v>
      </c>
      <c r="N57" s="15">
        <v>149582.90580000001</v>
      </c>
    </row>
    <row r="58" spans="2:21" x14ac:dyDescent="0.25">
      <c r="B58" s="14">
        <v>40087</v>
      </c>
      <c r="C58" s="15">
        <v>321627.94300000003</v>
      </c>
      <c r="D58" s="15">
        <v>163157.5117</v>
      </c>
      <c r="E58" s="13">
        <v>58</v>
      </c>
      <c r="F58" s="13">
        <f t="shared" si="0"/>
        <v>3364</v>
      </c>
      <c r="G58" s="15">
        <v>291883.41210000002</v>
      </c>
      <c r="H58" s="15">
        <v>151958.0551</v>
      </c>
      <c r="I58" s="28">
        <f t="shared" si="1"/>
        <v>307769.78289321321</v>
      </c>
      <c r="J58" s="28">
        <f t="shared" si="2"/>
        <v>188379.81421454754</v>
      </c>
      <c r="L58" s="13">
        <v>58</v>
      </c>
      <c r="M58" s="13">
        <v>3364</v>
      </c>
      <c r="N58" s="15">
        <v>151958.0551</v>
      </c>
    </row>
    <row r="59" spans="2:21" x14ac:dyDescent="0.25">
      <c r="B59" s="14">
        <v>40118</v>
      </c>
      <c r="C59" s="15">
        <v>318077.43329999998</v>
      </c>
      <c r="D59" s="15">
        <v>162934.5477</v>
      </c>
      <c r="E59" s="13">
        <v>59</v>
      </c>
      <c r="F59" s="13">
        <f t="shared" si="0"/>
        <v>3481</v>
      </c>
      <c r="G59" s="15">
        <v>295984.53909999999</v>
      </c>
      <c r="H59" s="15">
        <v>153821.05669999999</v>
      </c>
      <c r="I59" s="28">
        <f t="shared" si="1"/>
        <v>311600.78989065066</v>
      </c>
      <c r="J59" s="28">
        <f t="shared" si="2"/>
        <v>190301.16218281467</v>
      </c>
      <c r="L59" s="13">
        <v>59</v>
      </c>
      <c r="M59" s="13">
        <v>3481</v>
      </c>
      <c r="N59" s="15">
        <v>153821.05669999999</v>
      </c>
    </row>
    <row r="60" spans="2:21" x14ac:dyDescent="0.25">
      <c r="B60" s="14">
        <v>40148</v>
      </c>
      <c r="C60" s="15">
        <v>323927.06420000002</v>
      </c>
      <c r="D60" s="15">
        <v>165102.9699</v>
      </c>
      <c r="E60" s="13">
        <v>60</v>
      </c>
      <c r="F60" s="13">
        <f t="shared" si="0"/>
        <v>3600</v>
      </c>
      <c r="G60" s="15">
        <v>299623.4117</v>
      </c>
      <c r="H60" s="15">
        <v>155148.11799999999</v>
      </c>
      <c r="I60" s="28">
        <f t="shared" si="1"/>
        <v>315037.4713860029</v>
      </c>
      <c r="J60" s="28">
        <f t="shared" si="2"/>
        <v>191765.31286162604</v>
      </c>
      <c r="L60" s="13">
        <v>60</v>
      </c>
      <c r="M60" s="13">
        <v>3600</v>
      </c>
      <c r="N60" s="15">
        <v>155148.11799999999</v>
      </c>
    </row>
    <row r="61" spans="2:21" x14ac:dyDescent="0.25">
      <c r="B61" s="14">
        <v>40179</v>
      </c>
      <c r="C61" s="15">
        <v>335145.02510000003</v>
      </c>
      <c r="D61" s="15">
        <v>164610.33660000001</v>
      </c>
      <c r="E61" s="13">
        <v>61</v>
      </c>
      <c r="F61" s="13">
        <f t="shared" si="0"/>
        <v>3721</v>
      </c>
      <c r="G61" s="15">
        <v>310206.92460000003</v>
      </c>
      <c r="H61" s="15">
        <v>158447.3934</v>
      </c>
      <c r="I61" s="28">
        <f t="shared" si="1"/>
        <v>324399.68923418154</v>
      </c>
      <c r="J61" s="28">
        <f t="shared" si="2"/>
        <v>194912.32493424992</v>
      </c>
      <c r="L61" s="13">
        <v>61</v>
      </c>
      <c r="M61" s="13">
        <v>3721</v>
      </c>
      <c r="N61" s="15">
        <v>158447.3934</v>
      </c>
    </row>
    <row r="62" spans="2:21" x14ac:dyDescent="0.25">
      <c r="B62" s="14">
        <v>40210</v>
      </c>
      <c r="C62" s="15">
        <v>335550.93780000001</v>
      </c>
      <c r="D62" s="15">
        <v>166052.79500000001</v>
      </c>
      <c r="E62" s="13">
        <v>62</v>
      </c>
      <c r="F62" s="13">
        <f t="shared" si="0"/>
        <v>3844</v>
      </c>
      <c r="G62" s="15">
        <v>314235.54859999998</v>
      </c>
      <c r="H62" s="15">
        <v>160458.30350000001</v>
      </c>
      <c r="I62" s="28">
        <f t="shared" si="1"/>
        <v>328169.09963446471</v>
      </c>
      <c r="J62" s="28">
        <f t="shared" si="2"/>
        <v>196960.14030352305</v>
      </c>
      <c r="L62" s="13">
        <v>62</v>
      </c>
      <c r="M62" s="13">
        <v>3844</v>
      </c>
      <c r="N62" s="15">
        <v>160458.30350000001</v>
      </c>
    </row>
    <row r="63" spans="2:21" x14ac:dyDescent="0.25">
      <c r="B63" s="14">
        <v>40238</v>
      </c>
      <c r="C63" s="15">
        <v>335940.08840000001</v>
      </c>
      <c r="D63" s="15">
        <v>164617.7316</v>
      </c>
      <c r="E63" s="13">
        <v>63</v>
      </c>
      <c r="F63" s="13">
        <f t="shared" si="0"/>
        <v>3969</v>
      </c>
      <c r="G63" s="15">
        <v>316791.33100000001</v>
      </c>
      <c r="H63" s="15">
        <v>161241.44589999999</v>
      </c>
      <c r="I63" s="28">
        <f t="shared" si="1"/>
        <v>330681.91069794196</v>
      </c>
      <c r="J63" s="28">
        <f t="shared" si="2"/>
        <v>197960.46329038561</v>
      </c>
      <c r="L63" s="13">
        <v>63</v>
      </c>
      <c r="M63" s="13">
        <v>3969</v>
      </c>
      <c r="N63" s="15">
        <v>161241.44589999999</v>
      </c>
    </row>
    <row r="64" spans="2:21" x14ac:dyDescent="0.25">
      <c r="B64" s="14">
        <v>40269</v>
      </c>
      <c r="C64" s="15">
        <v>337787.80790000001</v>
      </c>
      <c r="D64" s="15">
        <v>167370.4644</v>
      </c>
      <c r="E64" s="13">
        <v>64</v>
      </c>
      <c r="F64" s="13">
        <f t="shared" si="0"/>
        <v>4096</v>
      </c>
      <c r="G64" s="15">
        <v>321627.94300000003</v>
      </c>
      <c r="H64" s="15">
        <v>163157.5117</v>
      </c>
      <c r="I64" s="28">
        <f t="shared" si="1"/>
        <v>335140.90637032804</v>
      </c>
      <c r="J64" s="28">
        <f t="shared" si="2"/>
        <v>199927.5309318674</v>
      </c>
      <c r="L64" s="13">
        <v>64</v>
      </c>
      <c r="M64" s="13">
        <v>4096</v>
      </c>
      <c r="N64" s="15">
        <v>163157.5117</v>
      </c>
    </row>
    <row r="65" spans="2:14" x14ac:dyDescent="0.25">
      <c r="B65" s="14">
        <v>40299</v>
      </c>
      <c r="C65" s="15">
        <v>337876.96620000002</v>
      </c>
      <c r="D65" s="15">
        <v>167731.84229999999</v>
      </c>
      <c r="E65" s="13">
        <v>65</v>
      </c>
      <c r="F65" s="13">
        <f t="shared" si="0"/>
        <v>4225</v>
      </c>
      <c r="G65" s="15">
        <v>318077.43329999998</v>
      </c>
      <c r="H65" s="15">
        <v>162934.5477</v>
      </c>
      <c r="I65" s="28">
        <f t="shared" si="1"/>
        <v>332443.75953322562</v>
      </c>
      <c r="J65" s="28">
        <f t="shared" si="2"/>
        <v>200069.58054505408</v>
      </c>
      <c r="L65" s="13">
        <v>65</v>
      </c>
      <c r="M65" s="13">
        <v>4225</v>
      </c>
      <c r="N65" s="15">
        <v>162934.5477</v>
      </c>
    </row>
    <row r="66" spans="2:14" x14ac:dyDescent="0.25">
      <c r="B66" s="14">
        <v>40330</v>
      </c>
      <c r="C66" s="15">
        <v>340019.27470000001</v>
      </c>
      <c r="D66" s="15">
        <v>168656.60060000001</v>
      </c>
      <c r="E66" s="13">
        <v>66</v>
      </c>
      <c r="F66" s="13">
        <f t="shared" ref="F66:F129" si="3">E66*E66</f>
        <v>4356</v>
      </c>
      <c r="G66" s="15">
        <v>323927.06420000002</v>
      </c>
      <c r="H66" s="15">
        <v>165102.9699</v>
      </c>
      <c r="I66" s="28">
        <f t="shared" si="1"/>
        <v>337767.28112645762</v>
      </c>
      <c r="J66" s="28">
        <f t="shared" si="2"/>
        <v>202252.14612562681</v>
      </c>
      <c r="L66" s="13">
        <v>66</v>
      </c>
      <c r="M66" s="13">
        <v>4356</v>
      </c>
      <c r="N66" s="15">
        <v>165102.9699</v>
      </c>
    </row>
    <row r="67" spans="2:14" x14ac:dyDescent="0.25">
      <c r="B67" s="14">
        <v>40360</v>
      </c>
      <c r="C67" s="15">
        <v>351466.41460000002</v>
      </c>
      <c r="D67" s="15">
        <v>170234.63589999999</v>
      </c>
      <c r="E67" s="13">
        <v>67</v>
      </c>
      <c r="F67" s="13">
        <f t="shared" si="3"/>
        <v>4489</v>
      </c>
      <c r="G67" s="15">
        <v>335145.02510000003</v>
      </c>
      <c r="H67" s="15">
        <v>164610.33660000001</v>
      </c>
      <c r="I67" s="28">
        <f t="shared" si="1"/>
        <v>347671.36742920714</v>
      </c>
      <c r="J67" s="28">
        <f t="shared" si="2"/>
        <v>202164.28025671552</v>
      </c>
      <c r="L67" s="13">
        <v>67</v>
      </c>
      <c r="M67" s="13">
        <v>4489</v>
      </c>
      <c r="N67" s="15">
        <v>164610.33660000001</v>
      </c>
    </row>
    <row r="68" spans="2:14" x14ac:dyDescent="0.25">
      <c r="B68" s="14">
        <v>40391</v>
      </c>
      <c r="C68" s="15">
        <v>352305.9915</v>
      </c>
      <c r="D68" s="15">
        <v>171567.51019999999</v>
      </c>
      <c r="E68" s="13">
        <v>68</v>
      </c>
      <c r="F68" s="13">
        <f t="shared" si="3"/>
        <v>4624</v>
      </c>
      <c r="G68" s="15">
        <v>335550.93780000001</v>
      </c>
      <c r="H68" s="15">
        <v>166052.79500000001</v>
      </c>
      <c r="I68" s="28">
        <f t="shared" si="1"/>
        <v>348350.26594654238</v>
      </c>
      <c r="J68" s="28">
        <f t="shared" si="2"/>
        <v>203727.60144989938</v>
      </c>
      <c r="L68" s="13">
        <v>68</v>
      </c>
      <c r="M68" s="13">
        <v>4624</v>
      </c>
      <c r="N68" s="15">
        <v>166052.79500000001</v>
      </c>
    </row>
    <row r="69" spans="2:14" x14ac:dyDescent="0.25">
      <c r="B69" s="14">
        <v>40422</v>
      </c>
      <c r="C69" s="15">
        <v>350132.76899999997</v>
      </c>
      <c r="D69" s="15">
        <v>169713.9431</v>
      </c>
      <c r="E69" s="13">
        <v>69</v>
      </c>
      <c r="F69" s="13">
        <f t="shared" si="3"/>
        <v>4761</v>
      </c>
      <c r="G69" s="15">
        <v>335940.08840000001</v>
      </c>
      <c r="H69" s="15">
        <v>164617.7316</v>
      </c>
      <c r="I69" s="28">
        <f t="shared" si="1"/>
        <v>349014.95099354949</v>
      </c>
      <c r="J69" s="28">
        <f t="shared" si="2"/>
        <v>202835.79339949603</v>
      </c>
      <c r="L69" s="13">
        <v>69</v>
      </c>
      <c r="M69" s="13">
        <v>4761</v>
      </c>
      <c r="N69" s="15">
        <v>164617.7316</v>
      </c>
    </row>
    <row r="70" spans="2:14" x14ac:dyDescent="0.25">
      <c r="B70" s="14">
        <v>40452</v>
      </c>
      <c r="C70" s="15">
        <v>345577.92190000002</v>
      </c>
      <c r="D70" s="15">
        <v>168310.24530000001</v>
      </c>
      <c r="E70" s="13">
        <v>70</v>
      </c>
      <c r="F70" s="13">
        <f t="shared" si="3"/>
        <v>4900</v>
      </c>
      <c r="G70" s="15">
        <v>337787.80790000001</v>
      </c>
      <c r="H70" s="15">
        <v>167370.4644</v>
      </c>
      <c r="I70" s="28">
        <f t="shared" si="1"/>
        <v>350924.2345944182</v>
      </c>
      <c r="J70" s="28">
        <f t="shared" si="2"/>
        <v>205517.27091758867</v>
      </c>
      <c r="L70" s="13">
        <v>70</v>
      </c>
      <c r="M70" s="13">
        <v>4900</v>
      </c>
      <c r="N70" s="15">
        <v>167370.4644</v>
      </c>
    </row>
    <row r="71" spans="2:14" x14ac:dyDescent="0.25">
      <c r="B71" s="14">
        <v>40483</v>
      </c>
      <c r="C71" s="15">
        <v>343401.82949999999</v>
      </c>
      <c r="D71" s="15">
        <v>166718.76180000001</v>
      </c>
      <c r="E71" s="13">
        <v>71</v>
      </c>
      <c r="F71" s="13">
        <f t="shared" si="3"/>
        <v>5041</v>
      </c>
      <c r="G71" s="15">
        <v>337876.96620000002</v>
      </c>
      <c r="H71" s="15">
        <v>167731.84229999999</v>
      </c>
      <c r="I71" s="28">
        <f t="shared" si="1"/>
        <v>351333.13135043933</v>
      </c>
      <c r="J71" s="28">
        <f t="shared" si="2"/>
        <v>206158.43643614522</v>
      </c>
      <c r="L71" s="13">
        <v>71</v>
      </c>
      <c r="M71" s="13">
        <v>5041</v>
      </c>
      <c r="N71" s="15">
        <v>167731.84229999999</v>
      </c>
    </row>
    <row r="72" spans="2:14" x14ac:dyDescent="0.25">
      <c r="B72" s="14">
        <v>40513</v>
      </c>
      <c r="C72" s="15">
        <v>344639.95059999998</v>
      </c>
      <c r="D72" s="15">
        <v>166338.2513</v>
      </c>
      <c r="E72" s="13">
        <v>72</v>
      </c>
      <c r="F72" s="13">
        <f t="shared" si="3"/>
        <v>5184</v>
      </c>
      <c r="G72" s="15">
        <v>340019.27470000001</v>
      </c>
      <c r="H72" s="15">
        <v>168656.60060000001</v>
      </c>
      <c r="I72" s="28">
        <f t="shared" ref="I72:I135" si="4">$Q$23+$Q$24*E72+$Q$25*F72+$Q$26*G72</f>
        <v>353493.94745124871</v>
      </c>
      <c r="J72" s="28">
        <f t="shared" ref="J72:J135" si="5">$Q$23+$Q$24*E72+$Q$25*F72+$Q$26*H72</f>
        <v>207280.38950769888</v>
      </c>
      <c r="L72" s="13">
        <v>72</v>
      </c>
      <c r="M72" s="13">
        <v>5184</v>
      </c>
      <c r="N72" s="15">
        <v>168656.60060000001</v>
      </c>
    </row>
    <row r="73" spans="2:14" x14ac:dyDescent="0.25">
      <c r="B73" s="14">
        <v>40544</v>
      </c>
      <c r="C73" s="15">
        <v>347088.79090000002</v>
      </c>
      <c r="D73" s="15">
        <v>163992.96299999999</v>
      </c>
      <c r="E73" s="13">
        <v>73</v>
      </c>
      <c r="F73" s="13">
        <f t="shared" si="3"/>
        <v>5329</v>
      </c>
      <c r="G73" s="15">
        <v>351466.41460000002</v>
      </c>
      <c r="H73" s="15">
        <v>170234.63589999999</v>
      </c>
      <c r="I73" s="28">
        <f t="shared" si="4"/>
        <v>363594.11032171012</v>
      </c>
      <c r="J73" s="28">
        <f t="shared" si="5"/>
        <v>208959.83354390017</v>
      </c>
      <c r="L73" s="13">
        <v>73</v>
      </c>
      <c r="M73" s="13">
        <v>5329</v>
      </c>
      <c r="N73" s="15">
        <v>170234.63589999999</v>
      </c>
    </row>
    <row r="74" spans="2:14" x14ac:dyDescent="0.25">
      <c r="B74" s="14">
        <v>40575</v>
      </c>
      <c r="C74" s="15">
        <v>343860.02919999999</v>
      </c>
      <c r="D74" s="15">
        <v>163286.97880000001</v>
      </c>
      <c r="E74" s="13">
        <v>74</v>
      </c>
      <c r="F74" s="13">
        <f t="shared" si="3"/>
        <v>5476</v>
      </c>
      <c r="G74" s="15">
        <v>352305.9915</v>
      </c>
      <c r="H74" s="15">
        <v>171567.51019999999</v>
      </c>
      <c r="I74" s="28">
        <f t="shared" si="4"/>
        <v>364643.56044220971</v>
      </c>
      <c r="J74" s="28">
        <f t="shared" si="5"/>
        <v>210430.18493917919</v>
      </c>
      <c r="L74" s="13">
        <v>74</v>
      </c>
      <c r="M74" s="13">
        <v>5476</v>
      </c>
      <c r="N74" s="15">
        <v>171567.51019999999</v>
      </c>
    </row>
    <row r="75" spans="2:14" x14ac:dyDescent="0.25">
      <c r="B75" s="14">
        <v>40603</v>
      </c>
      <c r="C75" s="15">
        <v>342213.85350000003</v>
      </c>
      <c r="D75" s="15">
        <v>161913.88039999999</v>
      </c>
      <c r="E75" s="13">
        <v>75</v>
      </c>
      <c r="F75" s="13">
        <f t="shared" si="3"/>
        <v>5625</v>
      </c>
      <c r="G75" s="15">
        <v>350132.76899999997</v>
      </c>
      <c r="H75" s="15">
        <v>169713.9431</v>
      </c>
      <c r="I75" s="28">
        <f t="shared" si="4"/>
        <v>363122.4570045218</v>
      </c>
      <c r="J75" s="28">
        <f t="shared" si="5"/>
        <v>209181.82440536661</v>
      </c>
      <c r="L75" s="13">
        <v>75</v>
      </c>
      <c r="M75" s="13">
        <v>5625</v>
      </c>
      <c r="N75" s="15">
        <v>169713.9431</v>
      </c>
    </row>
    <row r="76" spans="2:14" x14ac:dyDescent="0.25">
      <c r="B76" s="14">
        <v>40634</v>
      </c>
      <c r="C76" s="15">
        <v>346656.65039999998</v>
      </c>
      <c r="D76" s="15">
        <v>164315.83360000001</v>
      </c>
      <c r="E76" s="13">
        <v>76</v>
      </c>
      <c r="F76" s="13">
        <f t="shared" si="3"/>
        <v>5776</v>
      </c>
      <c r="G76" s="15">
        <v>345577.92190000002</v>
      </c>
      <c r="H76" s="15">
        <v>168310.24530000001</v>
      </c>
      <c r="I76" s="28">
        <f t="shared" si="4"/>
        <v>359569.34385243867</v>
      </c>
      <c r="J76" s="28">
        <f t="shared" si="5"/>
        <v>208317.39916728891</v>
      </c>
      <c r="L76" s="13">
        <v>76</v>
      </c>
      <c r="M76" s="13">
        <v>5776</v>
      </c>
      <c r="N76" s="15">
        <v>168310.24530000001</v>
      </c>
    </row>
    <row r="77" spans="2:14" x14ac:dyDescent="0.25">
      <c r="B77" s="14">
        <v>40664</v>
      </c>
      <c r="C77" s="15">
        <v>342356.89179999998</v>
      </c>
      <c r="D77" s="15">
        <v>164505.62090000001</v>
      </c>
      <c r="E77" s="13">
        <v>77</v>
      </c>
      <c r="F77" s="13">
        <f t="shared" si="3"/>
        <v>5929</v>
      </c>
      <c r="G77" s="15">
        <v>343401.82949999999</v>
      </c>
      <c r="H77" s="15">
        <v>166718.76180000001</v>
      </c>
      <c r="I77" s="28">
        <f t="shared" si="4"/>
        <v>358045.96896152949</v>
      </c>
      <c r="J77" s="28">
        <f t="shared" si="5"/>
        <v>207292.83621266275</v>
      </c>
      <c r="L77" s="13">
        <v>77</v>
      </c>
      <c r="M77" s="13">
        <v>5929</v>
      </c>
      <c r="N77" s="15">
        <v>166718.76180000001</v>
      </c>
    </row>
    <row r="78" spans="2:14" x14ac:dyDescent="0.25">
      <c r="B78" s="14">
        <v>40695</v>
      </c>
      <c r="C78" s="15">
        <v>340812.34299999999</v>
      </c>
      <c r="D78" s="15">
        <v>164895.79010000001</v>
      </c>
      <c r="E78" s="13">
        <v>78</v>
      </c>
      <c r="F78" s="13">
        <f t="shared" si="3"/>
        <v>6084</v>
      </c>
      <c r="G78" s="15">
        <v>344639.95059999998</v>
      </c>
      <c r="H78" s="15">
        <v>166338.2513</v>
      </c>
      <c r="I78" s="28">
        <f t="shared" si="4"/>
        <v>359435.82762064354</v>
      </c>
      <c r="J78" s="28">
        <f t="shared" si="5"/>
        <v>207301.61298519425</v>
      </c>
      <c r="L78" s="13">
        <v>78</v>
      </c>
      <c r="M78" s="13">
        <v>6084</v>
      </c>
      <c r="N78" s="15">
        <v>166338.2513</v>
      </c>
    </row>
    <row r="79" spans="2:14" x14ac:dyDescent="0.25">
      <c r="B79" s="14">
        <v>40725</v>
      </c>
      <c r="C79" s="15">
        <v>350495.315</v>
      </c>
      <c r="D79" s="15">
        <v>166197.7752</v>
      </c>
      <c r="E79" s="13">
        <v>79</v>
      </c>
      <c r="F79" s="13">
        <f t="shared" si="3"/>
        <v>6241</v>
      </c>
      <c r="G79" s="15">
        <v>347088.79090000002</v>
      </c>
      <c r="H79" s="15">
        <v>163992.96299999999</v>
      </c>
      <c r="I79" s="28">
        <f t="shared" si="4"/>
        <v>361858.80945449969</v>
      </c>
      <c r="J79" s="28">
        <f t="shared" si="5"/>
        <v>205634.0505769836</v>
      </c>
      <c r="L79" s="13">
        <v>79</v>
      </c>
      <c r="M79" s="13">
        <v>6241</v>
      </c>
      <c r="N79" s="15">
        <v>163992.96299999999</v>
      </c>
    </row>
    <row r="80" spans="2:14" x14ac:dyDescent="0.25">
      <c r="B80" s="14">
        <v>40756</v>
      </c>
      <c r="C80" s="15">
        <v>354045.91700000002</v>
      </c>
      <c r="D80" s="15">
        <v>167447.04949999999</v>
      </c>
      <c r="E80" s="13">
        <v>80</v>
      </c>
      <c r="F80" s="13">
        <f t="shared" si="3"/>
        <v>6400</v>
      </c>
      <c r="G80" s="15">
        <v>343860.02919999999</v>
      </c>
      <c r="H80" s="15">
        <v>163286.97880000001</v>
      </c>
      <c r="I80" s="28">
        <f t="shared" si="4"/>
        <v>359437.52047283936</v>
      </c>
      <c r="J80" s="28">
        <f t="shared" si="5"/>
        <v>205365.29729839991</v>
      </c>
      <c r="L80" s="13">
        <v>80</v>
      </c>
      <c r="M80" s="13">
        <v>6400</v>
      </c>
      <c r="N80" s="15">
        <v>163286.97880000001</v>
      </c>
    </row>
    <row r="81" spans="2:14" x14ac:dyDescent="0.25">
      <c r="B81" s="14">
        <v>40787</v>
      </c>
      <c r="C81" s="15">
        <v>353417.21399999998</v>
      </c>
      <c r="D81" s="15">
        <v>166130.21340000001</v>
      </c>
      <c r="E81" s="13">
        <v>81</v>
      </c>
      <c r="F81" s="13">
        <f t="shared" si="3"/>
        <v>6561</v>
      </c>
      <c r="G81" s="15">
        <v>342213.85350000003</v>
      </c>
      <c r="H81" s="15">
        <v>161913.88039999999</v>
      </c>
      <c r="I81" s="28">
        <f t="shared" si="4"/>
        <v>358366.6464460282</v>
      </c>
      <c r="J81" s="28">
        <f t="shared" si="5"/>
        <v>204527.42385842197</v>
      </c>
      <c r="L81" s="13">
        <v>81</v>
      </c>
      <c r="M81" s="13">
        <v>6561</v>
      </c>
      <c r="N81" s="15">
        <v>161913.88039999999</v>
      </c>
    </row>
    <row r="82" spans="2:14" x14ac:dyDescent="0.25">
      <c r="B82" s="14">
        <v>40817</v>
      </c>
      <c r="C82" s="15">
        <v>354001.95640000002</v>
      </c>
      <c r="D82" s="15">
        <v>165294.2095</v>
      </c>
      <c r="E82" s="13">
        <v>82</v>
      </c>
      <c r="F82" s="13">
        <f t="shared" si="3"/>
        <v>6724</v>
      </c>
      <c r="G82" s="15">
        <v>346656.65039999998</v>
      </c>
      <c r="H82" s="15">
        <v>164315.83360000001</v>
      </c>
      <c r="I82" s="28">
        <f t="shared" si="4"/>
        <v>362491.21851469029</v>
      </c>
      <c r="J82" s="28">
        <f t="shared" si="5"/>
        <v>206910.66561608796</v>
      </c>
      <c r="L82" s="13">
        <v>82</v>
      </c>
      <c r="M82" s="13">
        <v>6724</v>
      </c>
      <c r="N82" s="15">
        <v>164315.83360000001</v>
      </c>
    </row>
    <row r="83" spans="2:14" x14ac:dyDescent="0.25">
      <c r="B83" s="14">
        <v>40848</v>
      </c>
      <c r="C83" s="15">
        <v>348955.3848</v>
      </c>
      <c r="D83" s="15">
        <v>165119.39259999999</v>
      </c>
      <c r="E83" s="13">
        <v>83</v>
      </c>
      <c r="F83" s="13">
        <f t="shared" si="3"/>
        <v>6889</v>
      </c>
      <c r="G83" s="15">
        <v>342356.89179999998</v>
      </c>
      <c r="H83" s="15">
        <v>164505.62090000001</v>
      </c>
      <c r="I83" s="28">
        <f t="shared" si="4"/>
        <v>359156.37759337947</v>
      </c>
      <c r="J83" s="28">
        <f t="shared" si="5"/>
        <v>207406.4866696645</v>
      </c>
      <c r="L83" s="13">
        <v>83</v>
      </c>
      <c r="M83" s="13">
        <v>6889</v>
      </c>
      <c r="N83" s="15">
        <v>164505.62090000001</v>
      </c>
    </row>
    <row r="84" spans="2:14" x14ac:dyDescent="0.25">
      <c r="B84" s="14">
        <v>40878</v>
      </c>
      <c r="C84" s="15">
        <v>350947.79220000003</v>
      </c>
      <c r="D84" s="15">
        <v>165018.2936</v>
      </c>
      <c r="E84" s="13">
        <v>84</v>
      </c>
      <c r="F84" s="13">
        <f t="shared" si="3"/>
        <v>7056</v>
      </c>
      <c r="G84" s="15">
        <v>340812.34299999999</v>
      </c>
      <c r="H84" s="15">
        <v>164895.79010000001</v>
      </c>
      <c r="I84" s="28">
        <f t="shared" si="4"/>
        <v>358172.48163631314</v>
      </c>
      <c r="J84" s="28">
        <f t="shared" si="5"/>
        <v>208073.37028804029</v>
      </c>
      <c r="L84" s="13">
        <v>84</v>
      </c>
      <c r="M84" s="13">
        <v>7056</v>
      </c>
      <c r="N84" s="15">
        <v>164895.79010000001</v>
      </c>
    </row>
    <row r="85" spans="2:14" x14ac:dyDescent="0.25">
      <c r="B85" s="14">
        <v>40909</v>
      </c>
      <c r="C85" s="15">
        <v>352984.78610000003</v>
      </c>
      <c r="D85" s="15">
        <v>164444.93369999999</v>
      </c>
      <c r="E85" s="13">
        <v>85</v>
      </c>
      <c r="F85" s="13">
        <f t="shared" si="3"/>
        <v>7225</v>
      </c>
      <c r="G85" s="15">
        <v>350495.315</v>
      </c>
      <c r="H85" s="15">
        <v>166197.7752</v>
      </c>
      <c r="I85" s="28">
        <f t="shared" si="4"/>
        <v>366768.44873677095</v>
      </c>
      <c r="J85" s="28">
        <f t="shared" si="5"/>
        <v>209518.34070755116</v>
      </c>
      <c r="L85" s="13">
        <v>85</v>
      </c>
      <c r="M85" s="13">
        <v>7225</v>
      </c>
      <c r="N85" s="15">
        <v>166197.7752</v>
      </c>
    </row>
    <row r="86" spans="2:14" x14ac:dyDescent="0.25">
      <c r="B86" s="14">
        <v>40940</v>
      </c>
      <c r="C86" s="15">
        <v>354994.81630000001</v>
      </c>
      <c r="D86" s="15">
        <v>164145.4626</v>
      </c>
      <c r="E86" s="13">
        <v>86</v>
      </c>
      <c r="F86" s="13">
        <f t="shared" si="3"/>
        <v>7396</v>
      </c>
      <c r="G86" s="15">
        <v>354045.91700000002</v>
      </c>
      <c r="H86" s="15">
        <v>167447.04949999999</v>
      </c>
      <c r="I86" s="28">
        <f t="shared" si="4"/>
        <v>370132.11858790391</v>
      </c>
      <c r="J86" s="28">
        <f t="shared" si="5"/>
        <v>210918.42477328327</v>
      </c>
      <c r="L86" s="13">
        <v>86</v>
      </c>
      <c r="M86" s="13">
        <v>7396</v>
      </c>
      <c r="N86" s="15">
        <v>167447.04949999999</v>
      </c>
    </row>
    <row r="87" spans="2:14" x14ac:dyDescent="0.25">
      <c r="B87" s="14">
        <v>40969</v>
      </c>
      <c r="C87" s="15">
        <v>345598.8861</v>
      </c>
      <c r="D87" s="15">
        <v>164505.495</v>
      </c>
      <c r="E87" s="13">
        <v>87</v>
      </c>
      <c r="F87" s="13">
        <f t="shared" si="3"/>
        <v>7569</v>
      </c>
      <c r="G87" s="15">
        <v>353417.21399999998</v>
      </c>
      <c r="H87" s="15">
        <v>166130.21340000001</v>
      </c>
      <c r="I87" s="28">
        <f t="shared" si="4"/>
        <v>369929.92516691762</v>
      </c>
      <c r="J87" s="28">
        <f t="shared" si="5"/>
        <v>210129.08838538104</v>
      </c>
      <c r="L87" s="13">
        <v>87</v>
      </c>
      <c r="M87" s="13">
        <v>7569</v>
      </c>
      <c r="N87" s="15">
        <v>166130.21340000001</v>
      </c>
    </row>
    <row r="88" spans="2:14" x14ac:dyDescent="0.25">
      <c r="B88" s="14">
        <v>41000</v>
      </c>
      <c r="C88" s="15">
        <v>354723.60810000001</v>
      </c>
      <c r="D88" s="15">
        <v>165786.06969999999</v>
      </c>
      <c r="E88" s="13">
        <v>88</v>
      </c>
      <c r="F88" s="13">
        <f t="shared" si="3"/>
        <v>7744</v>
      </c>
      <c r="G88" s="15">
        <v>354001.95640000002</v>
      </c>
      <c r="H88" s="15">
        <v>165294.2095</v>
      </c>
      <c r="I88" s="28">
        <f t="shared" si="4"/>
        <v>370763.18102467339</v>
      </c>
      <c r="J88" s="28">
        <f t="shared" si="5"/>
        <v>209750.10609063855</v>
      </c>
      <c r="L88" s="13">
        <v>88</v>
      </c>
      <c r="M88" s="13">
        <v>7744</v>
      </c>
      <c r="N88" s="15">
        <v>165294.2095</v>
      </c>
    </row>
    <row r="89" spans="2:14" x14ac:dyDescent="0.25">
      <c r="B89" s="14">
        <v>41030</v>
      </c>
      <c r="C89" s="15">
        <v>361779.33860000002</v>
      </c>
      <c r="D89" s="15">
        <v>166360.14600000001</v>
      </c>
      <c r="E89" s="13">
        <v>89</v>
      </c>
      <c r="F89" s="13">
        <f t="shared" si="3"/>
        <v>7921</v>
      </c>
      <c r="G89" s="15">
        <v>348955.3848</v>
      </c>
      <c r="H89" s="15">
        <v>165119.39259999999</v>
      </c>
      <c r="I89" s="28">
        <f t="shared" si="4"/>
        <v>366791.66085891228</v>
      </c>
      <c r="J89" s="28">
        <f t="shared" si="5"/>
        <v>209935.36389217002</v>
      </c>
      <c r="L89" s="13">
        <v>89</v>
      </c>
      <c r="M89" s="13">
        <v>7921</v>
      </c>
      <c r="N89" s="15">
        <v>165119.39259999999</v>
      </c>
    </row>
    <row r="90" spans="2:14" x14ac:dyDescent="0.25">
      <c r="B90" s="14">
        <v>41061</v>
      </c>
      <c r="C90" s="15">
        <v>361737.65330000001</v>
      </c>
      <c r="D90" s="15">
        <v>167513.48980000001</v>
      </c>
      <c r="E90" s="13">
        <v>90</v>
      </c>
      <c r="F90" s="13">
        <f t="shared" si="3"/>
        <v>8100</v>
      </c>
      <c r="G90" s="15">
        <v>350947.79220000003</v>
      </c>
      <c r="H90" s="15">
        <v>165018.2936</v>
      </c>
      <c r="I90" s="28">
        <f t="shared" si="4"/>
        <v>368826.17063684395</v>
      </c>
      <c r="J90" s="28">
        <f t="shared" si="5"/>
        <v>210183.60941547778</v>
      </c>
      <c r="L90" s="13">
        <v>90</v>
      </c>
      <c r="M90" s="13">
        <v>8100</v>
      </c>
      <c r="N90" s="15">
        <v>165018.2936</v>
      </c>
    </row>
    <row r="91" spans="2:14" x14ac:dyDescent="0.25">
      <c r="B91" s="14">
        <v>41091</v>
      </c>
      <c r="C91" s="15">
        <v>366703.51040000003</v>
      </c>
      <c r="D91" s="15">
        <v>168482.25649999999</v>
      </c>
      <c r="E91" s="13">
        <v>91</v>
      </c>
      <c r="F91" s="13">
        <f t="shared" si="3"/>
        <v>8281</v>
      </c>
      <c r="G91" s="15">
        <v>352984.78610000003</v>
      </c>
      <c r="H91" s="15">
        <v>164444.93369999999</v>
      </c>
      <c r="I91" s="28">
        <f t="shared" si="4"/>
        <v>370898.81204893388</v>
      </c>
      <c r="J91" s="28">
        <f t="shared" si="5"/>
        <v>210028.99148655895</v>
      </c>
      <c r="L91" s="13">
        <v>91</v>
      </c>
      <c r="M91" s="13">
        <v>8281</v>
      </c>
      <c r="N91" s="15">
        <v>164444.93369999999</v>
      </c>
    </row>
    <row r="92" spans="2:14" x14ac:dyDescent="0.25">
      <c r="B92" s="14">
        <v>41122</v>
      </c>
      <c r="C92" s="15">
        <v>368878.32299999997</v>
      </c>
      <c r="D92" s="15">
        <v>169229.94680000001</v>
      </c>
      <c r="E92" s="13">
        <v>92</v>
      </c>
      <c r="F92" s="13">
        <f t="shared" si="3"/>
        <v>8464</v>
      </c>
      <c r="G92" s="15">
        <v>354994.81630000001</v>
      </c>
      <c r="H92" s="15">
        <v>164145.4626</v>
      </c>
      <c r="I92" s="28">
        <f t="shared" si="4"/>
        <v>372948.53557335061</v>
      </c>
      <c r="J92" s="28">
        <f t="shared" si="5"/>
        <v>210108.15517977701</v>
      </c>
      <c r="L92" s="13">
        <v>92</v>
      </c>
      <c r="M92" s="13">
        <v>8464</v>
      </c>
      <c r="N92" s="15">
        <v>164145.4626</v>
      </c>
    </row>
    <row r="93" spans="2:14" x14ac:dyDescent="0.25">
      <c r="B93" s="14">
        <v>41153</v>
      </c>
      <c r="C93" s="15">
        <v>365663.89049999998</v>
      </c>
      <c r="D93" s="15">
        <v>168224.15119999999</v>
      </c>
      <c r="E93" s="13">
        <v>93</v>
      </c>
      <c r="F93" s="13">
        <f t="shared" si="3"/>
        <v>8649</v>
      </c>
      <c r="G93" s="15">
        <v>345598.8861</v>
      </c>
      <c r="H93" s="15">
        <v>164505.495</v>
      </c>
      <c r="I93" s="28">
        <f t="shared" si="4"/>
        <v>365266.3214245835</v>
      </c>
      <c r="J93" s="28">
        <f t="shared" si="5"/>
        <v>210750.12253904232</v>
      </c>
      <c r="L93" s="13">
        <v>93</v>
      </c>
      <c r="M93" s="13">
        <v>8649</v>
      </c>
      <c r="N93" s="15">
        <v>164505.495</v>
      </c>
    </row>
    <row r="94" spans="2:14" x14ac:dyDescent="0.25">
      <c r="B94" s="14">
        <v>41183</v>
      </c>
      <c r="C94" s="15">
        <v>367791.89789999998</v>
      </c>
      <c r="D94" s="15">
        <v>167351.1721</v>
      </c>
      <c r="E94" s="13">
        <v>94</v>
      </c>
      <c r="F94" s="13">
        <f t="shared" si="3"/>
        <v>8836</v>
      </c>
      <c r="G94" s="15">
        <v>354723.60810000001</v>
      </c>
      <c r="H94" s="15">
        <v>165786.06969999999</v>
      </c>
      <c r="I94" s="28">
        <f t="shared" si="4"/>
        <v>373386.76474375895</v>
      </c>
      <c r="J94" s="28">
        <f t="shared" si="5"/>
        <v>212177.62241653807</v>
      </c>
      <c r="L94" s="13">
        <v>94</v>
      </c>
      <c r="M94" s="13">
        <v>8836</v>
      </c>
      <c r="N94" s="15">
        <v>165786.06969999999</v>
      </c>
    </row>
    <row r="95" spans="2:14" x14ac:dyDescent="0.25">
      <c r="B95" s="14">
        <v>41214</v>
      </c>
      <c r="C95" s="15">
        <v>366471.7243</v>
      </c>
      <c r="D95" s="15">
        <v>167787.13260000001</v>
      </c>
      <c r="E95" s="13">
        <v>95</v>
      </c>
      <c r="F95" s="13">
        <f t="shared" si="3"/>
        <v>9025</v>
      </c>
      <c r="G95" s="15">
        <v>361779.33860000002</v>
      </c>
      <c r="H95" s="15">
        <v>166360.14600000001</v>
      </c>
      <c r="I95" s="28">
        <f t="shared" si="4"/>
        <v>379741.9495422981</v>
      </c>
      <c r="J95" s="28">
        <f t="shared" si="5"/>
        <v>213002.39794176767</v>
      </c>
      <c r="L95" s="13">
        <v>95</v>
      </c>
      <c r="M95" s="13">
        <v>9025</v>
      </c>
      <c r="N95" s="15">
        <v>166360.14600000001</v>
      </c>
    </row>
    <row r="96" spans="2:14" x14ac:dyDescent="0.25">
      <c r="B96" s="14">
        <v>41244</v>
      </c>
      <c r="C96" s="15">
        <v>368742.62070000003</v>
      </c>
      <c r="D96" s="15">
        <v>167007.14189999999</v>
      </c>
      <c r="E96" s="13">
        <v>96</v>
      </c>
      <c r="F96" s="13">
        <f t="shared" si="3"/>
        <v>9216</v>
      </c>
      <c r="G96" s="15">
        <v>361737.65330000001</v>
      </c>
      <c r="H96" s="15">
        <v>167513.48980000001</v>
      </c>
      <c r="I96" s="28">
        <f t="shared" si="4"/>
        <v>380041.42101950286</v>
      </c>
      <c r="J96" s="28">
        <f t="shared" si="5"/>
        <v>214321.51653567835</v>
      </c>
      <c r="L96" s="13">
        <v>96</v>
      </c>
      <c r="M96" s="13">
        <v>9216</v>
      </c>
      <c r="N96" s="15">
        <v>167513.48980000001</v>
      </c>
    </row>
    <row r="97" spans="2:14" x14ac:dyDescent="0.25">
      <c r="B97" s="14">
        <v>41275</v>
      </c>
      <c r="C97" s="15">
        <v>371472.3173</v>
      </c>
      <c r="D97" s="15">
        <v>166524.6249</v>
      </c>
      <c r="E97" s="13">
        <v>97</v>
      </c>
      <c r="F97" s="13">
        <f t="shared" si="3"/>
        <v>9409</v>
      </c>
      <c r="G97" s="15">
        <v>366703.51040000003</v>
      </c>
      <c r="H97" s="15">
        <v>168482.25649999999</v>
      </c>
      <c r="I97" s="28">
        <f t="shared" si="4"/>
        <v>384613.61864724511</v>
      </c>
      <c r="J97" s="28">
        <f t="shared" si="5"/>
        <v>215483.23512021336</v>
      </c>
      <c r="L97" s="13">
        <v>97</v>
      </c>
      <c r="M97" s="13">
        <v>9409</v>
      </c>
      <c r="N97" s="15">
        <v>168482.25649999999</v>
      </c>
    </row>
    <row r="98" spans="2:14" x14ac:dyDescent="0.25">
      <c r="B98" s="14">
        <v>41306</v>
      </c>
      <c r="C98" s="15">
        <v>369427.86949999997</v>
      </c>
      <c r="D98" s="15">
        <v>166104.83499999999</v>
      </c>
      <c r="E98" s="13">
        <v>98</v>
      </c>
      <c r="F98" s="13">
        <f t="shared" si="3"/>
        <v>9604</v>
      </c>
      <c r="G98" s="15">
        <v>368878.32299999997</v>
      </c>
      <c r="H98" s="15">
        <v>169229.94680000001</v>
      </c>
      <c r="I98" s="28">
        <f t="shared" si="4"/>
        <v>386804.47295812413</v>
      </c>
      <c r="J98" s="28">
        <f t="shared" si="5"/>
        <v>216456.41101775359</v>
      </c>
      <c r="L98" s="13">
        <v>98</v>
      </c>
      <c r="M98" s="13">
        <v>9604</v>
      </c>
      <c r="N98" s="15">
        <v>169229.94680000001</v>
      </c>
    </row>
    <row r="99" spans="2:14" x14ac:dyDescent="0.25">
      <c r="B99" s="14">
        <v>41334</v>
      </c>
      <c r="C99" s="15">
        <v>369861.87040000001</v>
      </c>
      <c r="D99" s="15">
        <v>166808.36249999999</v>
      </c>
      <c r="E99" s="13">
        <v>99</v>
      </c>
      <c r="F99" s="13">
        <f t="shared" si="3"/>
        <v>9801</v>
      </c>
      <c r="G99" s="15">
        <v>365663.89049999998</v>
      </c>
      <c r="H99" s="15">
        <v>168224.15119999999</v>
      </c>
      <c r="I99" s="28">
        <f t="shared" si="4"/>
        <v>384397.09421245602</v>
      </c>
      <c r="J99" s="28">
        <f t="shared" si="5"/>
        <v>215933.53052148817</v>
      </c>
      <c r="L99" s="13">
        <v>99</v>
      </c>
      <c r="M99" s="13">
        <v>9801</v>
      </c>
      <c r="N99" s="15">
        <v>168224.15119999999</v>
      </c>
    </row>
    <row r="100" spans="2:14" x14ac:dyDescent="0.25">
      <c r="B100" s="14">
        <v>41365</v>
      </c>
      <c r="C100" s="15">
        <v>374399.8014</v>
      </c>
      <c r="D100" s="15">
        <v>168231.19159999999</v>
      </c>
      <c r="E100" s="13">
        <v>100</v>
      </c>
      <c r="F100" s="13">
        <f t="shared" si="3"/>
        <v>10000</v>
      </c>
      <c r="G100" s="15">
        <v>367791.89789999998</v>
      </c>
      <c r="H100" s="15">
        <v>167351.1721</v>
      </c>
      <c r="I100" s="28">
        <f t="shared" si="4"/>
        <v>386548.18969682162</v>
      </c>
      <c r="J100" s="28">
        <f t="shared" si="5"/>
        <v>215524.06306056792</v>
      </c>
      <c r="L100" s="13">
        <v>100</v>
      </c>
      <c r="M100" s="13">
        <v>10000</v>
      </c>
      <c r="N100" s="15">
        <v>167351.1721</v>
      </c>
    </row>
    <row r="101" spans="2:14" x14ac:dyDescent="0.25">
      <c r="B101" s="14">
        <v>41395</v>
      </c>
      <c r="C101" s="15">
        <v>379979.38079999998</v>
      </c>
      <c r="D101" s="15">
        <v>169208.62220000001</v>
      </c>
      <c r="E101" s="13">
        <v>101</v>
      </c>
      <c r="F101" s="13">
        <f t="shared" si="3"/>
        <v>10201</v>
      </c>
      <c r="G101" s="15">
        <v>366471.7243</v>
      </c>
      <c r="H101" s="15">
        <v>167787.13260000001</v>
      </c>
      <c r="I101" s="28">
        <f t="shared" si="4"/>
        <v>385757.24644903472</v>
      </c>
      <c r="J101" s="28">
        <f t="shared" si="5"/>
        <v>216231.52438854735</v>
      </c>
      <c r="L101" s="13">
        <v>101</v>
      </c>
      <c r="M101" s="13">
        <v>10201</v>
      </c>
      <c r="N101" s="15">
        <v>167787.13260000001</v>
      </c>
    </row>
    <row r="102" spans="2:14" x14ac:dyDescent="0.25">
      <c r="B102" s="14">
        <v>41426</v>
      </c>
      <c r="C102" s="15">
        <v>380448.40860000002</v>
      </c>
      <c r="D102" s="15">
        <v>170400.3175</v>
      </c>
      <c r="E102" s="13">
        <v>102</v>
      </c>
      <c r="F102" s="13">
        <f t="shared" si="3"/>
        <v>10404</v>
      </c>
      <c r="G102" s="15">
        <v>368742.62070000003</v>
      </c>
      <c r="H102" s="15">
        <v>167007.14189999999</v>
      </c>
      <c r="I102" s="28">
        <f t="shared" si="4"/>
        <v>388030.43786346639</v>
      </c>
      <c r="J102" s="28">
        <f t="shared" si="5"/>
        <v>215901.57564939588</v>
      </c>
      <c r="L102" s="13">
        <v>102</v>
      </c>
      <c r="M102" s="13">
        <v>10404</v>
      </c>
      <c r="N102" s="15">
        <v>167007.14189999999</v>
      </c>
    </row>
    <row r="103" spans="2:14" x14ac:dyDescent="0.25">
      <c r="B103" s="14">
        <v>41456</v>
      </c>
      <c r="C103" s="15">
        <v>388303.30310000002</v>
      </c>
      <c r="D103" s="15">
        <v>172054.7628</v>
      </c>
      <c r="E103" s="13">
        <v>103</v>
      </c>
      <c r="F103" s="13">
        <f t="shared" si="3"/>
        <v>10609</v>
      </c>
      <c r="G103" s="15">
        <v>371472.3173</v>
      </c>
      <c r="H103" s="15">
        <v>166524.6249</v>
      </c>
      <c r="I103" s="28">
        <f t="shared" si="4"/>
        <v>390695.1847783915</v>
      </c>
      <c r="J103" s="28">
        <f t="shared" si="5"/>
        <v>215825.53212207695</v>
      </c>
      <c r="L103" s="13">
        <v>103</v>
      </c>
      <c r="M103" s="13">
        <v>10609</v>
      </c>
      <c r="N103" s="15">
        <v>166524.6249</v>
      </c>
    </row>
    <row r="104" spans="2:14" x14ac:dyDescent="0.25">
      <c r="B104" s="14">
        <v>41487</v>
      </c>
      <c r="C104" s="15">
        <v>394859.7133</v>
      </c>
      <c r="D104" s="15">
        <v>173891.6851</v>
      </c>
      <c r="E104" s="13">
        <v>104</v>
      </c>
      <c r="F104" s="13">
        <f t="shared" si="3"/>
        <v>10816</v>
      </c>
      <c r="G104" s="15">
        <v>369427.86949999997</v>
      </c>
      <c r="H104" s="15">
        <v>166104.83499999999</v>
      </c>
      <c r="I104" s="28">
        <f t="shared" si="4"/>
        <v>389286.52740892145</v>
      </c>
      <c r="J104" s="28">
        <f t="shared" si="5"/>
        <v>215803.0985218595</v>
      </c>
      <c r="L104" s="13">
        <v>104</v>
      </c>
      <c r="M104" s="13">
        <v>10816</v>
      </c>
      <c r="N104" s="15">
        <v>166104.83499999999</v>
      </c>
    </row>
    <row r="105" spans="2:14" x14ac:dyDescent="0.25">
      <c r="B105" s="14">
        <v>41518</v>
      </c>
      <c r="C105" s="15">
        <v>394235.65740000003</v>
      </c>
      <c r="D105" s="15">
        <v>173186.89730000001</v>
      </c>
      <c r="E105" s="13">
        <v>105</v>
      </c>
      <c r="F105" s="13">
        <f t="shared" si="3"/>
        <v>11025</v>
      </c>
      <c r="G105" s="15">
        <v>369861.87040000001</v>
      </c>
      <c r="H105" s="15">
        <v>166808.36249999999</v>
      </c>
      <c r="I105" s="28">
        <f t="shared" si="4"/>
        <v>389992.67124984809</v>
      </c>
      <c r="J105" s="28">
        <f t="shared" si="5"/>
        <v>216739.21334890311</v>
      </c>
      <c r="L105" s="13">
        <v>105</v>
      </c>
      <c r="M105" s="13">
        <v>11025</v>
      </c>
      <c r="N105" s="15">
        <v>166808.36249999999</v>
      </c>
    </row>
    <row r="106" spans="2:14" x14ac:dyDescent="0.25">
      <c r="B106" s="14">
        <v>41548</v>
      </c>
      <c r="C106" s="15">
        <v>398385.63540000003</v>
      </c>
      <c r="D106" s="15">
        <v>173058.3193</v>
      </c>
      <c r="E106" s="13">
        <v>106</v>
      </c>
      <c r="F106" s="13">
        <f t="shared" si="3"/>
        <v>11236</v>
      </c>
      <c r="G106" s="15">
        <v>374399.8014</v>
      </c>
      <c r="H106" s="15">
        <v>168231.19159999999</v>
      </c>
      <c r="I106" s="28">
        <f t="shared" si="4"/>
        <v>394200.54271389975</v>
      </c>
      <c r="J106" s="28">
        <f t="shared" si="5"/>
        <v>218289.15399722816</v>
      </c>
      <c r="L106" s="13">
        <v>106</v>
      </c>
      <c r="M106" s="13">
        <v>11236</v>
      </c>
      <c r="N106" s="15">
        <v>168231.19159999999</v>
      </c>
    </row>
    <row r="107" spans="2:14" x14ac:dyDescent="0.25">
      <c r="B107" s="14">
        <v>41579</v>
      </c>
      <c r="C107" s="15">
        <v>401463.72279999999</v>
      </c>
      <c r="D107" s="15">
        <v>174278.23970000001</v>
      </c>
      <c r="E107" s="13">
        <v>107</v>
      </c>
      <c r="F107" s="13">
        <f t="shared" si="3"/>
        <v>11449</v>
      </c>
      <c r="G107" s="15">
        <v>379979.38079999998</v>
      </c>
      <c r="H107" s="15">
        <v>169208.62220000001</v>
      </c>
      <c r="I107" s="28">
        <f t="shared" si="4"/>
        <v>399297.27931434184</v>
      </c>
      <c r="J107" s="28">
        <f t="shared" si="5"/>
        <v>219459.15127845918</v>
      </c>
      <c r="L107" s="13">
        <v>107</v>
      </c>
      <c r="M107" s="13">
        <v>11449</v>
      </c>
      <c r="N107" s="15">
        <v>169208.62220000001</v>
      </c>
    </row>
    <row r="108" spans="2:14" x14ac:dyDescent="0.25">
      <c r="B108" s="14">
        <v>41609</v>
      </c>
      <c r="C108" s="15">
        <v>405660.61979999999</v>
      </c>
      <c r="D108" s="15">
        <v>176029.6698</v>
      </c>
      <c r="E108" s="13">
        <v>108</v>
      </c>
      <c r="F108" s="13">
        <f t="shared" si="3"/>
        <v>11664</v>
      </c>
      <c r="G108" s="15">
        <v>380448.40860000002</v>
      </c>
      <c r="H108" s="15">
        <v>170400.3175</v>
      </c>
      <c r="I108" s="28">
        <f t="shared" si="4"/>
        <v>400033.57541384897</v>
      </c>
      <c r="J108" s="28">
        <f t="shared" si="5"/>
        <v>220812.05649042386</v>
      </c>
      <c r="L108" s="13">
        <v>108</v>
      </c>
      <c r="M108" s="13">
        <v>11664</v>
      </c>
      <c r="N108" s="15">
        <v>170400.3175</v>
      </c>
    </row>
    <row r="109" spans="2:14" x14ac:dyDescent="0.25">
      <c r="B109" s="14">
        <v>41640</v>
      </c>
      <c r="C109" s="15">
        <v>413770.20760000002</v>
      </c>
      <c r="D109" s="15">
        <v>175039.52189999999</v>
      </c>
      <c r="E109" s="13">
        <v>109</v>
      </c>
      <c r="F109" s="13">
        <f t="shared" si="3"/>
        <v>11881</v>
      </c>
      <c r="G109" s="15">
        <v>388303.30310000002</v>
      </c>
      <c r="H109" s="15">
        <v>172054.7628</v>
      </c>
      <c r="I109" s="28">
        <f t="shared" si="4"/>
        <v>407071.88005968335</v>
      </c>
      <c r="J109" s="28">
        <f t="shared" si="5"/>
        <v>222559.88733184509</v>
      </c>
      <c r="L109" s="13">
        <v>109</v>
      </c>
      <c r="M109" s="13">
        <v>11881</v>
      </c>
      <c r="N109" s="15">
        <v>172054.7628</v>
      </c>
    </row>
    <row r="110" spans="2:14" x14ac:dyDescent="0.25">
      <c r="B110" s="14">
        <v>41671</v>
      </c>
      <c r="C110" s="15">
        <v>415632.28779999999</v>
      </c>
      <c r="D110" s="15">
        <v>176448.89749999999</v>
      </c>
      <c r="E110" s="13">
        <v>110</v>
      </c>
      <c r="F110" s="13">
        <f t="shared" si="3"/>
        <v>12100</v>
      </c>
      <c r="G110" s="15">
        <v>394859.7133</v>
      </c>
      <c r="H110" s="15">
        <v>173891.6851</v>
      </c>
      <c r="I110" s="28">
        <f t="shared" si="4"/>
        <v>413002.35406247969</v>
      </c>
      <c r="J110" s="28">
        <f t="shared" si="5"/>
        <v>224463.50355388669</v>
      </c>
      <c r="L110" s="13">
        <v>110</v>
      </c>
      <c r="M110" s="13">
        <v>12100</v>
      </c>
      <c r="N110" s="15">
        <v>173891.6851</v>
      </c>
    </row>
    <row r="111" spans="2:14" x14ac:dyDescent="0.25">
      <c r="B111" s="14">
        <v>41699</v>
      </c>
      <c r="C111" s="15">
        <v>417648.57610000001</v>
      </c>
      <c r="D111" s="15">
        <v>177127.84479999999</v>
      </c>
      <c r="E111" s="13">
        <v>111</v>
      </c>
      <c r="F111" s="13">
        <f t="shared" si="3"/>
        <v>12321</v>
      </c>
      <c r="G111" s="15">
        <v>394235.65740000003</v>
      </c>
      <c r="H111" s="15">
        <v>173186.89730000001</v>
      </c>
      <c r="I111" s="28">
        <f t="shared" si="4"/>
        <v>412806.25287209568</v>
      </c>
      <c r="J111" s="28">
        <f t="shared" si="5"/>
        <v>224198.51864421816</v>
      </c>
      <c r="L111" s="13">
        <v>111</v>
      </c>
      <c r="M111" s="13">
        <v>12321</v>
      </c>
      <c r="N111" s="15">
        <v>173186.89730000001</v>
      </c>
    </row>
    <row r="112" spans="2:14" x14ac:dyDescent="0.25">
      <c r="B112" s="14">
        <v>41730</v>
      </c>
      <c r="C112" s="15">
        <v>435644.03480000002</v>
      </c>
      <c r="D112" s="15">
        <v>180531.2311</v>
      </c>
      <c r="E112" s="13">
        <v>112</v>
      </c>
      <c r="F112" s="13">
        <f t="shared" si="3"/>
        <v>12544</v>
      </c>
      <c r="G112" s="15">
        <v>398385.63540000003</v>
      </c>
      <c r="H112" s="15">
        <v>173058.3193</v>
      </c>
      <c r="I112" s="28">
        <f t="shared" si="4"/>
        <v>416683.63894446695</v>
      </c>
      <c r="J112" s="28">
        <f t="shared" si="5"/>
        <v>224425.26785003548</v>
      </c>
      <c r="L112" s="13">
        <v>112</v>
      </c>
      <c r="M112" s="13">
        <v>12544</v>
      </c>
      <c r="N112" s="15">
        <v>173058.3193</v>
      </c>
    </row>
    <row r="113" spans="2:14" x14ac:dyDescent="0.25">
      <c r="B113" s="14">
        <v>41760</v>
      </c>
      <c r="C113" s="15">
        <v>441185.56939999998</v>
      </c>
      <c r="D113" s="15">
        <v>182211.6562</v>
      </c>
      <c r="E113" s="13">
        <v>113</v>
      </c>
      <c r="F113" s="13">
        <f t="shared" si="3"/>
        <v>12769</v>
      </c>
      <c r="G113" s="15">
        <v>401463.72279999999</v>
      </c>
      <c r="H113" s="15">
        <v>174278.23970000001</v>
      </c>
      <c r="I113" s="28">
        <f t="shared" si="4"/>
        <v>419646.53327480995</v>
      </c>
      <c r="J113" s="28">
        <f t="shared" si="5"/>
        <v>225802.69901139959</v>
      </c>
      <c r="L113" s="13">
        <v>113</v>
      </c>
      <c r="M113" s="13">
        <v>12769</v>
      </c>
      <c r="N113" s="15">
        <v>174278.23970000001</v>
      </c>
    </row>
    <row r="114" spans="2:14" x14ac:dyDescent="0.25">
      <c r="B114" s="14">
        <v>41791</v>
      </c>
      <c r="C114" s="15">
        <v>446328.56170000002</v>
      </c>
      <c r="D114" s="15">
        <v>184121.71650000001</v>
      </c>
      <c r="E114" s="13">
        <v>114</v>
      </c>
      <c r="F114" s="13">
        <f t="shared" si="3"/>
        <v>12996</v>
      </c>
      <c r="G114" s="15">
        <v>405660.61979999999</v>
      </c>
      <c r="H114" s="15">
        <v>176029.6698</v>
      </c>
      <c r="I114" s="28">
        <f t="shared" si="4"/>
        <v>423564.12979530351</v>
      </c>
      <c r="J114" s="28">
        <f t="shared" si="5"/>
        <v>227633.72435669356</v>
      </c>
      <c r="L114" s="13">
        <v>114</v>
      </c>
      <c r="M114" s="13">
        <v>12996</v>
      </c>
      <c r="N114" s="15">
        <v>176029.6698</v>
      </c>
    </row>
    <row r="115" spans="2:14" x14ac:dyDescent="0.25">
      <c r="B115" s="14">
        <v>41821</v>
      </c>
      <c r="C115" s="15">
        <v>465102.73950000003</v>
      </c>
      <c r="D115" s="15">
        <v>186221.68030000001</v>
      </c>
      <c r="E115" s="13">
        <v>115</v>
      </c>
      <c r="F115" s="13">
        <f t="shared" si="3"/>
        <v>13225</v>
      </c>
      <c r="G115" s="15">
        <v>413770.20760000002</v>
      </c>
      <c r="H115" s="15">
        <v>175039.52189999999</v>
      </c>
      <c r="I115" s="28">
        <f t="shared" si="4"/>
        <v>430820.28084058856</v>
      </c>
      <c r="J115" s="28">
        <f t="shared" si="5"/>
        <v>227125.61320176034</v>
      </c>
      <c r="L115" s="13">
        <v>115</v>
      </c>
      <c r="M115" s="13">
        <v>13225</v>
      </c>
      <c r="N115" s="15">
        <v>175039.52189999999</v>
      </c>
    </row>
    <row r="116" spans="2:14" x14ac:dyDescent="0.25">
      <c r="B116" s="14">
        <v>41852</v>
      </c>
      <c r="C116" s="15">
        <v>471551.69530000002</v>
      </c>
      <c r="D116" s="15">
        <v>188677.56280000001</v>
      </c>
      <c r="E116" s="13">
        <v>116</v>
      </c>
      <c r="F116" s="13">
        <f t="shared" si="3"/>
        <v>13456</v>
      </c>
      <c r="G116" s="15">
        <v>415632.28779999999</v>
      </c>
      <c r="H116" s="15">
        <v>176448.89749999999</v>
      </c>
      <c r="I116" s="28">
        <f t="shared" si="4"/>
        <v>432745.89458376303</v>
      </c>
      <c r="J116" s="28">
        <f t="shared" si="5"/>
        <v>228664.9610873842</v>
      </c>
      <c r="L116" s="13">
        <v>116</v>
      </c>
      <c r="M116" s="13">
        <v>13456</v>
      </c>
      <c r="N116" s="15">
        <v>176448.89749999999</v>
      </c>
    </row>
    <row r="117" spans="2:14" x14ac:dyDescent="0.25">
      <c r="B117" s="14">
        <v>41883</v>
      </c>
      <c r="C117" s="15">
        <v>468585.48249999998</v>
      </c>
      <c r="D117" s="15">
        <v>188359.9914</v>
      </c>
      <c r="E117" s="13">
        <v>117</v>
      </c>
      <c r="F117" s="13">
        <f t="shared" si="3"/>
        <v>13689</v>
      </c>
      <c r="G117" s="15">
        <v>417648.57610000001</v>
      </c>
      <c r="H117" s="15">
        <v>177127.84479999999</v>
      </c>
      <c r="I117" s="28">
        <f t="shared" si="4"/>
        <v>434803.17353979178</v>
      </c>
      <c r="J117" s="28">
        <f t="shared" si="5"/>
        <v>229581.16666310566</v>
      </c>
      <c r="L117" s="13">
        <v>117</v>
      </c>
      <c r="M117" s="13">
        <v>13689</v>
      </c>
      <c r="N117" s="15">
        <v>177127.84479999999</v>
      </c>
    </row>
    <row r="118" spans="2:14" x14ac:dyDescent="0.25">
      <c r="B118" s="14">
        <v>41913</v>
      </c>
      <c r="C118" s="15">
        <v>470849.03769999999</v>
      </c>
      <c r="D118" s="15">
        <v>188458.49299999999</v>
      </c>
      <c r="E118" s="13">
        <v>118</v>
      </c>
      <c r="F118" s="13">
        <f t="shared" si="3"/>
        <v>13924</v>
      </c>
      <c r="G118" s="15">
        <v>435644.03480000002</v>
      </c>
      <c r="H118" s="15">
        <v>180531.2311</v>
      </c>
      <c r="I118" s="28">
        <f t="shared" si="4"/>
        <v>450494.6149961254</v>
      </c>
      <c r="J118" s="28">
        <f t="shared" si="5"/>
        <v>232822.0623131289</v>
      </c>
      <c r="L118" s="13">
        <v>118</v>
      </c>
      <c r="M118" s="13">
        <v>13924</v>
      </c>
      <c r="N118" s="15">
        <v>180531.2311</v>
      </c>
    </row>
    <row r="119" spans="2:14" x14ac:dyDescent="0.25">
      <c r="B119" s="14">
        <v>41944</v>
      </c>
      <c r="C119" s="15">
        <v>472027.32819999999</v>
      </c>
      <c r="D119" s="15">
        <v>188216.61739999999</v>
      </c>
      <c r="E119" s="13">
        <v>119</v>
      </c>
      <c r="F119" s="13">
        <f t="shared" si="3"/>
        <v>14161</v>
      </c>
      <c r="G119" s="15">
        <v>441185.56939999998</v>
      </c>
      <c r="H119" s="15">
        <v>182211.6562</v>
      </c>
      <c r="I119" s="28">
        <f t="shared" si="4"/>
        <v>455559.95380444941</v>
      </c>
      <c r="J119" s="28">
        <f t="shared" si="5"/>
        <v>234592.94647682484</v>
      </c>
      <c r="L119" s="13">
        <v>119</v>
      </c>
      <c r="M119" s="13">
        <v>14161</v>
      </c>
      <c r="N119" s="15">
        <v>182211.6562</v>
      </c>
    </row>
    <row r="120" spans="2:14" x14ac:dyDescent="0.25">
      <c r="B120" s="14">
        <v>41974</v>
      </c>
      <c r="C120" s="15">
        <v>469349.04060000001</v>
      </c>
      <c r="D120" s="15">
        <v>188273.17420000001</v>
      </c>
      <c r="E120" s="13">
        <v>120</v>
      </c>
      <c r="F120" s="13">
        <f t="shared" si="3"/>
        <v>14400</v>
      </c>
      <c r="G120" s="15">
        <v>446328.56170000002</v>
      </c>
      <c r="H120" s="15">
        <v>184121.71650000001</v>
      </c>
      <c r="I120" s="28">
        <f t="shared" si="4"/>
        <v>460285.32884887885</v>
      </c>
      <c r="J120" s="28">
        <f t="shared" si="5"/>
        <v>236559.85330294375</v>
      </c>
      <c r="L120" s="13">
        <v>120</v>
      </c>
      <c r="M120" s="13">
        <v>14400</v>
      </c>
      <c r="N120" s="15">
        <v>184121.71650000001</v>
      </c>
    </row>
    <row r="121" spans="2:14" x14ac:dyDescent="0.25">
      <c r="B121" s="14">
        <v>42005</v>
      </c>
      <c r="C121" s="15">
        <v>471904.28629999998</v>
      </c>
      <c r="D121" s="15">
        <v>187827.435</v>
      </c>
      <c r="E121" s="13">
        <v>121</v>
      </c>
      <c r="F121" s="13">
        <f t="shared" si="3"/>
        <v>14641</v>
      </c>
      <c r="G121" s="15">
        <v>465102.73950000003</v>
      </c>
      <c r="H121" s="15">
        <v>186221.68030000001</v>
      </c>
      <c r="I121" s="28">
        <f t="shared" si="4"/>
        <v>476641.47079985391</v>
      </c>
      <c r="J121" s="28">
        <f t="shared" si="5"/>
        <v>238688.88209957202</v>
      </c>
      <c r="L121" s="13">
        <v>121</v>
      </c>
      <c r="M121" s="13">
        <v>14641</v>
      </c>
      <c r="N121" s="15">
        <v>186221.68030000001</v>
      </c>
    </row>
    <row r="122" spans="2:14" x14ac:dyDescent="0.25">
      <c r="B122" s="14">
        <v>42036</v>
      </c>
      <c r="C122" s="15">
        <v>473701.90860000002</v>
      </c>
      <c r="D122" s="15">
        <v>188027.18539999999</v>
      </c>
      <c r="E122" s="13">
        <v>122</v>
      </c>
      <c r="F122" s="13">
        <f t="shared" si="3"/>
        <v>14884</v>
      </c>
      <c r="G122" s="15">
        <v>471551.69530000002</v>
      </c>
      <c r="H122" s="15">
        <v>188677.56280000001</v>
      </c>
      <c r="I122" s="28">
        <f t="shared" si="4"/>
        <v>482481.32393511781</v>
      </c>
      <c r="J122" s="28">
        <f t="shared" si="5"/>
        <v>241121.68374367111</v>
      </c>
      <c r="L122" s="13">
        <v>122</v>
      </c>
      <c r="M122" s="13">
        <v>14884</v>
      </c>
      <c r="N122" s="15">
        <v>188677.56280000001</v>
      </c>
    </row>
    <row r="123" spans="2:14" x14ac:dyDescent="0.25">
      <c r="B123" s="14">
        <v>42064</v>
      </c>
      <c r="C123" s="15">
        <v>474071.62939999998</v>
      </c>
      <c r="D123" s="15">
        <v>188398.5865</v>
      </c>
      <c r="E123" s="13">
        <v>123</v>
      </c>
      <c r="F123" s="13">
        <f t="shared" si="3"/>
        <v>15129</v>
      </c>
      <c r="G123" s="15">
        <v>468585.48249999998</v>
      </c>
      <c r="H123" s="15">
        <v>188359.9914</v>
      </c>
      <c r="I123" s="28">
        <f t="shared" si="4"/>
        <v>480287.86340462306</v>
      </c>
      <c r="J123" s="28">
        <f t="shared" si="5"/>
        <v>241188.15108162566</v>
      </c>
      <c r="L123" s="13">
        <v>123</v>
      </c>
      <c r="M123" s="13">
        <v>15129</v>
      </c>
      <c r="N123" s="15">
        <v>188359.9914</v>
      </c>
    </row>
    <row r="124" spans="2:14" x14ac:dyDescent="0.25">
      <c r="B124" s="14">
        <v>42095</v>
      </c>
      <c r="C124" s="15">
        <v>480437.89970000001</v>
      </c>
      <c r="D124" s="15">
        <v>190528.6538</v>
      </c>
      <c r="E124" s="13">
        <v>124</v>
      </c>
      <c r="F124" s="13">
        <f t="shared" si="3"/>
        <v>15376</v>
      </c>
      <c r="G124" s="15">
        <v>470849.03769999999</v>
      </c>
      <c r="H124" s="15">
        <v>188458.49299999999</v>
      </c>
      <c r="I124" s="28">
        <f t="shared" si="4"/>
        <v>482556.74088624993</v>
      </c>
      <c r="J124" s="28">
        <f t="shared" si="5"/>
        <v>241609.71734651842</v>
      </c>
      <c r="L124" s="13">
        <v>124</v>
      </c>
      <c r="M124" s="13">
        <v>15376</v>
      </c>
      <c r="N124" s="15">
        <v>188458.49299999999</v>
      </c>
    </row>
    <row r="125" spans="2:14" x14ac:dyDescent="0.25">
      <c r="B125" s="14">
        <v>42125</v>
      </c>
      <c r="C125" s="15">
        <v>485443.68219999998</v>
      </c>
      <c r="D125" s="15">
        <v>193135.8089</v>
      </c>
      <c r="E125" s="13">
        <v>125</v>
      </c>
      <c r="F125" s="13">
        <f t="shared" si="3"/>
        <v>15625</v>
      </c>
      <c r="G125" s="15">
        <v>472027.32819999999</v>
      </c>
      <c r="H125" s="15">
        <v>188216.61739999999</v>
      </c>
      <c r="I125" s="28">
        <f t="shared" si="4"/>
        <v>483899.71530330961</v>
      </c>
      <c r="J125" s="28">
        <f t="shared" si="5"/>
        <v>241740.94866116456</v>
      </c>
      <c r="L125" s="13">
        <v>125</v>
      </c>
      <c r="M125" s="13">
        <v>15625</v>
      </c>
      <c r="N125" s="15">
        <v>188216.61739999999</v>
      </c>
    </row>
    <row r="126" spans="2:14" x14ac:dyDescent="0.25">
      <c r="B126" s="14">
        <v>42156</v>
      </c>
      <c r="C126" s="15">
        <v>493081.13819999999</v>
      </c>
      <c r="D126" s="15">
        <v>194747.46160000001</v>
      </c>
      <c r="E126" s="13">
        <v>126</v>
      </c>
      <c r="F126" s="13">
        <f t="shared" si="3"/>
        <v>15876</v>
      </c>
      <c r="G126" s="15">
        <v>469349.04060000001</v>
      </c>
      <c r="H126" s="15">
        <v>188273.17420000001</v>
      </c>
      <c r="I126" s="28">
        <f t="shared" si="4"/>
        <v>481952.19008003816</v>
      </c>
      <c r="J126" s="28">
        <f t="shared" si="5"/>
        <v>242126.90318922239</v>
      </c>
      <c r="L126" s="13">
        <v>126</v>
      </c>
      <c r="M126" s="13">
        <v>15876</v>
      </c>
      <c r="N126" s="15">
        <v>188273.17420000001</v>
      </c>
    </row>
    <row r="127" spans="2:14" x14ac:dyDescent="0.25">
      <c r="B127" s="14">
        <v>42186</v>
      </c>
      <c r="C127" s="15">
        <v>506181.33439999999</v>
      </c>
      <c r="D127" s="15">
        <v>197838.74050000001</v>
      </c>
      <c r="E127" s="13">
        <v>127</v>
      </c>
      <c r="F127" s="13">
        <f t="shared" si="3"/>
        <v>16129</v>
      </c>
      <c r="G127" s="15">
        <v>471904.28629999998</v>
      </c>
      <c r="H127" s="15">
        <v>187827.435</v>
      </c>
      <c r="I127" s="28">
        <f t="shared" si="4"/>
        <v>484470.21557499602</v>
      </c>
      <c r="J127" s="28">
        <f t="shared" si="5"/>
        <v>242084.36710407905</v>
      </c>
      <c r="L127" s="13">
        <v>127</v>
      </c>
      <c r="M127" s="13">
        <v>16129</v>
      </c>
      <c r="N127" s="15">
        <v>187827.435</v>
      </c>
    </row>
    <row r="128" spans="2:14" x14ac:dyDescent="0.25">
      <c r="B128" s="14">
        <v>42217</v>
      </c>
      <c r="C128" s="15">
        <v>514996.64970000001</v>
      </c>
      <c r="D128" s="15">
        <v>199784.2683</v>
      </c>
      <c r="E128" s="13">
        <v>128</v>
      </c>
      <c r="F128" s="13">
        <f t="shared" si="3"/>
        <v>16384</v>
      </c>
      <c r="G128" s="15">
        <v>473701.90860000002</v>
      </c>
      <c r="H128" s="15">
        <v>188027.18539999999</v>
      </c>
      <c r="I128" s="28">
        <f t="shared" si="4"/>
        <v>486341.8948018353</v>
      </c>
      <c r="J128" s="28">
        <f t="shared" si="5"/>
        <v>242592.67745923102</v>
      </c>
      <c r="L128" s="13">
        <v>128</v>
      </c>
      <c r="M128" s="13">
        <v>16384</v>
      </c>
      <c r="N128" s="15">
        <v>188027.18539999999</v>
      </c>
    </row>
    <row r="129" spans="2:14" x14ac:dyDescent="0.25">
      <c r="B129" s="14">
        <v>42248</v>
      </c>
      <c r="C129" s="15">
        <v>517030.38400000002</v>
      </c>
      <c r="D129" s="15">
        <v>199459.8653</v>
      </c>
      <c r="E129" s="13">
        <v>129</v>
      </c>
      <c r="F129" s="13">
        <f t="shared" si="3"/>
        <v>16641</v>
      </c>
      <c r="G129" s="15">
        <v>474071.62939999998</v>
      </c>
      <c r="H129" s="15">
        <v>188398.5865</v>
      </c>
      <c r="I129" s="28">
        <f t="shared" si="4"/>
        <v>486995.31940112251</v>
      </c>
      <c r="J129" s="28">
        <f t="shared" si="5"/>
        <v>243247.53575837563</v>
      </c>
      <c r="L129" s="13">
        <v>129</v>
      </c>
      <c r="M129" s="13">
        <v>16641</v>
      </c>
      <c r="N129" s="15">
        <v>188398.5865</v>
      </c>
    </row>
    <row r="130" spans="2:14" x14ac:dyDescent="0.25">
      <c r="B130" s="14">
        <v>42278</v>
      </c>
      <c r="C130" s="15">
        <v>525228.04090000002</v>
      </c>
      <c r="D130" s="15">
        <v>200651.41209999999</v>
      </c>
      <c r="E130" s="13">
        <v>130</v>
      </c>
      <c r="F130" s="13">
        <f t="shared" ref="F130:F193" si="6">E130*E130</f>
        <v>16900</v>
      </c>
      <c r="G130" s="15">
        <v>480437.89970000001</v>
      </c>
      <c r="H130" s="15">
        <v>190528.6538</v>
      </c>
      <c r="I130" s="28">
        <f t="shared" si="4"/>
        <v>492765.33097234205</v>
      </c>
      <c r="J130" s="28">
        <f t="shared" si="5"/>
        <v>245403.04775403594</v>
      </c>
      <c r="L130" s="13">
        <v>130</v>
      </c>
      <c r="M130" s="13">
        <v>16900</v>
      </c>
      <c r="N130" s="15">
        <v>190528.6538</v>
      </c>
    </row>
    <row r="131" spans="2:14" x14ac:dyDescent="0.25">
      <c r="B131" s="14">
        <v>42309</v>
      </c>
      <c r="C131" s="15">
        <v>528317.95290000003</v>
      </c>
      <c r="D131" s="15">
        <v>202220.5478</v>
      </c>
      <c r="E131" s="13">
        <v>131</v>
      </c>
      <c r="F131" s="13">
        <f t="shared" si="6"/>
        <v>17161</v>
      </c>
      <c r="G131" s="15">
        <v>485443.68219999998</v>
      </c>
      <c r="H131" s="15">
        <v>193135.8089</v>
      </c>
      <c r="I131" s="28">
        <f t="shared" si="4"/>
        <v>497374.60800889385</v>
      </c>
      <c r="J131" s="28">
        <f t="shared" si="5"/>
        <v>247965.71896947283</v>
      </c>
      <c r="L131" s="13">
        <v>131</v>
      </c>
      <c r="M131" s="13">
        <v>17161</v>
      </c>
      <c r="N131" s="15">
        <v>193135.8089</v>
      </c>
    </row>
    <row r="132" spans="2:14" x14ac:dyDescent="0.25">
      <c r="B132" s="14">
        <v>42339</v>
      </c>
      <c r="C132" s="15">
        <v>536464.78020000004</v>
      </c>
      <c r="D132" s="15">
        <v>203031.2801</v>
      </c>
      <c r="E132" s="13">
        <v>132</v>
      </c>
      <c r="F132" s="13">
        <f t="shared" si="6"/>
        <v>17424</v>
      </c>
      <c r="G132" s="15">
        <v>493081.13819999999</v>
      </c>
      <c r="H132" s="15">
        <v>194747.46160000001</v>
      </c>
      <c r="I132" s="28">
        <f t="shared" si="4"/>
        <v>504229.4238466908</v>
      </c>
      <c r="J132" s="28">
        <f t="shared" si="5"/>
        <v>249679.07594180625</v>
      </c>
      <c r="L132" s="13">
        <v>132</v>
      </c>
      <c r="M132" s="13">
        <v>17424</v>
      </c>
      <c r="N132" s="15">
        <v>194747.46160000001</v>
      </c>
    </row>
    <row r="133" spans="2:14" x14ac:dyDescent="0.25">
      <c r="B133" s="14">
        <v>42370</v>
      </c>
      <c r="C133" s="15">
        <v>546757.78509999998</v>
      </c>
      <c r="D133" s="15">
        <v>204389.74189999999</v>
      </c>
      <c r="E133" s="13">
        <v>133</v>
      </c>
      <c r="F133" s="13">
        <f t="shared" si="6"/>
        <v>17689</v>
      </c>
      <c r="G133" s="15">
        <v>506181.33439999999</v>
      </c>
      <c r="H133" s="15">
        <v>197838.74050000001</v>
      </c>
      <c r="I133" s="28">
        <f t="shared" si="4"/>
        <v>515745.35899156088</v>
      </c>
      <c r="J133" s="28">
        <f t="shared" si="5"/>
        <v>252654.99840724215</v>
      </c>
      <c r="L133" s="13">
        <v>133</v>
      </c>
      <c r="M133" s="13">
        <v>17689</v>
      </c>
      <c r="N133" s="15">
        <v>197838.74050000001</v>
      </c>
    </row>
    <row r="134" spans="2:14" x14ac:dyDescent="0.25">
      <c r="B134" s="14">
        <v>42401</v>
      </c>
      <c r="C134" s="15">
        <v>550399.74329999997</v>
      </c>
      <c r="D134" s="15">
        <v>204072.41029999999</v>
      </c>
      <c r="E134" s="13">
        <v>134</v>
      </c>
      <c r="F134" s="13">
        <f t="shared" si="6"/>
        <v>17956</v>
      </c>
      <c r="G134" s="15">
        <v>514996.64970000001</v>
      </c>
      <c r="H134" s="15">
        <v>199784.2683</v>
      </c>
      <c r="I134" s="28">
        <f t="shared" si="4"/>
        <v>523605.34924033389</v>
      </c>
      <c r="J134" s="28">
        <f t="shared" si="5"/>
        <v>254653.40836750396</v>
      </c>
      <c r="L134" s="13">
        <v>134</v>
      </c>
      <c r="M134" s="13">
        <v>17956</v>
      </c>
      <c r="N134" s="15">
        <v>199784.2683</v>
      </c>
    </row>
    <row r="135" spans="2:14" x14ac:dyDescent="0.25">
      <c r="B135" s="14">
        <v>42430</v>
      </c>
      <c r="C135" s="15">
        <v>549954.43180000002</v>
      </c>
      <c r="D135" s="15">
        <v>204332.22010000001</v>
      </c>
      <c r="E135" s="13">
        <v>135</v>
      </c>
      <c r="F135" s="13">
        <f t="shared" si="6"/>
        <v>18225</v>
      </c>
      <c r="G135" s="15">
        <v>517030.38400000002</v>
      </c>
      <c r="H135" s="15">
        <v>199459.8653</v>
      </c>
      <c r="I135" s="28">
        <f t="shared" si="4"/>
        <v>525679.10918134544</v>
      </c>
      <c r="J135" s="28">
        <f t="shared" si="5"/>
        <v>254715.11027683949</v>
      </c>
      <c r="L135" s="13">
        <v>135</v>
      </c>
      <c r="M135" s="13">
        <v>18225</v>
      </c>
      <c r="N135" s="15">
        <v>199459.8653</v>
      </c>
    </row>
    <row r="136" spans="2:14" x14ac:dyDescent="0.25">
      <c r="B136" s="14">
        <v>42461</v>
      </c>
      <c r="C136" s="15">
        <v>551600.05799999996</v>
      </c>
      <c r="D136" s="15">
        <v>207296.22279999999</v>
      </c>
      <c r="E136" s="13">
        <v>136</v>
      </c>
      <c r="F136" s="13">
        <f t="shared" si="6"/>
        <v>18496</v>
      </c>
      <c r="G136" s="15">
        <v>525228.04090000002</v>
      </c>
      <c r="H136" s="15">
        <v>200651.41209999999</v>
      </c>
      <c r="I136" s="28">
        <f t="shared" ref="I136:I199" si="7">$Q$23+$Q$24*E136+$Q$25*F136+$Q$26*G136</f>
        <v>533012.26558640064</v>
      </c>
      <c r="J136" s="28">
        <f t="shared" ref="J136:J199" si="8">$Q$23+$Q$24*E136+$Q$25*F136+$Q$26*H136</f>
        <v>256070.37044255694</v>
      </c>
      <c r="L136" s="13">
        <v>136</v>
      </c>
      <c r="M136" s="13">
        <v>18496</v>
      </c>
      <c r="N136" s="15">
        <v>200651.41209999999</v>
      </c>
    </row>
    <row r="137" spans="2:14" x14ac:dyDescent="0.25">
      <c r="B137" s="14">
        <v>42491</v>
      </c>
      <c r="C137" s="15">
        <v>557920.05559999996</v>
      </c>
      <c r="D137" s="15">
        <v>209006.2598</v>
      </c>
      <c r="E137" s="13">
        <v>137</v>
      </c>
      <c r="F137" s="13">
        <f t="shared" si="6"/>
        <v>18769</v>
      </c>
      <c r="G137" s="15">
        <v>528317.95290000003</v>
      </c>
      <c r="H137" s="15">
        <v>202220.5478</v>
      </c>
      <c r="I137" s="28">
        <f t="shared" si="7"/>
        <v>535987.37628037343</v>
      </c>
      <c r="J137" s="28">
        <f t="shared" si="8"/>
        <v>257747.89334603187</v>
      </c>
      <c r="L137" s="13">
        <v>137</v>
      </c>
      <c r="M137" s="13">
        <v>18769</v>
      </c>
      <c r="N137" s="15">
        <v>202220.5478</v>
      </c>
    </row>
    <row r="138" spans="2:14" x14ac:dyDescent="0.25">
      <c r="B138" s="14">
        <v>42522</v>
      </c>
      <c r="C138" s="15">
        <v>560280.71880000003</v>
      </c>
      <c r="D138" s="15">
        <v>210755.7059</v>
      </c>
      <c r="E138" s="13">
        <v>138</v>
      </c>
      <c r="F138" s="13">
        <f t="shared" si="6"/>
        <v>19044</v>
      </c>
      <c r="G138" s="15">
        <v>536464.78020000004</v>
      </c>
      <c r="H138" s="15">
        <v>203031.2801</v>
      </c>
      <c r="I138" s="28">
        <f t="shared" si="7"/>
        <v>543277.34007821768</v>
      </c>
      <c r="J138" s="28">
        <f t="shared" si="8"/>
        <v>258778.40445387003</v>
      </c>
      <c r="L138" s="13">
        <v>138</v>
      </c>
      <c r="M138" s="13">
        <v>19044</v>
      </c>
      <c r="N138" s="15">
        <v>203031.2801</v>
      </c>
    </row>
    <row r="139" spans="2:14" x14ac:dyDescent="0.25">
      <c r="B139" s="14">
        <v>42552</v>
      </c>
      <c r="C139" s="15">
        <v>572687.59459999995</v>
      </c>
      <c r="D139" s="15">
        <v>213331.2599</v>
      </c>
      <c r="E139" s="13">
        <v>139</v>
      </c>
      <c r="F139" s="13">
        <f t="shared" si="6"/>
        <v>19321</v>
      </c>
      <c r="G139" s="15">
        <v>546757.78509999998</v>
      </c>
      <c r="H139" s="15">
        <v>204389.74189999999</v>
      </c>
      <c r="I139" s="28">
        <f t="shared" si="7"/>
        <v>552398.59795756964</v>
      </c>
      <c r="J139" s="28">
        <f t="shared" si="8"/>
        <v>260276.34913440567</v>
      </c>
      <c r="L139" s="13">
        <v>139</v>
      </c>
      <c r="M139" s="13">
        <v>19321</v>
      </c>
      <c r="N139" s="15">
        <v>204389.74189999999</v>
      </c>
    </row>
    <row r="140" spans="2:14" x14ac:dyDescent="0.25">
      <c r="B140" s="14">
        <v>42583</v>
      </c>
      <c r="C140" s="15">
        <v>568551.78220000002</v>
      </c>
      <c r="D140" s="15">
        <v>213584.2218</v>
      </c>
      <c r="E140" s="13">
        <v>140</v>
      </c>
      <c r="F140" s="13">
        <f t="shared" si="6"/>
        <v>19600</v>
      </c>
      <c r="G140" s="15">
        <v>550399.74329999997</v>
      </c>
      <c r="H140" s="15">
        <v>204072.41029999999</v>
      </c>
      <c r="I140" s="28">
        <f t="shared" si="7"/>
        <v>555845.00266853394</v>
      </c>
      <c r="J140" s="28">
        <f t="shared" si="8"/>
        <v>260344.52780152456</v>
      </c>
      <c r="L140" s="13">
        <v>140</v>
      </c>
      <c r="M140" s="13">
        <v>19600</v>
      </c>
      <c r="N140" s="15">
        <v>204072.41029999999</v>
      </c>
    </row>
    <row r="141" spans="2:14" x14ac:dyDescent="0.25">
      <c r="B141" s="14">
        <v>42614</v>
      </c>
      <c r="C141" s="15">
        <v>565375.94330000004</v>
      </c>
      <c r="D141" s="15">
        <v>213476.1274</v>
      </c>
      <c r="E141" s="13">
        <v>141</v>
      </c>
      <c r="F141" s="13">
        <f t="shared" si="6"/>
        <v>19881</v>
      </c>
      <c r="G141" s="15">
        <v>549954.43180000002</v>
      </c>
      <c r="H141" s="15">
        <v>204332.22010000001</v>
      </c>
      <c r="I141" s="28">
        <f t="shared" si="7"/>
        <v>555804.07234428963</v>
      </c>
      <c r="J141" s="28">
        <f t="shared" si="8"/>
        <v>260905.2354628933</v>
      </c>
      <c r="L141" s="13">
        <v>141</v>
      </c>
      <c r="M141" s="13">
        <v>19881</v>
      </c>
      <c r="N141" s="15">
        <v>204332.22010000001</v>
      </c>
    </row>
    <row r="142" spans="2:14" x14ac:dyDescent="0.25">
      <c r="B142" s="14">
        <v>42644</v>
      </c>
      <c r="C142" s="15">
        <v>565976.72519999999</v>
      </c>
      <c r="D142" s="15">
        <v>212661.2812</v>
      </c>
      <c r="E142" s="13">
        <v>142</v>
      </c>
      <c r="F142" s="13">
        <f t="shared" si="6"/>
        <v>20164</v>
      </c>
      <c r="G142" s="15">
        <v>551600.05799999996</v>
      </c>
      <c r="H142" s="15">
        <v>207296.22279999999</v>
      </c>
      <c r="I142" s="28">
        <f t="shared" si="7"/>
        <v>557547.3031867462</v>
      </c>
      <c r="J142" s="28">
        <f t="shared" si="8"/>
        <v>263773.358407942</v>
      </c>
      <c r="L142" s="13">
        <v>142</v>
      </c>
      <c r="M142" s="13">
        <v>20164</v>
      </c>
      <c r="N142" s="15">
        <v>207296.22279999999</v>
      </c>
    </row>
    <row r="143" spans="2:14" x14ac:dyDescent="0.25">
      <c r="B143" s="14">
        <v>42675</v>
      </c>
      <c r="C143" s="15">
        <v>562092.61990000005</v>
      </c>
      <c r="D143" s="15">
        <v>213385.0569</v>
      </c>
      <c r="E143" s="13">
        <v>143</v>
      </c>
      <c r="F143" s="13">
        <f t="shared" si="6"/>
        <v>20449</v>
      </c>
      <c r="G143" s="15">
        <v>557920.05559999996</v>
      </c>
      <c r="H143" s="15">
        <v>209006.2598</v>
      </c>
      <c r="I143" s="28">
        <f t="shared" si="7"/>
        <v>563278.9852198083</v>
      </c>
      <c r="J143" s="28">
        <f t="shared" si="8"/>
        <v>265571.63577837474</v>
      </c>
      <c r="L143" s="13">
        <v>143</v>
      </c>
      <c r="M143" s="13">
        <v>20449</v>
      </c>
      <c r="N143" s="15">
        <v>209006.2598</v>
      </c>
    </row>
    <row r="144" spans="2:14" x14ac:dyDescent="0.25">
      <c r="B144" s="14">
        <v>42705</v>
      </c>
      <c r="C144" s="15">
        <v>562271.875</v>
      </c>
      <c r="D144" s="15">
        <v>213877.95939999999</v>
      </c>
      <c r="E144" s="13">
        <v>144</v>
      </c>
      <c r="F144" s="13">
        <f t="shared" si="6"/>
        <v>20736</v>
      </c>
      <c r="G144" s="15">
        <v>560280.71880000003</v>
      </c>
      <c r="H144" s="15">
        <v>210755.7059</v>
      </c>
      <c r="I144" s="28">
        <f t="shared" si="7"/>
        <v>565632.49178521545</v>
      </c>
      <c r="J144" s="28">
        <f t="shared" si="8"/>
        <v>267403.62721607799</v>
      </c>
      <c r="L144" s="13">
        <v>144</v>
      </c>
      <c r="M144" s="13">
        <v>20736</v>
      </c>
      <c r="N144" s="15">
        <v>210755.7059</v>
      </c>
    </row>
    <row r="145" spans="2:14" x14ac:dyDescent="0.25">
      <c r="B145" s="14">
        <v>42736</v>
      </c>
      <c r="C145" s="15">
        <v>568910.78980000003</v>
      </c>
      <c r="D145" s="15">
        <v>213610.62820000001</v>
      </c>
      <c r="E145" s="13">
        <v>145</v>
      </c>
      <c r="F145" s="13">
        <f t="shared" si="6"/>
        <v>21025</v>
      </c>
      <c r="G145" s="15">
        <v>572687.59459999995</v>
      </c>
      <c r="H145" s="15">
        <v>213331.2599</v>
      </c>
      <c r="I145" s="28">
        <f t="shared" si="7"/>
        <v>576557.92151775316</v>
      </c>
      <c r="J145" s="28">
        <f t="shared" si="8"/>
        <v>269940.5759260382</v>
      </c>
      <c r="L145" s="13">
        <v>145</v>
      </c>
      <c r="M145" s="13">
        <v>21025</v>
      </c>
      <c r="N145" s="15">
        <v>213331.2599</v>
      </c>
    </row>
    <row r="146" spans="2:14" x14ac:dyDescent="0.25">
      <c r="B146" s="14">
        <v>42767</v>
      </c>
      <c r="C146" s="15">
        <v>563241.77989999996</v>
      </c>
      <c r="D146" s="15">
        <v>213592.54180000001</v>
      </c>
      <c r="E146" s="13">
        <v>146</v>
      </c>
      <c r="F146" s="13">
        <f t="shared" si="6"/>
        <v>21316</v>
      </c>
      <c r="G146" s="15">
        <v>568551.78220000002</v>
      </c>
      <c r="H146" s="15">
        <v>213584.2218</v>
      </c>
      <c r="I146" s="28">
        <f t="shared" si="7"/>
        <v>573368.54985389486</v>
      </c>
      <c r="J146" s="28">
        <f t="shared" si="8"/>
        <v>270495.88383598096</v>
      </c>
      <c r="L146" s="13">
        <v>146</v>
      </c>
      <c r="M146" s="13">
        <v>21316</v>
      </c>
      <c r="N146" s="15">
        <v>213584.2218</v>
      </c>
    </row>
    <row r="147" spans="2:14" x14ac:dyDescent="0.25">
      <c r="B147" s="14">
        <v>42795</v>
      </c>
      <c r="C147" s="15">
        <v>566833.90960000001</v>
      </c>
      <c r="D147" s="15">
        <v>213544.3389</v>
      </c>
      <c r="E147" s="13">
        <v>147</v>
      </c>
      <c r="F147" s="13">
        <f t="shared" si="6"/>
        <v>21609</v>
      </c>
      <c r="G147" s="15">
        <v>565375.94330000004</v>
      </c>
      <c r="H147" s="15">
        <v>213476.1274</v>
      </c>
      <c r="I147" s="28">
        <f t="shared" si="7"/>
        <v>570998.35500143783</v>
      </c>
      <c r="J147" s="28">
        <f t="shared" si="8"/>
        <v>270743.21255195868</v>
      </c>
      <c r="L147" s="13">
        <v>147</v>
      </c>
      <c r="M147" s="13">
        <v>21609</v>
      </c>
      <c r="N147" s="15">
        <v>213476.1274</v>
      </c>
    </row>
    <row r="148" spans="2:14" x14ac:dyDescent="0.25">
      <c r="B148" s="14">
        <v>42826</v>
      </c>
      <c r="C148" s="15">
        <v>567701.10750000004</v>
      </c>
      <c r="D148" s="15">
        <v>216485.4314</v>
      </c>
      <c r="E148" s="13">
        <v>148</v>
      </c>
      <c r="F148" s="13">
        <f t="shared" si="6"/>
        <v>21904</v>
      </c>
      <c r="G148" s="15">
        <v>565976.72519999999</v>
      </c>
      <c r="H148" s="15">
        <v>212661.2812</v>
      </c>
      <c r="I148" s="28">
        <f t="shared" si="7"/>
        <v>571850.61425147275</v>
      </c>
      <c r="J148" s="28">
        <f t="shared" si="8"/>
        <v>270387.60070455098</v>
      </c>
      <c r="L148" s="13">
        <v>148</v>
      </c>
      <c r="M148" s="13">
        <v>21904</v>
      </c>
      <c r="N148" s="15">
        <v>212661.2812</v>
      </c>
    </row>
    <row r="149" spans="2:14" x14ac:dyDescent="0.25">
      <c r="B149" s="14">
        <v>42856</v>
      </c>
      <c r="C149" s="15">
        <v>571568.6912</v>
      </c>
      <c r="D149" s="15">
        <v>218917.75640000001</v>
      </c>
      <c r="E149" s="13">
        <v>149</v>
      </c>
      <c r="F149" s="13">
        <f t="shared" si="6"/>
        <v>22201</v>
      </c>
      <c r="G149" s="15">
        <v>562092.61990000005</v>
      </c>
      <c r="H149" s="15">
        <v>213385.0569</v>
      </c>
      <c r="I149" s="28">
        <f t="shared" si="7"/>
        <v>568876.27514842106</v>
      </c>
      <c r="J149" s="28">
        <f t="shared" si="8"/>
        <v>271344.89186537656</v>
      </c>
      <c r="L149" s="13">
        <v>149</v>
      </c>
      <c r="M149" s="13">
        <v>22201</v>
      </c>
      <c r="N149" s="15">
        <v>213385.0569</v>
      </c>
    </row>
    <row r="150" spans="2:14" x14ac:dyDescent="0.25">
      <c r="B150" s="14">
        <v>42887</v>
      </c>
      <c r="C150" s="15">
        <v>569116.2487</v>
      </c>
      <c r="D150" s="15">
        <v>220111.9277</v>
      </c>
      <c r="E150" s="13">
        <v>150</v>
      </c>
      <c r="F150" s="13">
        <f t="shared" si="6"/>
        <v>22500</v>
      </c>
      <c r="G150" s="15">
        <v>562271.875</v>
      </c>
      <c r="H150" s="15">
        <v>213877.95939999999</v>
      </c>
      <c r="I150" s="28">
        <f t="shared" si="7"/>
        <v>569369.04796111921</v>
      </c>
      <c r="J150" s="28">
        <f t="shared" si="8"/>
        <v>272105.28131357947</v>
      </c>
      <c r="L150" s="13">
        <v>150</v>
      </c>
      <c r="M150" s="13">
        <v>22500</v>
      </c>
      <c r="N150" s="15">
        <v>213877.95939999999</v>
      </c>
    </row>
    <row r="151" spans="2:14" x14ac:dyDescent="0.25">
      <c r="B151" s="14">
        <v>42917</v>
      </c>
      <c r="C151" s="15">
        <v>582306.81610000005</v>
      </c>
      <c r="D151" s="15">
        <v>222913.81959999999</v>
      </c>
      <c r="E151" s="13">
        <v>151</v>
      </c>
      <c r="F151" s="13">
        <f t="shared" si="6"/>
        <v>22801</v>
      </c>
      <c r="G151" s="15">
        <v>568910.78980000003</v>
      </c>
      <c r="H151" s="15">
        <v>213610.62820000001</v>
      </c>
      <c r="I151" s="28">
        <f t="shared" si="7"/>
        <v>575373.55208168842</v>
      </c>
      <c r="J151" s="28">
        <f t="shared" si="8"/>
        <v>272217.097280227</v>
      </c>
      <c r="L151" s="13">
        <v>151</v>
      </c>
      <c r="M151" s="13">
        <v>22801</v>
      </c>
      <c r="N151" s="15">
        <v>213610.62820000001</v>
      </c>
    </row>
    <row r="152" spans="2:14" x14ac:dyDescent="0.25">
      <c r="B152" s="14">
        <v>42948</v>
      </c>
      <c r="C152" s="15">
        <v>579879.96719999996</v>
      </c>
      <c r="D152" s="15">
        <v>223857.45389999999</v>
      </c>
      <c r="E152" s="13">
        <v>152</v>
      </c>
      <c r="F152" s="13">
        <f t="shared" si="6"/>
        <v>23104</v>
      </c>
      <c r="G152" s="15">
        <v>563241.77989999996</v>
      </c>
      <c r="H152" s="15">
        <v>213592.54180000001</v>
      </c>
      <c r="I152" s="28">
        <f t="shared" si="7"/>
        <v>570876.52614185354</v>
      </c>
      <c r="J152" s="28">
        <f t="shared" si="8"/>
        <v>272541.66761239979</v>
      </c>
      <c r="L152" s="13">
        <v>152</v>
      </c>
      <c r="M152" s="13">
        <v>23104</v>
      </c>
      <c r="N152" s="15">
        <v>213592.54180000001</v>
      </c>
    </row>
    <row r="153" spans="2:14" x14ac:dyDescent="0.25">
      <c r="B153" s="14">
        <v>42979</v>
      </c>
      <c r="C153" s="15">
        <v>578519.23</v>
      </c>
      <c r="D153" s="15">
        <v>223501.5748</v>
      </c>
      <c r="E153" s="13">
        <v>153</v>
      </c>
      <c r="F153" s="13">
        <f t="shared" si="6"/>
        <v>23409</v>
      </c>
      <c r="G153" s="15">
        <v>566833.90960000001</v>
      </c>
      <c r="H153" s="15">
        <v>213544.3389</v>
      </c>
      <c r="I153" s="28">
        <f t="shared" si="7"/>
        <v>574281.56736241817</v>
      </c>
      <c r="J153" s="28">
        <f t="shared" si="8"/>
        <v>272840.62996054144</v>
      </c>
      <c r="L153" s="13">
        <v>153</v>
      </c>
      <c r="M153" s="13">
        <v>23409</v>
      </c>
      <c r="N153" s="15">
        <v>213544.3389</v>
      </c>
    </row>
    <row r="154" spans="2:14" x14ac:dyDescent="0.25">
      <c r="B154" s="14">
        <v>43009</v>
      </c>
      <c r="C154" s="15">
        <v>580409.62439999997</v>
      </c>
      <c r="D154" s="15">
        <v>224513.1882</v>
      </c>
      <c r="E154" s="13">
        <v>154</v>
      </c>
      <c r="F154" s="13">
        <f t="shared" si="6"/>
        <v>23716</v>
      </c>
      <c r="G154" s="15">
        <v>567701.10750000004</v>
      </c>
      <c r="H154" s="15">
        <v>216485.4314</v>
      </c>
      <c r="I154" s="28">
        <f t="shared" si="7"/>
        <v>575361.67529323301</v>
      </c>
      <c r="J154" s="28">
        <f t="shared" si="8"/>
        <v>275690.26856574905</v>
      </c>
      <c r="L154" s="13">
        <v>154</v>
      </c>
      <c r="M154" s="13">
        <v>23716</v>
      </c>
      <c r="N154" s="15">
        <v>216485.4314</v>
      </c>
    </row>
    <row r="155" spans="2:14" x14ac:dyDescent="0.25">
      <c r="B155" s="14">
        <v>43040</v>
      </c>
      <c r="C155" s="15">
        <v>573420.94920000003</v>
      </c>
      <c r="D155" s="15">
        <v>223740.50459999999</v>
      </c>
      <c r="E155" s="13">
        <v>155</v>
      </c>
      <c r="F155" s="13">
        <f t="shared" si="6"/>
        <v>24025</v>
      </c>
      <c r="G155" s="15">
        <v>571568.6912</v>
      </c>
      <c r="H155" s="15">
        <v>218917.75640000001</v>
      </c>
      <c r="I155" s="28">
        <f t="shared" si="7"/>
        <v>579001.9222585333</v>
      </c>
      <c r="J155" s="28">
        <f t="shared" si="8"/>
        <v>278105.89481245604</v>
      </c>
      <c r="L155" s="13">
        <v>155</v>
      </c>
      <c r="M155" s="13">
        <v>24025</v>
      </c>
      <c r="N155" s="15">
        <v>218917.75640000001</v>
      </c>
    </row>
    <row r="156" spans="2:14" x14ac:dyDescent="0.25">
      <c r="B156" s="14">
        <v>43070</v>
      </c>
      <c r="C156" s="15">
        <v>573194.09860000003</v>
      </c>
      <c r="D156" s="15">
        <v>225102.17480000001</v>
      </c>
      <c r="E156" s="13">
        <v>156</v>
      </c>
      <c r="F156" s="13">
        <f t="shared" si="6"/>
        <v>24336</v>
      </c>
      <c r="G156" s="15">
        <v>569116.2487</v>
      </c>
      <c r="H156" s="15">
        <v>220111.9277</v>
      </c>
      <c r="I156" s="28">
        <f t="shared" si="7"/>
        <v>577249.75612188084</v>
      </c>
      <c r="J156" s="28">
        <f t="shared" si="8"/>
        <v>279465.16692187625</v>
      </c>
      <c r="L156" s="13">
        <v>156</v>
      </c>
      <c r="M156" s="13">
        <v>24336</v>
      </c>
      <c r="N156" s="15">
        <v>220111.9277</v>
      </c>
    </row>
    <row r="157" spans="2:14" x14ac:dyDescent="0.25">
      <c r="B157" s="14">
        <v>43101</v>
      </c>
      <c r="C157" s="15">
        <v>576869.92720000003</v>
      </c>
      <c r="D157" s="15">
        <v>223771.70170000001</v>
      </c>
      <c r="E157" s="13">
        <v>157</v>
      </c>
      <c r="F157" s="13">
        <f t="shared" si="6"/>
        <v>24649</v>
      </c>
      <c r="G157" s="15">
        <v>582306.81610000005</v>
      </c>
      <c r="H157" s="15">
        <v>222913.81959999999</v>
      </c>
      <c r="I157" s="28">
        <f t="shared" si="7"/>
        <v>588844.92676340183</v>
      </c>
      <c r="J157" s="28">
        <f t="shared" si="8"/>
        <v>282196.29984250141</v>
      </c>
      <c r="L157" s="13">
        <v>157</v>
      </c>
      <c r="M157" s="13">
        <v>24649</v>
      </c>
      <c r="N157" s="15">
        <v>222913.81959999999</v>
      </c>
    </row>
    <row r="158" spans="2:14" x14ac:dyDescent="0.25">
      <c r="B158" s="14">
        <v>43132</v>
      </c>
      <c r="C158" s="15">
        <v>574507.5686</v>
      </c>
      <c r="D158" s="15">
        <v>224238.81839999999</v>
      </c>
      <c r="E158" s="13">
        <v>158</v>
      </c>
      <c r="F158" s="13">
        <f t="shared" si="6"/>
        <v>24964</v>
      </c>
      <c r="G158" s="15">
        <v>579879.96719999996</v>
      </c>
      <c r="H158" s="15">
        <v>223857.45389999999</v>
      </c>
      <c r="I158" s="28">
        <f t="shared" si="7"/>
        <v>587114.77538187744</v>
      </c>
      <c r="J158" s="28">
        <f t="shared" si="8"/>
        <v>283341.98092127923</v>
      </c>
      <c r="L158" s="13">
        <v>158</v>
      </c>
      <c r="M158" s="13">
        <v>24964</v>
      </c>
      <c r="N158" s="15">
        <v>223857.45389999999</v>
      </c>
    </row>
    <row r="159" spans="2:14" x14ac:dyDescent="0.25">
      <c r="B159" s="14">
        <v>43160</v>
      </c>
      <c r="C159" s="15">
        <v>572168.63809999998</v>
      </c>
      <c r="D159" s="15">
        <v>223393.6152</v>
      </c>
      <c r="E159" s="13">
        <v>159</v>
      </c>
      <c r="F159" s="13">
        <f t="shared" si="6"/>
        <v>25281</v>
      </c>
      <c r="G159" s="15">
        <v>578519.23</v>
      </c>
      <c r="H159" s="15">
        <v>223501.5748</v>
      </c>
      <c r="I159" s="28">
        <f t="shared" si="7"/>
        <v>586294.36221281358</v>
      </c>
      <c r="J159" s="28">
        <f t="shared" si="8"/>
        <v>283378.95328731532</v>
      </c>
      <c r="L159" s="13">
        <v>159</v>
      </c>
      <c r="M159" s="13">
        <v>25281</v>
      </c>
      <c r="N159" s="15">
        <v>223501.5748</v>
      </c>
    </row>
    <row r="160" spans="2:14" x14ac:dyDescent="0.25">
      <c r="B160" s="14">
        <v>43191</v>
      </c>
      <c r="C160" s="15">
        <v>579191.47369999997</v>
      </c>
      <c r="D160" s="15">
        <v>225756.13709999999</v>
      </c>
      <c r="E160" s="13">
        <v>160</v>
      </c>
      <c r="F160" s="13">
        <f t="shared" si="6"/>
        <v>25600</v>
      </c>
      <c r="G160" s="15">
        <v>580409.62439999997</v>
      </c>
      <c r="H160" s="15">
        <v>224513.1882</v>
      </c>
      <c r="I160" s="28">
        <f t="shared" si="7"/>
        <v>588248.03452689992</v>
      </c>
      <c r="J160" s="28">
        <f t="shared" si="8"/>
        <v>284582.81414252933</v>
      </c>
      <c r="L160" s="13">
        <v>160</v>
      </c>
      <c r="M160" s="13">
        <v>25600</v>
      </c>
      <c r="N160" s="15">
        <v>224513.1882</v>
      </c>
    </row>
    <row r="161" spans="2:14" x14ac:dyDescent="0.25">
      <c r="B161" s="14">
        <v>43221</v>
      </c>
      <c r="C161" s="15">
        <v>581867.62650000001</v>
      </c>
      <c r="D161" s="15">
        <v>226764.24679999999</v>
      </c>
      <c r="E161" s="13">
        <v>161</v>
      </c>
      <c r="F161" s="13">
        <f t="shared" si="6"/>
        <v>25921</v>
      </c>
      <c r="G161" s="15">
        <v>573420.94920000003</v>
      </c>
      <c r="H161" s="15">
        <v>223740.50459999999</v>
      </c>
      <c r="I161" s="28">
        <f t="shared" si="7"/>
        <v>582625.81450464891</v>
      </c>
      <c r="J161" s="28">
        <f t="shared" si="8"/>
        <v>284264.32932840672</v>
      </c>
      <c r="L161" s="13">
        <v>161</v>
      </c>
      <c r="M161" s="13">
        <v>25921</v>
      </c>
      <c r="N161" s="15">
        <v>223740.50459999999</v>
      </c>
    </row>
    <row r="162" spans="2:14" x14ac:dyDescent="0.25">
      <c r="B162" s="14">
        <v>43252</v>
      </c>
      <c r="C162" s="15">
        <v>587606.63639999996</v>
      </c>
      <c r="D162" s="15">
        <v>228872.21400000001</v>
      </c>
      <c r="E162" s="13">
        <v>162</v>
      </c>
      <c r="F162" s="13">
        <f t="shared" si="6"/>
        <v>26244</v>
      </c>
      <c r="G162" s="15">
        <v>573194.09860000003</v>
      </c>
      <c r="H162" s="15">
        <v>225102.17480000001</v>
      </c>
      <c r="I162" s="28">
        <f t="shared" si="7"/>
        <v>582773.14509279025</v>
      </c>
      <c r="J162" s="28">
        <f t="shared" si="8"/>
        <v>285767.05005185719</v>
      </c>
      <c r="L162" s="13">
        <v>162</v>
      </c>
      <c r="M162" s="13">
        <v>26244</v>
      </c>
      <c r="N162" s="15">
        <v>225102.17480000001</v>
      </c>
    </row>
    <row r="163" spans="2:14" x14ac:dyDescent="0.25">
      <c r="B163" s="14">
        <v>43282</v>
      </c>
      <c r="C163" s="15">
        <v>591664.72439999995</v>
      </c>
      <c r="D163" s="15">
        <v>231083.23670000001</v>
      </c>
      <c r="E163" s="13">
        <v>163</v>
      </c>
      <c r="F163" s="13">
        <f t="shared" si="6"/>
        <v>26569</v>
      </c>
      <c r="G163" s="15">
        <v>576869.92720000003</v>
      </c>
      <c r="H163" s="15">
        <v>223771.70170000001</v>
      </c>
      <c r="I163" s="28">
        <f t="shared" si="7"/>
        <v>586250.48790405551</v>
      </c>
      <c r="J163" s="28">
        <f t="shared" si="8"/>
        <v>284972.8139586717</v>
      </c>
      <c r="L163" s="13">
        <v>163</v>
      </c>
      <c r="M163" s="13">
        <v>26569</v>
      </c>
      <c r="N163" s="15">
        <v>223771.70170000001</v>
      </c>
    </row>
    <row r="164" spans="2:14" x14ac:dyDescent="0.25">
      <c r="B164" s="14">
        <v>43313</v>
      </c>
      <c r="C164" s="15">
        <v>583664.46677000006</v>
      </c>
      <c r="D164" s="15">
        <v>218969.96012999999</v>
      </c>
      <c r="E164" s="13">
        <v>164</v>
      </c>
      <c r="F164" s="13">
        <f t="shared" si="6"/>
        <v>26896</v>
      </c>
      <c r="G164" s="15">
        <v>574507.5686</v>
      </c>
      <c r="H164" s="15">
        <v>224238.81839999999</v>
      </c>
      <c r="I164" s="28">
        <f t="shared" si="7"/>
        <v>584575.89403668279</v>
      </c>
      <c r="J164" s="28">
        <f t="shared" si="8"/>
        <v>285712.44275034184</v>
      </c>
      <c r="L164" s="13">
        <v>164</v>
      </c>
      <c r="M164" s="13">
        <v>26896</v>
      </c>
      <c r="N164" s="15">
        <v>224238.81839999999</v>
      </c>
    </row>
    <row r="165" spans="2:14" x14ac:dyDescent="0.25">
      <c r="B165" s="14">
        <v>43344</v>
      </c>
      <c r="C165" s="15">
        <v>583685.99629000004</v>
      </c>
      <c r="D165" s="15">
        <v>218878.67712000001</v>
      </c>
      <c r="E165" s="13">
        <v>165</v>
      </c>
      <c r="F165" s="13">
        <f t="shared" si="6"/>
        <v>27225</v>
      </c>
      <c r="G165" s="15">
        <v>572168.63809999998</v>
      </c>
      <c r="H165" s="15">
        <v>223393.6152</v>
      </c>
      <c r="I165" s="28">
        <f t="shared" si="7"/>
        <v>582921.37860162253</v>
      </c>
      <c r="J165" s="28">
        <f t="shared" si="8"/>
        <v>285332.43580598681</v>
      </c>
      <c r="L165" s="13">
        <v>165</v>
      </c>
      <c r="M165" s="13">
        <v>27225</v>
      </c>
      <c r="N165" s="15">
        <v>223393.6152</v>
      </c>
    </row>
    <row r="166" spans="2:14" x14ac:dyDescent="0.25">
      <c r="B166" s="14">
        <v>43374</v>
      </c>
      <c r="C166" s="15">
        <v>586412.32437000005</v>
      </c>
      <c r="D166" s="15">
        <v>218680.96857</v>
      </c>
      <c r="E166" s="13">
        <v>166</v>
      </c>
      <c r="F166" s="13">
        <f t="shared" si="6"/>
        <v>27556</v>
      </c>
      <c r="G166" s="15">
        <v>579191.47369999997</v>
      </c>
      <c r="H166" s="15">
        <v>225756.13709999999</v>
      </c>
      <c r="I166" s="28">
        <f t="shared" si="7"/>
        <v>589254.78892286448</v>
      </c>
      <c r="J166" s="28">
        <f t="shared" si="8"/>
        <v>287689.47816501767</v>
      </c>
      <c r="L166" s="13">
        <v>166</v>
      </c>
      <c r="M166" s="13">
        <v>27556</v>
      </c>
      <c r="N166" s="15">
        <v>225756.13709999999</v>
      </c>
    </row>
    <row r="167" spans="2:14" x14ac:dyDescent="0.25">
      <c r="B167" s="14">
        <v>43405</v>
      </c>
      <c r="C167" s="15">
        <v>581142.49948999996</v>
      </c>
      <c r="D167" s="15">
        <v>217934.15580000001</v>
      </c>
      <c r="E167" s="13">
        <v>167</v>
      </c>
      <c r="F167" s="13">
        <f t="shared" si="6"/>
        <v>27889</v>
      </c>
      <c r="G167" s="15">
        <v>581867.62650000001</v>
      </c>
      <c r="H167" s="15">
        <v>226764.24679999999</v>
      </c>
      <c r="I167" s="28">
        <f t="shared" si="7"/>
        <v>591879.52246964606</v>
      </c>
      <c r="J167" s="28">
        <f t="shared" si="8"/>
        <v>288890.96993680293</v>
      </c>
      <c r="L167" s="13">
        <v>167</v>
      </c>
      <c r="M167" s="13">
        <v>27889</v>
      </c>
      <c r="N167" s="15">
        <v>226764.24679999999</v>
      </c>
    </row>
    <row r="168" spans="2:14" x14ac:dyDescent="0.25">
      <c r="B168" s="14">
        <v>43435</v>
      </c>
      <c r="C168" s="15">
        <v>579721.16798000003</v>
      </c>
      <c r="D168" s="15">
        <v>217832.82876999999</v>
      </c>
      <c r="E168" s="13">
        <v>168</v>
      </c>
      <c r="F168" s="13">
        <f t="shared" si="6"/>
        <v>28224</v>
      </c>
      <c r="G168" s="15">
        <v>587606.63639999996</v>
      </c>
      <c r="H168" s="15">
        <v>228872.21400000001</v>
      </c>
      <c r="I168" s="28">
        <f t="shared" si="7"/>
        <v>597117.69808840542</v>
      </c>
      <c r="J168" s="28">
        <f t="shared" si="8"/>
        <v>291030.99320120469</v>
      </c>
      <c r="L168" s="13">
        <v>168</v>
      </c>
      <c r="M168" s="13">
        <v>28224</v>
      </c>
      <c r="N168" s="15">
        <v>228872.21400000001</v>
      </c>
    </row>
    <row r="169" spans="2:14" x14ac:dyDescent="0.25">
      <c r="B169" s="14">
        <v>43466</v>
      </c>
      <c r="C169" s="15">
        <v>578053.51399999997</v>
      </c>
      <c r="D169" s="15">
        <v>216341.617</v>
      </c>
      <c r="E169" s="13">
        <v>169</v>
      </c>
      <c r="F169" s="13">
        <f t="shared" si="6"/>
        <v>28561</v>
      </c>
      <c r="G169" s="15">
        <v>591664.72439999995</v>
      </c>
      <c r="H169" s="15">
        <v>231083.23670000001</v>
      </c>
      <c r="I169" s="28">
        <f t="shared" si="7"/>
        <v>600921.7318503164</v>
      </c>
      <c r="J169" s="28">
        <f t="shared" si="8"/>
        <v>293259.03621317272</v>
      </c>
      <c r="L169" s="13">
        <v>169</v>
      </c>
      <c r="M169" s="13">
        <v>28561</v>
      </c>
      <c r="N169" s="15">
        <v>231083.23670000001</v>
      </c>
    </row>
    <row r="170" spans="2:14" x14ac:dyDescent="0.25">
      <c r="B170" s="14">
        <v>43497</v>
      </c>
      <c r="C170" s="15">
        <v>571003.05570000003</v>
      </c>
      <c r="D170" s="15">
        <v>215763.2046</v>
      </c>
      <c r="E170" s="13">
        <v>170</v>
      </c>
      <c r="F170" s="13">
        <f t="shared" si="6"/>
        <v>28900</v>
      </c>
      <c r="G170" s="15">
        <v>583664.46677000006</v>
      </c>
      <c r="H170" s="15">
        <v>218969.96012999999</v>
      </c>
      <c r="I170" s="28">
        <f t="shared" si="7"/>
        <v>594437.18649930693</v>
      </c>
      <c r="J170" s="28">
        <f t="shared" si="8"/>
        <v>283265.09690420213</v>
      </c>
      <c r="L170" s="13">
        <v>170</v>
      </c>
      <c r="M170" s="13">
        <v>28900</v>
      </c>
      <c r="N170" s="15">
        <v>218969.96012999999</v>
      </c>
    </row>
    <row r="171" spans="2:14" x14ac:dyDescent="0.25">
      <c r="B171" s="14">
        <v>43525</v>
      </c>
      <c r="C171" s="15">
        <v>566490.61080000002</v>
      </c>
      <c r="D171" s="15">
        <v>215930.04800000001</v>
      </c>
      <c r="E171" s="13">
        <v>171</v>
      </c>
      <c r="F171" s="13">
        <f t="shared" si="6"/>
        <v>29241</v>
      </c>
      <c r="G171" s="15">
        <v>583685.99629000004</v>
      </c>
      <c r="H171" s="15">
        <v>218878.67712000001</v>
      </c>
      <c r="I171" s="28">
        <f t="shared" si="7"/>
        <v>594797.24271875864</v>
      </c>
      <c r="J171" s="28">
        <f t="shared" si="8"/>
        <v>283528.89691454323</v>
      </c>
      <c r="L171" s="13">
        <v>171</v>
      </c>
      <c r="M171" s="13">
        <v>29241</v>
      </c>
      <c r="N171" s="15">
        <v>218878.67712000001</v>
      </c>
    </row>
    <row r="172" spans="2:14" x14ac:dyDescent="0.25">
      <c r="B172" s="14">
        <v>43556</v>
      </c>
      <c r="C172" s="15">
        <v>570931.25470000005</v>
      </c>
      <c r="D172" s="15">
        <v>217112.26269999999</v>
      </c>
      <c r="E172" s="13">
        <v>172</v>
      </c>
      <c r="F172" s="13">
        <f t="shared" si="6"/>
        <v>29584</v>
      </c>
      <c r="G172" s="15">
        <v>586412.32437000005</v>
      </c>
      <c r="H172" s="15">
        <v>218680.96857</v>
      </c>
      <c r="I172" s="28">
        <f t="shared" si="7"/>
        <v>597465.23099547566</v>
      </c>
      <c r="J172" s="28">
        <f t="shared" si="8"/>
        <v>283701.97898443905</v>
      </c>
      <c r="L172" s="13">
        <v>172</v>
      </c>
      <c r="M172" s="13">
        <v>29584</v>
      </c>
      <c r="N172" s="15">
        <v>218680.96857</v>
      </c>
    </row>
    <row r="173" spans="2:14" x14ac:dyDescent="0.25">
      <c r="B173" s="14">
        <v>43586</v>
      </c>
      <c r="C173" s="15">
        <v>567873.94990000001</v>
      </c>
      <c r="D173" s="15">
        <v>218003.67689999999</v>
      </c>
      <c r="E173" s="13">
        <v>173</v>
      </c>
      <c r="F173" s="13">
        <f t="shared" si="6"/>
        <v>29929</v>
      </c>
      <c r="G173" s="15">
        <v>581142.49948999996</v>
      </c>
      <c r="H173" s="15">
        <v>217934.15580000001</v>
      </c>
      <c r="I173" s="28">
        <f t="shared" si="7"/>
        <v>593310.66708988789</v>
      </c>
      <c r="J173" s="28">
        <f t="shared" si="8"/>
        <v>283406.63177640911</v>
      </c>
      <c r="L173" s="13">
        <v>173</v>
      </c>
      <c r="M173" s="13">
        <v>29929</v>
      </c>
      <c r="N173" s="15">
        <v>217934.15580000001</v>
      </c>
    </row>
    <row r="174" spans="2:14" x14ac:dyDescent="0.25">
      <c r="B174" s="14">
        <v>43617</v>
      </c>
      <c r="C174" s="15">
        <v>580035.58039999998</v>
      </c>
      <c r="D174" s="15">
        <v>218913.42199999999</v>
      </c>
      <c r="E174" s="13">
        <v>174</v>
      </c>
      <c r="F174" s="13">
        <f t="shared" si="6"/>
        <v>30276</v>
      </c>
      <c r="G174" s="15">
        <v>579721.16798000003</v>
      </c>
      <c r="H174" s="15">
        <v>217832.82876999999</v>
      </c>
      <c r="I174" s="28">
        <f t="shared" si="7"/>
        <v>592439.88186773402</v>
      </c>
      <c r="J174" s="28">
        <f t="shared" si="8"/>
        <v>283662.12771516654</v>
      </c>
      <c r="L174" s="13">
        <v>174</v>
      </c>
      <c r="M174" s="13">
        <v>30276</v>
      </c>
      <c r="N174" s="15">
        <v>217832.82876999999</v>
      </c>
    </row>
    <row r="175" spans="2:14" x14ac:dyDescent="0.25">
      <c r="B175" s="14">
        <v>43647</v>
      </c>
      <c r="C175" s="15">
        <v>582013.40399999998</v>
      </c>
      <c r="D175" s="15">
        <v>220453.32180000001</v>
      </c>
      <c r="E175" s="13">
        <v>175</v>
      </c>
      <c r="F175" s="13">
        <f t="shared" si="6"/>
        <v>30625</v>
      </c>
      <c r="G175" s="15">
        <v>578053.51399999997</v>
      </c>
      <c r="H175" s="15">
        <v>216341.617</v>
      </c>
      <c r="I175" s="28">
        <f t="shared" si="7"/>
        <v>591359.01299152127</v>
      </c>
      <c r="J175" s="28">
        <f t="shared" si="8"/>
        <v>282731.80646218045</v>
      </c>
      <c r="L175" s="13">
        <v>175</v>
      </c>
      <c r="M175" s="13">
        <v>30625</v>
      </c>
      <c r="N175" s="15">
        <v>216341.617</v>
      </c>
    </row>
    <row r="176" spans="2:14" x14ac:dyDescent="0.25">
      <c r="B176" s="14">
        <v>43678</v>
      </c>
      <c r="C176" s="15">
        <v>579758.94880000001</v>
      </c>
      <c r="D176" s="15">
        <v>221351.1464</v>
      </c>
      <c r="E176" s="13">
        <v>176</v>
      </c>
      <c r="F176" s="13">
        <f t="shared" si="6"/>
        <v>30976</v>
      </c>
      <c r="G176" s="15">
        <v>571003.05570000003</v>
      </c>
      <c r="H176" s="15">
        <v>215763.2046</v>
      </c>
      <c r="I176" s="28">
        <f t="shared" si="7"/>
        <v>585685.40659251565</v>
      </c>
      <c r="J176" s="28">
        <f t="shared" si="8"/>
        <v>282580.41114667337</v>
      </c>
      <c r="L176" s="13">
        <v>176</v>
      </c>
      <c r="M176" s="13">
        <v>30976</v>
      </c>
      <c r="N176" s="15">
        <v>215763.2046</v>
      </c>
    </row>
    <row r="177" spans="2:14" x14ac:dyDescent="0.25">
      <c r="B177" s="14">
        <v>43709</v>
      </c>
      <c r="C177" s="15">
        <v>577519.05489999999</v>
      </c>
      <c r="D177" s="15">
        <v>220891.76259999999</v>
      </c>
      <c r="E177" s="13">
        <v>177</v>
      </c>
      <c r="F177" s="13">
        <f t="shared" si="6"/>
        <v>31329</v>
      </c>
      <c r="G177" s="15">
        <v>566490.61080000002</v>
      </c>
      <c r="H177" s="15">
        <v>215930.04800000001</v>
      </c>
      <c r="I177" s="28">
        <f t="shared" si="7"/>
        <v>582177.42441282957</v>
      </c>
      <c r="J177" s="28">
        <f t="shared" si="8"/>
        <v>283064.9868246417</v>
      </c>
      <c r="L177" s="13">
        <v>177</v>
      </c>
      <c r="M177" s="13">
        <v>31329</v>
      </c>
      <c r="N177" s="15">
        <v>215930.04800000001</v>
      </c>
    </row>
    <row r="178" spans="2:14" x14ac:dyDescent="0.25">
      <c r="B178" s="14">
        <v>43739</v>
      </c>
      <c r="C178" s="15">
        <v>585313.90099999995</v>
      </c>
      <c r="D178" s="15">
        <v>222804.18419999999</v>
      </c>
      <c r="E178" s="13">
        <v>178</v>
      </c>
      <c r="F178" s="13">
        <f t="shared" si="6"/>
        <v>31684</v>
      </c>
      <c r="G178" s="15">
        <v>570931.25470000005</v>
      </c>
      <c r="H178" s="15">
        <v>217112.26269999999</v>
      </c>
      <c r="I178" s="28">
        <f t="shared" si="7"/>
        <v>586308.66800330486</v>
      </c>
      <c r="J178" s="28">
        <f t="shared" si="8"/>
        <v>284416.00695547881</v>
      </c>
      <c r="L178" s="13">
        <v>178</v>
      </c>
      <c r="M178" s="13">
        <v>31684</v>
      </c>
      <c r="N178" s="15">
        <v>217112.26269999999</v>
      </c>
    </row>
    <row r="179" spans="2:14" x14ac:dyDescent="0.25">
      <c r="B179" s="14">
        <v>43770</v>
      </c>
      <c r="C179" s="15">
        <v>580115.90419999999</v>
      </c>
      <c r="D179" s="15">
        <v>221619.8027</v>
      </c>
      <c r="E179" s="13">
        <v>179</v>
      </c>
      <c r="F179" s="13">
        <f t="shared" si="6"/>
        <v>32041</v>
      </c>
      <c r="G179" s="15">
        <v>567873.94990000001</v>
      </c>
      <c r="H179" s="15">
        <v>218003.67689999999</v>
      </c>
      <c r="I179" s="28">
        <f t="shared" si="7"/>
        <v>584042.44741748262</v>
      </c>
      <c r="J179" s="28">
        <f t="shared" si="8"/>
        <v>285518.99297979835</v>
      </c>
      <c r="L179" s="13">
        <v>179</v>
      </c>
      <c r="M179" s="13">
        <v>32041</v>
      </c>
      <c r="N179" s="15">
        <v>218003.67689999999</v>
      </c>
    </row>
    <row r="180" spans="2:14" x14ac:dyDescent="0.25">
      <c r="B180" s="14">
        <v>43800</v>
      </c>
      <c r="C180" s="15">
        <v>584987.46420000005</v>
      </c>
      <c r="D180" s="15">
        <v>220585.24230000001</v>
      </c>
      <c r="E180" s="13">
        <v>180</v>
      </c>
      <c r="F180" s="13">
        <f t="shared" si="6"/>
        <v>32400</v>
      </c>
      <c r="G180" s="15">
        <v>580035.58039999998</v>
      </c>
      <c r="H180" s="15">
        <v>218913.42199999999</v>
      </c>
      <c r="I180" s="28">
        <f t="shared" si="7"/>
        <v>594761.72602516075</v>
      </c>
      <c r="J180" s="28">
        <f t="shared" si="8"/>
        <v>286637.70829942322</v>
      </c>
      <c r="L180" s="13">
        <v>180</v>
      </c>
      <c r="M180" s="13">
        <v>32400</v>
      </c>
      <c r="N180" s="15">
        <v>218913.42199999999</v>
      </c>
    </row>
    <row r="181" spans="2:14" x14ac:dyDescent="0.25">
      <c r="B181" s="14">
        <v>43831</v>
      </c>
      <c r="C181" s="15">
        <v>579863.30469999998</v>
      </c>
      <c r="D181" s="15">
        <v>221149.4056</v>
      </c>
      <c r="E181" s="13">
        <v>181</v>
      </c>
      <c r="F181" s="13">
        <f t="shared" si="6"/>
        <v>32761</v>
      </c>
      <c r="G181" s="15">
        <v>582013.40399999998</v>
      </c>
      <c r="H181" s="15">
        <v>220453.32180000001</v>
      </c>
      <c r="I181" s="28">
        <f t="shared" si="7"/>
        <v>596791.85771048022</v>
      </c>
      <c r="J181" s="28">
        <f t="shared" si="8"/>
        <v>288294.18570301274</v>
      </c>
      <c r="L181" s="13">
        <v>181</v>
      </c>
      <c r="M181" s="13">
        <v>32761</v>
      </c>
      <c r="N181" s="15">
        <v>220453.32180000001</v>
      </c>
    </row>
    <row r="182" spans="2:14" x14ac:dyDescent="0.25">
      <c r="B182" s="14">
        <v>43862</v>
      </c>
      <c r="C182" s="15">
        <v>584998.69149999996</v>
      </c>
      <c r="D182" s="15">
        <v>219815.7452</v>
      </c>
      <c r="E182" s="13">
        <v>182</v>
      </c>
      <c r="F182" s="13">
        <f t="shared" si="6"/>
        <v>33124</v>
      </c>
      <c r="G182" s="15">
        <v>579758.94880000001</v>
      </c>
      <c r="H182" s="15">
        <v>221351.1464</v>
      </c>
      <c r="I182" s="28">
        <f t="shared" si="7"/>
        <v>595210.9267369617</v>
      </c>
      <c r="J182" s="28">
        <f t="shared" si="8"/>
        <v>289402.90723178082</v>
      </c>
      <c r="L182" s="13">
        <v>182</v>
      </c>
      <c r="M182" s="13">
        <v>33124</v>
      </c>
      <c r="N182" s="15">
        <v>221351.1464</v>
      </c>
    </row>
    <row r="183" spans="2:14" x14ac:dyDescent="0.25">
      <c r="B183" s="14">
        <v>43891</v>
      </c>
      <c r="C183" s="15">
        <v>591595.43389999995</v>
      </c>
      <c r="D183" s="15">
        <v>221617.8842</v>
      </c>
      <c r="E183" s="13">
        <v>183</v>
      </c>
      <c r="F183" s="13">
        <f t="shared" si="6"/>
        <v>33489</v>
      </c>
      <c r="G183" s="15">
        <v>577519.05489999999</v>
      </c>
      <c r="H183" s="15">
        <v>220891.76259999999</v>
      </c>
      <c r="I183" s="28">
        <f t="shared" si="7"/>
        <v>593642.50868370698</v>
      </c>
      <c r="J183" s="28">
        <f t="shared" si="8"/>
        <v>289353.69234247482</v>
      </c>
      <c r="L183" s="13">
        <v>183</v>
      </c>
      <c r="M183" s="13">
        <v>33489</v>
      </c>
      <c r="N183" s="15">
        <v>220891.76259999999</v>
      </c>
    </row>
    <row r="184" spans="2:14" x14ac:dyDescent="0.25">
      <c r="B184" s="14">
        <v>43922</v>
      </c>
      <c r="C184" s="15">
        <v>584187.87529999996</v>
      </c>
      <c r="D184" s="15">
        <v>219333.65659999999</v>
      </c>
      <c r="E184" s="13">
        <v>184</v>
      </c>
      <c r="F184" s="13">
        <f t="shared" si="6"/>
        <v>33856</v>
      </c>
      <c r="G184" s="15">
        <v>585313.90099999995</v>
      </c>
      <c r="H184" s="15">
        <v>222804.18419999999</v>
      </c>
      <c r="I184" s="28">
        <f t="shared" si="7"/>
        <v>600636.22491167951</v>
      </c>
      <c r="J184" s="28">
        <f t="shared" si="8"/>
        <v>291328.28629077633</v>
      </c>
      <c r="L184" s="13">
        <v>184</v>
      </c>
      <c r="M184" s="13">
        <v>33856</v>
      </c>
      <c r="N184" s="15">
        <v>222804.18419999999</v>
      </c>
    </row>
    <row r="185" spans="2:14" x14ac:dyDescent="0.25">
      <c r="B185" s="14">
        <v>43952</v>
      </c>
      <c r="C185" s="15">
        <v>583904.17480000004</v>
      </c>
      <c r="D185" s="15">
        <v>221440.06090000001</v>
      </c>
      <c r="E185" s="13">
        <v>185</v>
      </c>
      <c r="F185" s="13">
        <f t="shared" si="6"/>
        <v>34225</v>
      </c>
      <c r="G185" s="15">
        <v>580115.90419999999</v>
      </c>
      <c r="H185" s="15">
        <v>221619.8027</v>
      </c>
      <c r="I185" s="28">
        <f t="shared" si="7"/>
        <v>596544.01119491924</v>
      </c>
      <c r="J185" s="28">
        <f t="shared" si="8"/>
        <v>290660.65132963948</v>
      </c>
      <c r="L185" s="13">
        <v>185</v>
      </c>
      <c r="M185" s="13">
        <v>34225</v>
      </c>
      <c r="N185" s="15">
        <v>221619.8027</v>
      </c>
    </row>
    <row r="186" spans="2:14" x14ac:dyDescent="0.25">
      <c r="B186" s="14">
        <v>43983</v>
      </c>
      <c r="C186" s="15">
        <v>593029.8517</v>
      </c>
      <c r="D186" s="15">
        <v>224590.88529999999</v>
      </c>
      <c r="E186" s="13">
        <v>186</v>
      </c>
      <c r="F186" s="13">
        <f t="shared" si="6"/>
        <v>34596</v>
      </c>
      <c r="G186" s="15">
        <v>584987.46420000005</v>
      </c>
      <c r="H186" s="15">
        <v>220585.24230000001</v>
      </c>
      <c r="I186" s="28">
        <f t="shared" si="7"/>
        <v>601043.63886001927</v>
      </c>
      <c r="J186" s="28">
        <f t="shared" si="8"/>
        <v>290120.93841568741</v>
      </c>
      <c r="L186" s="13">
        <v>186</v>
      </c>
      <c r="M186" s="13">
        <v>34596</v>
      </c>
      <c r="N186" s="15">
        <v>220585.24230000001</v>
      </c>
    </row>
    <row r="187" spans="2:14" x14ac:dyDescent="0.25">
      <c r="B187" s="14">
        <v>44013</v>
      </c>
      <c r="C187" s="15">
        <v>595665.54509999999</v>
      </c>
      <c r="D187" s="15">
        <v>226335.86300000001</v>
      </c>
      <c r="E187" s="13">
        <v>187</v>
      </c>
      <c r="F187" s="13">
        <f t="shared" si="6"/>
        <v>34969</v>
      </c>
      <c r="G187" s="15">
        <v>579863.30469999998</v>
      </c>
      <c r="H187" s="15">
        <v>221149.4056</v>
      </c>
      <c r="I187" s="28">
        <f t="shared" si="7"/>
        <v>597014.60337265255</v>
      </c>
      <c r="J187" s="28">
        <f t="shared" si="8"/>
        <v>290945.40979431465</v>
      </c>
      <c r="L187" s="13">
        <v>187</v>
      </c>
      <c r="M187" s="13">
        <v>34969</v>
      </c>
      <c r="N187" s="15">
        <v>221149.4056</v>
      </c>
    </row>
    <row r="188" spans="2:14" x14ac:dyDescent="0.25">
      <c r="B188" s="14">
        <v>44044</v>
      </c>
      <c r="C188" s="15">
        <v>607251.27819999994</v>
      </c>
      <c r="D188" s="15">
        <v>229473.587</v>
      </c>
      <c r="E188" s="13">
        <v>188</v>
      </c>
      <c r="F188" s="13">
        <f t="shared" si="6"/>
        <v>35344</v>
      </c>
      <c r="G188" s="15">
        <v>584998.69149999996</v>
      </c>
      <c r="H188" s="15">
        <v>219815.7452</v>
      </c>
      <c r="I188" s="28">
        <f t="shared" si="7"/>
        <v>601739.51598561788</v>
      </c>
      <c r="J188" s="28">
        <f t="shared" si="8"/>
        <v>290150.66993579257</v>
      </c>
      <c r="L188" s="13">
        <v>188</v>
      </c>
      <c r="M188" s="13">
        <v>35344</v>
      </c>
      <c r="N188" s="15">
        <v>219815.7452</v>
      </c>
    </row>
    <row r="189" spans="2:14" x14ac:dyDescent="0.25">
      <c r="B189" s="14">
        <v>44075</v>
      </c>
      <c r="C189" s="15">
        <v>609904.63589999999</v>
      </c>
      <c r="D189" s="15">
        <v>230809.666</v>
      </c>
      <c r="E189" s="13">
        <v>189</v>
      </c>
      <c r="F189" s="13">
        <f t="shared" si="6"/>
        <v>35721</v>
      </c>
      <c r="G189" s="15">
        <v>591595.43389999995</v>
      </c>
      <c r="H189" s="15">
        <v>221617.8842</v>
      </c>
      <c r="I189" s="28">
        <f t="shared" si="7"/>
        <v>607711.40487748955</v>
      </c>
      <c r="J189" s="28">
        <f t="shared" si="8"/>
        <v>292031.60946705175</v>
      </c>
      <c r="L189" s="13">
        <v>189</v>
      </c>
      <c r="M189" s="13">
        <v>35721</v>
      </c>
      <c r="N189" s="15">
        <v>221617.8842</v>
      </c>
    </row>
    <row r="190" spans="2:14" x14ac:dyDescent="0.25">
      <c r="B190" s="14">
        <v>44105</v>
      </c>
      <c r="C190" s="15">
        <v>608042.7352</v>
      </c>
      <c r="D190" s="15">
        <v>233986.8094</v>
      </c>
      <c r="E190" s="13">
        <v>190</v>
      </c>
      <c r="F190" s="13">
        <f t="shared" si="6"/>
        <v>36100</v>
      </c>
      <c r="G190" s="15">
        <v>584187.87529999996</v>
      </c>
      <c r="H190" s="15">
        <v>219333.65659999999</v>
      </c>
      <c r="I190" s="28">
        <f t="shared" si="7"/>
        <v>601734.34690283646</v>
      </c>
      <c r="J190" s="28">
        <f t="shared" si="8"/>
        <v>290425.98452451476</v>
      </c>
      <c r="L190" s="13">
        <v>190</v>
      </c>
      <c r="M190" s="13">
        <v>36100</v>
      </c>
      <c r="N190" s="15">
        <v>219333.65659999999</v>
      </c>
    </row>
    <row r="191" spans="2:14" x14ac:dyDescent="0.25">
      <c r="B191" s="14">
        <v>44136</v>
      </c>
      <c r="C191" s="15">
        <v>617269.47210000001</v>
      </c>
      <c r="D191" s="15">
        <v>235708.75279999999</v>
      </c>
      <c r="E191" s="13">
        <v>191</v>
      </c>
      <c r="F191" s="13">
        <f t="shared" si="6"/>
        <v>36481</v>
      </c>
      <c r="G191" s="15">
        <v>583904.17480000004</v>
      </c>
      <c r="H191" s="15">
        <v>221440.06090000001</v>
      </c>
      <c r="I191" s="28">
        <f t="shared" si="7"/>
        <v>601835.74114978011</v>
      </c>
      <c r="J191" s="28">
        <f t="shared" si="8"/>
        <v>292566.71276587324</v>
      </c>
      <c r="L191" s="13">
        <v>191</v>
      </c>
      <c r="M191" s="13">
        <v>36481</v>
      </c>
      <c r="N191" s="15">
        <v>221440.06090000001</v>
      </c>
    </row>
    <row r="192" spans="2:14" x14ac:dyDescent="0.25">
      <c r="B192" s="14">
        <v>44166</v>
      </c>
      <c r="C192" s="15">
        <v>622111.81790000002</v>
      </c>
      <c r="D192" s="15">
        <v>238515.3186</v>
      </c>
      <c r="E192" s="13">
        <v>192</v>
      </c>
      <c r="F192" s="13">
        <f t="shared" si="6"/>
        <v>36864</v>
      </c>
      <c r="G192" s="15">
        <v>593029.8517</v>
      </c>
      <c r="H192" s="15">
        <v>224590.88529999999</v>
      </c>
      <c r="I192" s="28">
        <f t="shared" si="7"/>
        <v>609965.68503805762</v>
      </c>
      <c r="J192" s="28">
        <f t="shared" si="8"/>
        <v>295598.67107006069</v>
      </c>
      <c r="L192" s="13">
        <v>192</v>
      </c>
      <c r="M192" s="13">
        <v>36864</v>
      </c>
      <c r="N192" s="15">
        <v>224590.88529999999</v>
      </c>
    </row>
    <row r="193" spans="2:14" x14ac:dyDescent="0.25">
      <c r="B193" s="14">
        <v>44197</v>
      </c>
      <c r="C193" s="15">
        <v>621951.75650000002</v>
      </c>
      <c r="D193" s="15">
        <v>238659.91260000001</v>
      </c>
      <c r="E193" s="13">
        <v>193</v>
      </c>
      <c r="F193" s="13">
        <f t="shared" si="6"/>
        <v>37249</v>
      </c>
      <c r="G193" s="15">
        <v>595665.54509999999</v>
      </c>
      <c r="H193" s="15">
        <v>226335.86300000001</v>
      </c>
      <c r="I193" s="28">
        <f t="shared" si="7"/>
        <v>612558.20138840878</v>
      </c>
      <c r="J193" s="28">
        <f t="shared" si="8"/>
        <v>297431.19279324368</v>
      </c>
      <c r="L193" s="13">
        <v>193</v>
      </c>
      <c r="M193" s="13">
        <v>37249</v>
      </c>
      <c r="N193" s="15">
        <v>226335.86300000001</v>
      </c>
    </row>
    <row r="194" spans="2:14" x14ac:dyDescent="0.25">
      <c r="B194" s="14">
        <v>44228</v>
      </c>
      <c r="C194" s="15">
        <v>615084.80819999997</v>
      </c>
      <c r="D194" s="15">
        <v>238732.89019999999</v>
      </c>
      <c r="E194" s="13">
        <v>194</v>
      </c>
      <c r="F194" s="13">
        <f t="shared" ref="F194:F228" si="9">E194*E194</f>
        <v>37636</v>
      </c>
      <c r="G194" s="15">
        <v>607251.27819999994</v>
      </c>
      <c r="H194" s="15">
        <v>229473.587</v>
      </c>
      <c r="I194" s="28">
        <f t="shared" si="7"/>
        <v>622787.34189359366</v>
      </c>
      <c r="J194" s="28">
        <f t="shared" si="8"/>
        <v>300452.15056821704</v>
      </c>
      <c r="L194" s="13">
        <v>194</v>
      </c>
      <c r="M194" s="13">
        <v>37636</v>
      </c>
      <c r="N194" s="15">
        <v>229473.587</v>
      </c>
    </row>
    <row r="195" spans="2:14" x14ac:dyDescent="0.25">
      <c r="B195" s="14">
        <v>44256</v>
      </c>
      <c r="C195" s="15">
        <v>625379.27069999999</v>
      </c>
      <c r="D195" s="15">
        <v>242156.99350000001</v>
      </c>
      <c r="E195" s="13">
        <v>195</v>
      </c>
      <c r="F195" s="13">
        <f t="shared" si="9"/>
        <v>38025</v>
      </c>
      <c r="G195" s="15">
        <v>609904.63589999999</v>
      </c>
      <c r="H195" s="15">
        <v>230809.666</v>
      </c>
      <c r="I195" s="28">
        <f t="shared" si="7"/>
        <v>625395.10739990696</v>
      </c>
      <c r="J195" s="28">
        <f t="shared" si="8"/>
        <v>301935.96065925789</v>
      </c>
      <c r="L195" s="13">
        <v>195</v>
      </c>
      <c r="M195" s="13">
        <v>38025</v>
      </c>
      <c r="N195" s="15">
        <v>230809.666</v>
      </c>
    </row>
    <row r="196" spans="2:14" x14ac:dyDescent="0.25">
      <c r="B196" s="14">
        <v>44287</v>
      </c>
      <c r="C196" s="15">
        <v>617624.42579999997</v>
      </c>
      <c r="D196" s="15">
        <v>238955.6078</v>
      </c>
      <c r="E196" s="13">
        <v>196</v>
      </c>
      <c r="F196" s="13">
        <f t="shared" si="9"/>
        <v>38416</v>
      </c>
      <c r="G196" s="15">
        <v>608042.7352</v>
      </c>
      <c r="H196" s="15">
        <v>233986.8094</v>
      </c>
      <c r="I196" s="28">
        <f t="shared" si="7"/>
        <v>624150.36061805801</v>
      </c>
      <c r="J196" s="28">
        <f t="shared" si="8"/>
        <v>304990.72992059065</v>
      </c>
      <c r="L196" s="13">
        <v>196</v>
      </c>
      <c r="M196" s="13">
        <v>38416</v>
      </c>
      <c r="N196" s="15">
        <v>233986.8094</v>
      </c>
    </row>
    <row r="197" spans="2:14" x14ac:dyDescent="0.25">
      <c r="B197" s="14">
        <v>44317</v>
      </c>
      <c r="C197" s="15">
        <v>619856.16359999997</v>
      </c>
      <c r="D197" s="15">
        <v>240847.87909999999</v>
      </c>
      <c r="E197" s="13">
        <v>197</v>
      </c>
      <c r="F197" s="13">
        <f t="shared" si="9"/>
        <v>38809</v>
      </c>
      <c r="G197" s="15">
        <v>617269.47210000001</v>
      </c>
      <c r="H197" s="15">
        <v>235708.75279999999</v>
      </c>
      <c r="I197" s="28">
        <f t="shared" si="7"/>
        <v>632366.9761355184</v>
      </c>
      <c r="J197" s="28">
        <f t="shared" si="8"/>
        <v>306803.952371097</v>
      </c>
      <c r="L197" s="13">
        <v>197</v>
      </c>
      <c r="M197" s="13">
        <v>38809</v>
      </c>
      <c r="N197" s="15">
        <v>235708.75279999999</v>
      </c>
    </row>
    <row r="198" spans="2:14" x14ac:dyDescent="0.25">
      <c r="B198" s="14">
        <v>44348</v>
      </c>
      <c r="C198" s="15">
        <v>639902.93920000002</v>
      </c>
      <c r="D198" s="15">
        <v>253962.74739999999</v>
      </c>
      <c r="E198" s="13">
        <v>198</v>
      </c>
      <c r="F198" s="13">
        <f t="shared" si="9"/>
        <v>39204</v>
      </c>
      <c r="G198" s="15">
        <v>622111.81790000002</v>
      </c>
      <c r="H198" s="15">
        <v>238515.3186</v>
      </c>
      <c r="I198" s="28">
        <f t="shared" si="7"/>
        <v>636842.74063324591</v>
      </c>
      <c r="J198" s="28">
        <f t="shared" si="8"/>
        <v>309542.70711128181</v>
      </c>
      <c r="L198" s="13">
        <v>198</v>
      </c>
      <c r="M198" s="13">
        <v>39204</v>
      </c>
      <c r="N198" s="15">
        <v>238515.3186</v>
      </c>
    </row>
    <row r="199" spans="2:14" x14ac:dyDescent="0.25">
      <c r="B199" s="14">
        <v>44378</v>
      </c>
      <c r="C199" s="15">
        <v>622627.72270000004</v>
      </c>
      <c r="D199" s="15">
        <v>242934.77309999999</v>
      </c>
      <c r="E199" s="13">
        <v>199</v>
      </c>
      <c r="F199" s="13">
        <f t="shared" si="9"/>
        <v>39601</v>
      </c>
      <c r="G199" s="15">
        <v>621951.75650000002</v>
      </c>
      <c r="H199" s="15">
        <v>238659.91260000001</v>
      </c>
      <c r="I199" s="28">
        <f t="shared" si="7"/>
        <v>637050.33780200372</v>
      </c>
      <c r="J199" s="28">
        <f t="shared" si="8"/>
        <v>310010.24857779685</v>
      </c>
      <c r="L199" s="13">
        <v>199</v>
      </c>
      <c r="M199" s="13">
        <v>39601</v>
      </c>
      <c r="N199" s="15">
        <v>238659.91260000001</v>
      </c>
    </row>
    <row r="200" spans="2:14" x14ac:dyDescent="0.25">
      <c r="B200" s="14">
        <v>44409</v>
      </c>
      <c r="C200" s="15">
        <v>651865.52720000001</v>
      </c>
      <c r="D200" s="15">
        <v>250681.75520000001</v>
      </c>
      <c r="E200" s="13">
        <v>200</v>
      </c>
      <c r="F200" s="13">
        <f t="shared" si="9"/>
        <v>40000</v>
      </c>
      <c r="G200" s="15">
        <v>615084.80819999997</v>
      </c>
      <c r="H200" s="15">
        <v>238732.89019999999</v>
      </c>
      <c r="I200" s="28">
        <f t="shared" ref="I200:I228" si="10">$Q$23+$Q$24*E200+$Q$25*F200+$Q$26*G200</f>
        <v>631535.43668735004</v>
      </c>
      <c r="J200" s="28">
        <f t="shared" ref="J200:J228" si="11">$Q$23+$Q$24*E200+$Q$25*F200+$Q$26*H200</f>
        <v>310416.77266867796</v>
      </c>
      <c r="L200" s="13">
        <v>200</v>
      </c>
      <c r="M200" s="13">
        <v>40000</v>
      </c>
      <c r="N200" s="15">
        <v>238732.89019999999</v>
      </c>
    </row>
    <row r="201" spans="2:14" x14ac:dyDescent="0.25">
      <c r="B201" s="14">
        <v>44440</v>
      </c>
      <c r="C201" s="15">
        <v>654179.86049999995</v>
      </c>
      <c r="D201" s="15">
        <v>259217.22080000001</v>
      </c>
      <c r="E201" s="13">
        <v>201</v>
      </c>
      <c r="F201" s="13">
        <f t="shared" si="9"/>
        <v>40401</v>
      </c>
      <c r="G201" s="15">
        <v>625379.27069999999</v>
      </c>
      <c r="H201" s="15">
        <v>242156.99350000001</v>
      </c>
      <c r="I201" s="28">
        <f t="shared" si="10"/>
        <v>640663.43335410277</v>
      </c>
      <c r="J201" s="28">
        <f t="shared" si="11"/>
        <v>313682.70124937838</v>
      </c>
      <c r="L201" s="13">
        <v>201</v>
      </c>
      <c r="M201" s="13">
        <v>40401</v>
      </c>
      <c r="N201" s="15">
        <v>242156.99350000001</v>
      </c>
    </row>
    <row r="202" spans="2:14" x14ac:dyDescent="0.25">
      <c r="B202" s="14">
        <v>44470</v>
      </c>
      <c r="C202" s="15">
        <v>657164.4865</v>
      </c>
      <c r="D202" s="15">
        <v>254237.76490000001</v>
      </c>
      <c r="E202" s="13">
        <v>202</v>
      </c>
      <c r="F202" s="13">
        <f t="shared" si="9"/>
        <v>40804</v>
      </c>
      <c r="G202" s="15">
        <v>617624.42579999997</v>
      </c>
      <c r="H202" s="15">
        <v>238955.6078</v>
      </c>
      <c r="I202" s="28">
        <f t="shared" si="10"/>
        <v>634391.12024374004</v>
      </c>
      <c r="J202" s="28">
        <f t="shared" si="11"/>
        <v>311295.58352406346</v>
      </c>
      <c r="L202" s="13">
        <v>202</v>
      </c>
      <c r="M202" s="13">
        <v>40804</v>
      </c>
      <c r="N202" s="15">
        <v>238955.6078</v>
      </c>
    </row>
    <row r="203" spans="2:14" x14ac:dyDescent="0.25">
      <c r="B203" s="14">
        <v>44501</v>
      </c>
      <c r="C203" s="15">
        <v>659161.49930000002</v>
      </c>
      <c r="D203" s="15">
        <v>258556.71479999999</v>
      </c>
      <c r="E203" s="13">
        <v>203</v>
      </c>
      <c r="F203" s="13">
        <f t="shared" si="9"/>
        <v>41209</v>
      </c>
      <c r="G203" s="15">
        <v>619856.16359999997</v>
      </c>
      <c r="H203" s="15">
        <v>240847.87909999999</v>
      </c>
      <c r="I203" s="28">
        <f t="shared" si="10"/>
        <v>636639.85166031029</v>
      </c>
      <c r="J203" s="28">
        <f t="shared" si="11"/>
        <v>313254.66840571392</v>
      </c>
      <c r="L203" s="13">
        <v>203</v>
      </c>
      <c r="M203" s="13">
        <v>41209</v>
      </c>
      <c r="N203" s="15">
        <v>240847.87909999999</v>
      </c>
    </row>
    <row r="204" spans="2:14" x14ac:dyDescent="0.25">
      <c r="B204" s="14">
        <v>44531</v>
      </c>
      <c r="C204" s="15">
        <v>661568.13780000003</v>
      </c>
      <c r="D204" s="15">
        <v>259849.7127</v>
      </c>
      <c r="E204" s="13">
        <v>204</v>
      </c>
      <c r="F204" s="13">
        <f t="shared" si="9"/>
        <v>41616</v>
      </c>
      <c r="G204" s="15">
        <v>639902.93920000002</v>
      </c>
      <c r="H204" s="15">
        <v>253962.74739999999</v>
      </c>
      <c r="I204" s="28">
        <f t="shared" si="10"/>
        <v>654089.18182636483</v>
      </c>
      <c r="J204" s="28">
        <f t="shared" si="11"/>
        <v>324789.41515976825</v>
      </c>
      <c r="L204" s="13">
        <v>204</v>
      </c>
      <c r="M204" s="13">
        <v>41616</v>
      </c>
      <c r="N204" s="15">
        <v>253962.74739999999</v>
      </c>
    </row>
    <row r="205" spans="2:14" x14ac:dyDescent="0.25">
      <c r="B205" s="14">
        <v>44562</v>
      </c>
      <c r="C205" s="15">
        <v>663809.14069000003</v>
      </c>
      <c r="D205" s="15">
        <v>263005.22566</v>
      </c>
      <c r="E205" s="13">
        <v>205</v>
      </c>
      <c r="F205" s="13">
        <f t="shared" si="9"/>
        <v>42025</v>
      </c>
      <c r="G205" s="15">
        <v>622627.72270000004</v>
      </c>
      <c r="H205" s="15">
        <v>242934.77309999999</v>
      </c>
      <c r="I205" s="28">
        <f t="shared" si="10"/>
        <v>639693.96886103891</v>
      </c>
      <c r="J205" s="28">
        <f t="shared" si="11"/>
        <v>315724.60167726118</v>
      </c>
      <c r="L205" s="13">
        <v>205</v>
      </c>
      <c r="M205" s="13">
        <v>42025</v>
      </c>
      <c r="N205" s="15">
        <v>242934.77309999999</v>
      </c>
    </row>
    <row r="206" spans="2:14" x14ac:dyDescent="0.25">
      <c r="B206" s="14">
        <v>44593</v>
      </c>
      <c r="C206" s="15">
        <v>662038.35979999998</v>
      </c>
      <c r="D206" s="15">
        <v>262613.08863999997</v>
      </c>
      <c r="E206" s="13">
        <v>206</v>
      </c>
      <c r="F206" s="13">
        <f t="shared" si="9"/>
        <v>42436</v>
      </c>
      <c r="G206" s="15">
        <v>651865.52720000001</v>
      </c>
      <c r="H206" s="15">
        <v>250681.75520000001</v>
      </c>
      <c r="I206" s="28">
        <f t="shared" si="10"/>
        <v>664985.63353594101</v>
      </c>
      <c r="J206" s="28">
        <f t="shared" si="11"/>
        <v>322679.42828202882</v>
      </c>
      <c r="L206" s="13">
        <v>206</v>
      </c>
      <c r="M206" s="13">
        <v>42436</v>
      </c>
      <c r="N206" s="15">
        <v>250681.75520000001</v>
      </c>
    </row>
    <row r="207" spans="2:14" x14ac:dyDescent="0.25">
      <c r="B207" s="14">
        <v>44621</v>
      </c>
      <c r="C207" s="15">
        <v>666861.29711000004</v>
      </c>
      <c r="D207" s="15">
        <v>264692.10490999999</v>
      </c>
      <c r="E207" s="13">
        <v>207</v>
      </c>
      <c r="F207" s="13">
        <f t="shared" si="9"/>
        <v>42849</v>
      </c>
      <c r="G207" s="15">
        <v>654179.86049999995</v>
      </c>
      <c r="H207" s="15">
        <v>259217.22080000001</v>
      </c>
      <c r="I207" s="28">
        <f t="shared" si="10"/>
        <v>667305.19329347031</v>
      </c>
      <c r="J207" s="28">
        <f t="shared" si="11"/>
        <v>330307.10950065136</v>
      </c>
      <c r="L207" s="13">
        <v>207</v>
      </c>
      <c r="M207" s="13">
        <v>42849</v>
      </c>
      <c r="N207" s="15">
        <v>259217.22080000001</v>
      </c>
    </row>
    <row r="208" spans="2:14" x14ac:dyDescent="0.25">
      <c r="B208" s="14">
        <v>44652</v>
      </c>
      <c r="C208" s="15">
        <v>672007</v>
      </c>
      <c r="D208" s="15">
        <v>266838</v>
      </c>
      <c r="E208" s="13">
        <v>208</v>
      </c>
      <c r="F208" s="13">
        <f t="shared" si="9"/>
        <v>43264</v>
      </c>
      <c r="G208" s="15">
        <v>657164.4865</v>
      </c>
      <c r="H208" s="15">
        <v>254237.76490000001</v>
      </c>
      <c r="I208" s="28">
        <f t="shared" si="10"/>
        <v>670196.76249845559</v>
      </c>
      <c r="J208" s="28">
        <f t="shared" si="11"/>
        <v>326403.4022169346</v>
      </c>
      <c r="L208" s="13">
        <v>208</v>
      </c>
      <c r="M208" s="13">
        <v>43264</v>
      </c>
      <c r="N208" s="15">
        <v>254237.76490000001</v>
      </c>
    </row>
    <row r="209" spans="2:14" x14ac:dyDescent="0.25">
      <c r="B209" s="14">
        <v>44682</v>
      </c>
      <c r="C209" s="15">
        <v>678595</v>
      </c>
      <c r="D209" s="15">
        <v>271168</v>
      </c>
      <c r="E209" s="13">
        <v>209</v>
      </c>
      <c r="F209" s="13">
        <f t="shared" si="9"/>
        <v>43681</v>
      </c>
      <c r="G209" s="15">
        <v>659161.49930000002</v>
      </c>
      <c r="H209" s="15">
        <v>258556.71479999999</v>
      </c>
      <c r="I209" s="28">
        <f t="shared" si="10"/>
        <v>672245.74884456315</v>
      </c>
      <c r="J209" s="28">
        <f t="shared" si="11"/>
        <v>330433.55912130512</v>
      </c>
      <c r="L209" s="13">
        <v>209</v>
      </c>
      <c r="M209" s="13">
        <v>43681</v>
      </c>
      <c r="N209" s="15">
        <v>258556.71479999999</v>
      </c>
    </row>
    <row r="210" spans="2:14" x14ac:dyDescent="0.25">
      <c r="B210" s="14">
        <v>44713</v>
      </c>
      <c r="C210" s="15">
        <v>687255</v>
      </c>
      <c r="D210" s="15">
        <v>272949</v>
      </c>
      <c r="E210" s="13">
        <v>210</v>
      </c>
      <c r="F210" s="13">
        <f t="shared" si="9"/>
        <v>44100</v>
      </c>
      <c r="G210" s="15">
        <v>661568.13780000003</v>
      </c>
      <c r="H210" s="15">
        <v>259849.7127</v>
      </c>
      <c r="I210" s="28">
        <f t="shared" si="10"/>
        <v>674644.33302072715</v>
      </c>
      <c r="J210" s="28">
        <f t="shared" si="11"/>
        <v>331881.9401376996</v>
      </c>
      <c r="L210" s="13">
        <v>210</v>
      </c>
      <c r="M210" s="13">
        <v>44100</v>
      </c>
      <c r="N210" s="15">
        <v>259849.7127</v>
      </c>
    </row>
    <row r="211" spans="2:14" x14ac:dyDescent="0.25">
      <c r="B211" s="14">
        <v>44743</v>
      </c>
      <c r="C211" s="15">
        <v>695583</v>
      </c>
      <c r="D211" s="15">
        <v>278933</v>
      </c>
      <c r="E211" s="13">
        <v>211</v>
      </c>
      <c r="F211" s="13">
        <f t="shared" si="9"/>
        <v>44521</v>
      </c>
      <c r="G211" s="15">
        <v>663809.14069000003</v>
      </c>
      <c r="H211" s="15">
        <v>263005.22566</v>
      </c>
      <c r="I211" s="28">
        <f t="shared" si="10"/>
        <v>676901.67883216904</v>
      </c>
      <c r="J211" s="28">
        <f t="shared" si="11"/>
        <v>334919.58289427345</v>
      </c>
      <c r="L211" s="13">
        <v>211</v>
      </c>
      <c r="M211" s="13">
        <v>44521</v>
      </c>
      <c r="N211" s="15">
        <v>263005.22566</v>
      </c>
    </row>
    <row r="212" spans="2:14" x14ac:dyDescent="0.25">
      <c r="B212" s="14">
        <v>44774</v>
      </c>
      <c r="C212" s="15">
        <v>704839</v>
      </c>
      <c r="D212" s="15">
        <v>280951</v>
      </c>
      <c r="E212" s="13">
        <v>212</v>
      </c>
      <c r="F212" s="13">
        <f t="shared" si="9"/>
        <v>44944</v>
      </c>
      <c r="G212" s="15">
        <v>662038.35979999998</v>
      </c>
      <c r="H212" s="15">
        <v>262613.08863999997</v>
      </c>
      <c r="I212" s="28">
        <f t="shared" si="10"/>
        <v>675736.09724557179</v>
      </c>
      <c r="J212" s="28">
        <f t="shared" si="11"/>
        <v>334930.31596562883</v>
      </c>
      <c r="L212" s="13">
        <v>212</v>
      </c>
      <c r="M212" s="13">
        <v>44944</v>
      </c>
      <c r="N212" s="15">
        <v>262613.08863999997</v>
      </c>
    </row>
    <row r="213" spans="2:14" x14ac:dyDescent="0.25">
      <c r="B213" s="14">
        <v>44805</v>
      </c>
      <c r="C213" s="15">
        <v>707616</v>
      </c>
      <c r="D213" s="15">
        <v>283130</v>
      </c>
      <c r="E213" s="13">
        <v>213</v>
      </c>
      <c r="F213" s="13">
        <f t="shared" si="9"/>
        <v>45369</v>
      </c>
      <c r="G213" s="15">
        <v>666861.29711000004</v>
      </c>
      <c r="H213" s="15">
        <v>264692.10490999999</v>
      </c>
      <c r="I213" s="28">
        <f t="shared" si="10"/>
        <v>680196.63109606493</v>
      </c>
      <c r="J213" s="28">
        <f t="shared" si="11"/>
        <v>337049.62550877681</v>
      </c>
      <c r="L213" s="13">
        <v>213</v>
      </c>
      <c r="M213" s="13">
        <v>45369</v>
      </c>
      <c r="N213" s="15">
        <v>264692.10490999999</v>
      </c>
    </row>
    <row r="214" spans="2:14" x14ac:dyDescent="0.25">
      <c r="B214" s="14">
        <v>44835</v>
      </c>
      <c r="C214" s="15">
        <v>698955</v>
      </c>
      <c r="D214" s="15">
        <v>283151</v>
      </c>
      <c r="E214" s="13">
        <v>214</v>
      </c>
      <c r="F214" s="13">
        <f t="shared" si="9"/>
        <v>45796</v>
      </c>
      <c r="G214" s="15">
        <v>672007</v>
      </c>
      <c r="H214" s="15">
        <v>266838</v>
      </c>
      <c r="I214" s="28">
        <f t="shared" si="10"/>
        <v>684932.65021239757</v>
      </c>
      <c r="J214" s="28">
        <f t="shared" si="11"/>
        <v>339226.08739429235</v>
      </c>
      <c r="L214" s="13">
        <v>214</v>
      </c>
      <c r="M214" s="13">
        <v>45796</v>
      </c>
      <c r="N214" s="15">
        <v>266838</v>
      </c>
    </row>
    <row r="215" spans="2:14" x14ac:dyDescent="0.25">
      <c r="B215" s="14">
        <v>44866</v>
      </c>
      <c r="C215" s="15">
        <v>701218</v>
      </c>
      <c r="D215" s="15">
        <v>283497</v>
      </c>
      <c r="E215" s="13">
        <v>215</v>
      </c>
      <c r="F215" s="13">
        <f t="shared" si="9"/>
        <v>46225</v>
      </c>
      <c r="G215" s="15">
        <v>678595</v>
      </c>
      <c r="H215" s="15">
        <v>271168</v>
      </c>
      <c r="I215" s="28">
        <f t="shared" si="10"/>
        <v>690899.38413385546</v>
      </c>
      <c r="J215" s="28">
        <f t="shared" si="11"/>
        <v>343266.20447476965</v>
      </c>
      <c r="L215" s="13">
        <v>215</v>
      </c>
      <c r="M215" s="13">
        <v>46225</v>
      </c>
      <c r="N215" s="15">
        <v>271168</v>
      </c>
    </row>
    <row r="216" spans="2:14" x14ac:dyDescent="0.25">
      <c r="B216" s="14">
        <v>44896</v>
      </c>
      <c r="C216" s="15">
        <v>698479</v>
      </c>
      <c r="D216" s="15">
        <v>281651</v>
      </c>
      <c r="E216" s="13">
        <v>216</v>
      </c>
      <c r="F216" s="13">
        <f t="shared" si="9"/>
        <v>46656</v>
      </c>
      <c r="G216" s="15">
        <v>687255</v>
      </c>
      <c r="H216" s="15">
        <v>272949</v>
      </c>
      <c r="I216" s="28">
        <f t="shared" si="10"/>
        <v>698634.12081114191</v>
      </c>
      <c r="J216" s="28">
        <f t="shared" si="11"/>
        <v>345131.50038628746</v>
      </c>
      <c r="L216" s="13">
        <v>216</v>
      </c>
      <c r="M216" s="13">
        <v>46656</v>
      </c>
      <c r="N216" s="15">
        <v>272949</v>
      </c>
    </row>
    <row r="217" spans="2:14" x14ac:dyDescent="0.25">
      <c r="B217" s="14">
        <v>44927</v>
      </c>
      <c r="C217" s="15">
        <v>699144</v>
      </c>
      <c r="D217" s="15">
        <v>279495</v>
      </c>
      <c r="E217" s="13">
        <v>217</v>
      </c>
      <c r="F217" s="13">
        <f t="shared" si="9"/>
        <v>47089</v>
      </c>
      <c r="G217" s="15">
        <v>695583</v>
      </c>
      <c r="H217" s="15">
        <v>278933</v>
      </c>
      <c r="I217" s="28">
        <f t="shared" si="10"/>
        <v>706085.67030372669</v>
      </c>
      <c r="J217" s="28">
        <f t="shared" si="11"/>
        <v>350583.05436281441</v>
      </c>
      <c r="L217" s="13">
        <v>217</v>
      </c>
      <c r="M217" s="13">
        <v>47089</v>
      </c>
      <c r="N217" s="15">
        <v>278933</v>
      </c>
    </row>
    <row r="218" spans="2:14" x14ac:dyDescent="0.25">
      <c r="B218" s="14">
        <v>44958</v>
      </c>
      <c r="C218" s="15">
        <v>690813</v>
      </c>
      <c r="D218" s="15">
        <v>277170</v>
      </c>
      <c r="E218" s="13">
        <v>218</v>
      </c>
      <c r="F218" s="13">
        <f t="shared" si="9"/>
        <v>47524</v>
      </c>
      <c r="G218" s="15">
        <v>704839</v>
      </c>
      <c r="H218" s="15">
        <v>280951</v>
      </c>
      <c r="I218" s="28">
        <f t="shared" si="10"/>
        <v>714329.11552553182</v>
      </c>
      <c r="J218" s="28">
        <f t="shared" si="11"/>
        <v>352650.74551242369</v>
      </c>
      <c r="L218" s="13">
        <v>218</v>
      </c>
      <c r="M218" s="13">
        <v>47524</v>
      </c>
      <c r="N218" s="15">
        <v>280951</v>
      </c>
    </row>
    <row r="219" spans="2:14" x14ac:dyDescent="0.25">
      <c r="B219" s="14">
        <v>44986</v>
      </c>
      <c r="C219" s="15">
        <v>682633</v>
      </c>
      <c r="D219" s="15">
        <v>275771</v>
      </c>
      <c r="E219" s="13">
        <v>219</v>
      </c>
      <c r="F219" s="13">
        <f t="shared" si="9"/>
        <v>47961</v>
      </c>
      <c r="G219" s="15">
        <v>707616</v>
      </c>
      <c r="H219" s="15">
        <v>283130</v>
      </c>
      <c r="I219" s="28">
        <f t="shared" si="10"/>
        <v>717044.50477543043</v>
      </c>
      <c r="J219" s="28">
        <f t="shared" si="11"/>
        <v>354855.89699841337</v>
      </c>
      <c r="L219" s="13">
        <v>219</v>
      </c>
      <c r="M219" s="13">
        <v>47961</v>
      </c>
      <c r="N219" s="15">
        <v>283130</v>
      </c>
    </row>
    <row r="220" spans="2:14" x14ac:dyDescent="0.25">
      <c r="B220" s="14">
        <v>45017</v>
      </c>
      <c r="C220" s="15">
        <v>689688</v>
      </c>
      <c r="D220" s="15">
        <v>276673</v>
      </c>
      <c r="E220" s="13">
        <v>220</v>
      </c>
      <c r="F220" s="13">
        <f t="shared" si="9"/>
        <v>48400</v>
      </c>
      <c r="G220" s="15">
        <v>698955</v>
      </c>
      <c r="H220" s="15">
        <v>283151</v>
      </c>
      <c r="I220" s="28">
        <f t="shared" si="10"/>
        <v>710000.61887077312</v>
      </c>
      <c r="J220" s="28">
        <f t="shared" si="11"/>
        <v>355219.84431492258</v>
      </c>
      <c r="L220" s="13">
        <v>220</v>
      </c>
      <c r="M220" s="13">
        <v>48400</v>
      </c>
      <c r="N220" s="15">
        <v>283151</v>
      </c>
    </row>
    <row r="221" spans="2:14" x14ac:dyDescent="0.25">
      <c r="B221" s="14">
        <v>45047</v>
      </c>
      <c r="C221" s="15">
        <v>673807</v>
      </c>
      <c r="D221" s="15">
        <v>275998</v>
      </c>
      <c r="E221" s="13">
        <v>221</v>
      </c>
      <c r="F221" s="13">
        <f t="shared" si="9"/>
        <v>48841</v>
      </c>
      <c r="G221" s="15">
        <v>701218</v>
      </c>
      <c r="H221" s="15">
        <v>283497</v>
      </c>
      <c r="I221" s="28">
        <f t="shared" si="10"/>
        <v>712277.61981244944</v>
      </c>
      <c r="J221" s="28">
        <f t="shared" si="11"/>
        <v>355861.18339470355</v>
      </c>
      <c r="L221" s="13">
        <v>221</v>
      </c>
      <c r="M221" s="13">
        <v>48841</v>
      </c>
      <c r="N221" s="15">
        <v>283497</v>
      </c>
    </row>
    <row r="222" spans="2:14" x14ac:dyDescent="0.25">
      <c r="B222" s="14">
        <v>45078</v>
      </c>
      <c r="C222" s="15">
        <v>684151</v>
      </c>
      <c r="D222" s="15">
        <v>279059</v>
      </c>
      <c r="E222" s="13">
        <v>222</v>
      </c>
      <c r="F222" s="13">
        <f t="shared" si="9"/>
        <v>49284</v>
      </c>
      <c r="G222" s="15">
        <v>698479</v>
      </c>
      <c r="H222" s="15">
        <v>281651</v>
      </c>
      <c r="I222" s="28">
        <f t="shared" si="10"/>
        <v>710286.80086465029</v>
      </c>
      <c r="J222" s="28">
        <f t="shared" si="11"/>
        <v>354632.30813113623</v>
      </c>
      <c r="L222" s="13">
        <v>222</v>
      </c>
      <c r="M222" s="13">
        <v>49284</v>
      </c>
      <c r="N222" s="15">
        <v>281651</v>
      </c>
    </row>
    <row r="223" spans="2:14" x14ac:dyDescent="0.25">
      <c r="B223" s="14">
        <v>45108</v>
      </c>
      <c r="E223" s="13">
        <v>223</v>
      </c>
      <c r="F223" s="13">
        <f t="shared" si="9"/>
        <v>49729</v>
      </c>
      <c r="G223" s="15">
        <v>699144</v>
      </c>
      <c r="H223" s="15">
        <v>279495</v>
      </c>
      <c r="I223" s="28">
        <f t="shared" si="10"/>
        <v>711200.50089596841</v>
      </c>
      <c r="J223" s="28">
        <f t="shared" si="11"/>
        <v>353139.01697184041</v>
      </c>
      <c r="L223" s="13">
        <v>223</v>
      </c>
      <c r="M223" s="13">
        <v>49729</v>
      </c>
      <c r="N223" s="15">
        <v>279495</v>
      </c>
    </row>
    <row r="224" spans="2:14" x14ac:dyDescent="0.25">
      <c r="B224" s="14">
        <v>45139</v>
      </c>
      <c r="E224" s="13">
        <v>224</v>
      </c>
      <c r="F224" s="13">
        <f t="shared" si="9"/>
        <v>50176</v>
      </c>
      <c r="G224" s="15">
        <v>690813</v>
      </c>
      <c r="H224" s="15">
        <v>277170</v>
      </c>
      <c r="I224" s="28">
        <f t="shared" si="10"/>
        <v>704438.53884876019</v>
      </c>
      <c r="J224" s="28">
        <f t="shared" si="11"/>
        <v>351501.61681432644</v>
      </c>
      <c r="L224" s="13">
        <v>224</v>
      </c>
      <c r="M224" s="13">
        <v>50176</v>
      </c>
      <c r="N224" s="15">
        <v>277170</v>
      </c>
    </row>
    <row r="225" spans="2:14" x14ac:dyDescent="0.25">
      <c r="B225" s="14">
        <v>45170</v>
      </c>
      <c r="E225" s="13">
        <v>225</v>
      </c>
      <c r="F225" s="13">
        <f t="shared" si="9"/>
        <v>50625</v>
      </c>
      <c r="G225" s="15">
        <v>682633</v>
      </c>
      <c r="H225" s="15">
        <v>275771</v>
      </c>
      <c r="I225" s="28">
        <f t="shared" si="10"/>
        <v>697805.50473385351</v>
      </c>
      <c r="J225" s="28">
        <f t="shared" si="11"/>
        <v>350654.40590521682</v>
      </c>
      <c r="L225" s="13">
        <v>225</v>
      </c>
      <c r="M225" s="13">
        <v>50625</v>
      </c>
      <c r="N225" s="15">
        <v>275771</v>
      </c>
    </row>
    <row r="226" spans="2:14" x14ac:dyDescent="0.25">
      <c r="B226" s="14">
        <v>45200</v>
      </c>
      <c r="E226" s="13">
        <v>226</v>
      </c>
      <c r="F226" s="13">
        <f t="shared" si="9"/>
        <v>51076</v>
      </c>
      <c r="G226" s="15">
        <v>689688</v>
      </c>
      <c r="H226" s="15">
        <v>276673</v>
      </c>
      <c r="I226" s="28">
        <f t="shared" si="10"/>
        <v>704171.67686362774</v>
      </c>
      <c r="J226" s="28">
        <f t="shared" si="11"/>
        <v>351770.58980533911</v>
      </c>
      <c r="L226" s="13">
        <v>226</v>
      </c>
      <c r="M226" s="13">
        <v>51076</v>
      </c>
      <c r="N226" s="15">
        <v>276673</v>
      </c>
    </row>
    <row r="227" spans="2:14" x14ac:dyDescent="0.25">
      <c r="B227" s="14">
        <v>45231</v>
      </c>
      <c r="E227" s="13">
        <v>227</v>
      </c>
      <c r="F227" s="13">
        <f t="shared" si="9"/>
        <v>51529</v>
      </c>
      <c r="G227" s="15">
        <v>673807</v>
      </c>
      <c r="H227" s="15">
        <v>275998</v>
      </c>
      <c r="I227" s="28">
        <f t="shared" si="10"/>
        <v>690968.0156291048</v>
      </c>
      <c r="J227" s="28">
        <f t="shared" si="11"/>
        <v>351541.3022129559</v>
      </c>
      <c r="L227" s="13">
        <v>227</v>
      </c>
      <c r="M227" s="13">
        <v>51529</v>
      </c>
      <c r="N227" s="15">
        <v>275998</v>
      </c>
    </row>
    <row r="228" spans="2:14" x14ac:dyDescent="0.25">
      <c r="B228" s="14">
        <v>45261</v>
      </c>
      <c r="E228" s="13">
        <v>228</v>
      </c>
      <c r="F228" s="13">
        <f t="shared" si="9"/>
        <v>51984</v>
      </c>
      <c r="G228" s="15">
        <v>684151</v>
      </c>
      <c r="H228" s="15">
        <v>279059</v>
      </c>
      <c r="I228" s="28">
        <f t="shared" si="10"/>
        <v>700140.6727218033</v>
      </c>
      <c r="J228" s="28">
        <f t="shared" si="11"/>
        <v>354499.80941510451</v>
      </c>
      <c r="L228" s="13">
        <v>228</v>
      </c>
      <c r="M228" s="13">
        <v>51984</v>
      </c>
      <c r="N228" s="15">
        <v>279059</v>
      </c>
    </row>
    <row r="231" spans="2:14" x14ac:dyDescent="0.25">
      <c r="B231" t="s">
        <v>65</v>
      </c>
      <c r="C231" s="10">
        <f>I228-C222</f>
        <v>15989.672721803305</v>
      </c>
      <c r="D231" s="10">
        <f>J228-D222</f>
        <v>75440.809415104508</v>
      </c>
    </row>
  </sheetData>
  <mergeCells count="1">
    <mergeCell ref="I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1909-D0E1-4C17-887A-A7EA982ADAF2}">
  <dimension ref="D4"/>
  <sheetViews>
    <sheetView showGridLines="0" showRowColHeaders="0" zoomScaleNormal="100" workbookViewId="0">
      <selection activeCell="X14" sqref="X14"/>
    </sheetView>
  </sheetViews>
  <sheetFormatPr defaultRowHeight="15" x14ac:dyDescent="0.25"/>
  <sheetData>
    <row r="4" spans="4:4" x14ac:dyDescent="0.25">
      <c r="D4" t="s">
        <v>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E7E-95A0-4247-8017-67FD7CBEFDBE}">
  <dimension ref="D2"/>
  <sheetViews>
    <sheetView showGridLines="0" showRowColHeaders="0" topLeftCell="A13" zoomScaleNormal="100" workbookViewId="0">
      <selection activeCell="AA50" sqref="AA50"/>
    </sheetView>
  </sheetViews>
  <sheetFormatPr defaultRowHeight="15" x14ac:dyDescent="0.25"/>
  <sheetData>
    <row r="2" spans="4:4" x14ac:dyDescent="0.25">
      <c r="D2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2ADA-FAE6-4FF1-A11B-1232692175BA}">
  <dimension ref="D2"/>
  <sheetViews>
    <sheetView showGridLines="0" showRowColHeaders="0" topLeftCell="A6" zoomScaleNormal="100" workbookViewId="0">
      <selection activeCell="Y43" sqref="Y43"/>
    </sheetView>
  </sheetViews>
  <sheetFormatPr defaultRowHeight="15" x14ac:dyDescent="0.25"/>
  <sheetData>
    <row r="2" spans="4:4" x14ac:dyDescent="0.25">
      <c r="D2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Data Raw</vt:lpstr>
      <vt:lpstr>Monthly Data (clean)</vt:lpstr>
      <vt:lpstr>Regression</vt:lpstr>
      <vt:lpstr>Regression+1</vt:lpstr>
      <vt:lpstr>Regression+6</vt:lpstr>
      <vt:lpstr>Reg Grap 1</vt:lpstr>
      <vt:lpstr>Reg Graph 2</vt:lpstr>
      <vt:lpstr>Reg Graph 3</vt:lpstr>
    </vt:vector>
  </TitlesOfParts>
  <Company>BT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Cassim,I,Irfan,SBP5 R</dc:creator>
  <cp:lastModifiedBy>Cassim,I,Irfan,XBP5 R</cp:lastModifiedBy>
  <dcterms:created xsi:type="dcterms:W3CDTF">2023-09-04T18:52:11Z</dcterms:created>
  <dcterms:modified xsi:type="dcterms:W3CDTF">2023-09-05T01:40:29Z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2023-09-04T20:20:11Z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e21c4d59-6741-4fbe-adca-ded1678b5bb9</vt:lpwstr>
  </property>
  <property fmtid="{D5CDD505-2E9C-101B-9397-08002B2CF9AE}" pid="8" name="MSIP_Label_55818d02-8d25-4bb9-b27c-e4db64670887_ContentBits">
    <vt:lpwstr>0</vt:lpwstr>
  </property>
</Properties>
</file>