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#demo\TrickleIrrigation\"/>
    </mc:Choice>
  </mc:AlternateContent>
  <bookViews>
    <workbookView xWindow="0" yWindow="0" windowWidth="14970" windowHeight="65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  <c r="C3" i="1"/>
  <c r="D3" i="1"/>
  <c r="E3" i="1" s="1"/>
  <c r="C4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C5" i="1"/>
  <c r="C6" i="1" s="1"/>
  <c r="B5" i="1"/>
  <c r="E5" i="1" l="1"/>
  <c r="F3" i="1"/>
  <c r="B7" i="1"/>
  <c r="B8" i="1" s="1"/>
  <c r="C7" i="1"/>
  <c r="C8" i="1" s="1"/>
  <c r="D5" i="1"/>
  <c r="F5" i="1" l="1"/>
  <c r="G3" i="1"/>
  <c r="D6" i="1"/>
  <c r="D7" i="1" s="1"/>
  <c r="D8" i="1" s="1"/>
  <c r="E6" i="1"/>
  <c r="E7" i="1" s="1"/>
  <c r="E8" i="1" s="1"/>
  <c r="G5" i="1" l="1"/>
  <c r="H3" i="1"/>
  <c r="F6" i="1"/>
  <c r="F7" i="1" s="1"/>
  <c r="F8" i="1" s="1"/>
  <c r="I3" i="1" l="1"/>
  <c r="H5" i="1"/>
  <c r="G6" i="1"/>
  <c r="G7" i="1" s="1"/>
  <c r="G8" i="1" s="1"/>
  <c r="H6" i="1" l="1"/>
  <c r="H7" i="1" s="1"/>
  <c r="H8" i="1" s="1"/>
  <c r="I5" i="1"/>
  <c r="J3" i="1"/>
  <c r="J5" i="1" l="1"/>
  <c r="K3" i="1"/>
  <c r="I6" i="1"/>
  <c r="I7" i="1" s="1"/>
  <c r="I8" i="1" s="1"/>
  <c r="K5" i="1" l="1"/>
  <c r="L3" i="1"/>
  <c r="J6" i="1"/>
  <c r="J7" i="1" s="1"/>
  <c r="J8" i="1" s="1"/>
  <c r="L5" i="1" l="1"/>
  <c r="M3" i="1"/>
  <c r="K6" i="1"/>
  <c r="K7" i="1" s="1"/>
  <c r="K8" i="1" s="1"/>
  <c r="M5" i="1" l="1"/>
  <c r="N3" i="1"/>
  <c r="L6" i="1"/>
  <c r="L7" i="1" s="1"/>
  <c r="L8" i="1" s="1"/>
  <c r="N5" i="1" l="1"/>
  <c r="O3" i="1"/>
  <c r="M6" i="1"/>
  <c r="M7" i="1" s="1"/>
  <c r="M8" i="1" s="1"/>
  <c r="O5" i="1" l="1"/>
  <c r="P3" i="1"/>
  <c r="N6" i="1"/>
  <c r="N7" i="1" s="1"/>
  <c r="N8" i="1" s="1"/>
  <c r="P5" i="1" l="1"/>
  <c r="Q3" i="1"/>
  <c r="Q5" i="1" s="1"/>
  <c r="O6" i="1"/>
  <c r="O7" i="1" s="1"/>
  <c r="O8" i="1" s="1"/>
  <c r="Q6" i="1" l="1"/>
  <c r="Q7" i="1" s="1"/>
  <c r="Q8" i="1" s="1"/>
  <c r="P6" i="1"/>
  <c r="P7" i="1" s="1"/>
  <c r="P8" i="1" s="1"/>
</calcChain>
</file>

<file path=xl/sharedStrings.xml><?xml version="1.0" encoding="utf-8"?>
<sst xmlns="http://schemas.openxmlformats.org/spreadsheetml/2006/main" count="10" uniqueCount="10">
  <si>
    <t>频率P（%）</t>
    <phoneticPr fontId="2" type="noConversion"/>
  </si>
  <si>
    <t>Cs/Sv</t>
    <phoneticPr fontId="2" type="noConversion"/>
  </si>
  <si>
    <t>tp</t>
    <phoneticPr fontId="2" type="noConversion"/>
  </si>
  <si>
    <t>Φ</t>
  </si>
  <si>
    <t>Cv值</t>
    <phoneticPr fontId="2" type="noConversion"/>
  </si>
  <si>
    <t>Cs值</t>
    <phoneticPr fontId="2" type="noConversion"/>
  </si>
  <si>
    <t>Kp值</t>
    <phoneticPr fontId="2" type="noConversion"/>
  </si>
  <si>
    <t>使用说明：</t>
    <phoneticPr fontId="2" type="noConversion"/>
  </si>
  <si>
    <t>使用时仅在带底纹的二个单元格输入Cv值和Cs/Sv的倍比值即可。</t>
    <phoneticPr fontId="2" type="noConversion"/>
  </si>
  <si>
    <t>皮尔逊Ⅲ型曲线的模比系数KP值计算表（锁定版）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</si>
</sst>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_);[Red]\(0.000\)"/>
  </numFmts>
  <fonts count="4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9"/>
      <name val="宋体"/>
      <charset val="134"/>
    </font>
    <font>
      <sz val="16"/>
      <color indexed="8"/>
      <name val="方正小标宋简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12" fontId="1" fillId="0" borderId="1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77" fontId="0" fillId="0" borderId="1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"/>
  <sheetViews>
    <sheetView tabSelected="1" workbookViewId="0">
      <selection activeCell="B6" sqref="B6"/>
    </sheetView>
  </sheetViews>
  <sheetFormatPr defaultColWidth="7.5" defaultRowHeight="22.5" customHeight="1"/>
  <cols>
    <col min="1" max="1" width="9" style="1" customWidth="1"/>
    <col min="2" max="16384" width="7.5" style="1"/>
  </cols>
  <sheetData>
    <row r="1" spans="1:17" ht="32.25" customHeight="1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30" customHeight="1">
      <c r="A2" s="3" t="s">
        <v>0</v>
      </c>
      <c r="B2" s="4">
        <v>99</v>
      </c>
      <c r="C2" s="4">
        <v>95</v>
      </c>
      <c r="D2" s="4">
        <v>90</v>
      </c>
      <c r="E2" s="4">
        <v>75</v>
      </c>
      <c r="F2" s="4">
        <v>50</v>
      </c>
      <c r="G2" s="4">
        <v>20</v>
      </c>
      <c r="H2" s="4">
        <v>10</v>
      </c>
      <c r="I2" s="4">
        <v>5</v>
      </c>
      <c r="J2" s="5">
        <v>3.3333333333333335</v>
      </c>
      <c r="K2" s="4">
        <v>2</v>
      </c>
      <c r="L2" s="4">
        <v>1</v>
      </c>
      <c r="M2" s="4">
        <v>0.5</v>
      </c>
      <c r="N2" s="5">
        <v>0.33333333333333331</v>
      </c>
      <c r="O2" s="4">
        <v>0.2</v>
      </c>
      <c r="P2" s="4">
        <v>0.1</v>
      </c>
      <c r="Q2" s="4">
        <v>0.01</v>
      </c>
    </row>
    <row r="3" spans="1:17" ht="22.5" customHeight="1">
      <c r="A3" s="4" t="s">
        <v>4</v>
      </c>
      <c r="B3" s="2">
        <v>0.1</v>
      </c>
      <c r="C3" s="6">
        <f>B3</f>
        <v>0.1</v>
      </c>
      <c r="D3" s="6">
        <f t="shared" ref="D3:P3" si="0">C3</f>
        <v>0.1</v>
      </c>
      <c r="E3" s="6">
        <f t="shared" si="0"/>
        <v>0.1</v>
      </c>
      <c r="F3" s="6">
        <f t="shared" si="0"/>
        <v>0.1</v>
      </c>
      <c r="G3" s="6">
        <f t="shared" si="0"/>
        <v>0.1</v>
      </c>
      <c r="H3" s="6">
        <f t="shared" si="0"/>
        <v>0.1</v>
      </c>
      <c r="I3" s="6">
        <f t="shared" si="0"/>
        <v>0.1</v>
      </c>
      <c r="J3" s="6">
        <f t="shared" si="0"/>
        <v>0.1</v>
      </c>
      <c r="K3" s="6">
        <f t="shared" si="0"/>
        <v>0.1</v>
      </c>
      <c r="L3" s="6">
        <f t="shared" si="0"/>
        <v>0.1</v>
      </c>
      <c r="M3" s="6">
        <f t="shared" si="0"/>
        <v>0.1</v>
      </c>
      <c r="N3" s="6">
        <f t="shared" si="0"/>
        <v>0.1</v>
      </c>
      <c r="O3" s="6">
        <f t="shared" si="0"/>
        <v>0.1</v>
      </c>
      <c r="P3" s="6">
        <f t="shared" si="0"/>
        <v>0.1</v>
      </c>
      <c r="Q3" s="6">
        <f>P3</f>
        <v>0.1</v>
      </c>
    </row>
    <row r="4" spans="1:17" ht="22.5" customHeight="1">
      <c r="A4" s="4" t="s">
        <v>1</v>
      </c>
      <c r="B4" s="2">
        <v>2</v>
      </c>
      <c r="C4" s="6">
        <f>B4</f>
        <v>2</v>
      </c>
      <c r="D4" s="6">
        <f t="shared" ref="D4:P4" si="1">C4</f>
        <v>2</v>
      </c>
      <c r="E4" s="6">
        <f t="shared" si="1"/>
        <v>2</v>
      </c>
      <c r="F4" s="6">
        <f t="shared" si="1"/>
        <v>2</v>
      </c>
      <c r="G4" s="6">
        <f t="shared" si="1"/>
        <v>2</v>
      </c>
      <c r="H4" s="6">
        <f t="shared" si="1"/>
        <v>2</v>
      </c>
      <c r="I4" s="6">
        <f t="shared" si="1"/>
        <v>2</v>
      </c>
      <c r="J4" s="6">
        <f t="shared" si="1"/>
        <v>2</v>
      </c>
      <c r="K4" s="6">
        <f t="shared" si="1"/>
        <v>2</v>
      </c>
      <c r="L4" s="6">
        <f t="shared" si="1"/>
        <v>2</v>
      </c>
      <c r="M4" s="6">
        <f t="shared" si="1"/>
        <v>2</v>
      </c>
      <c r="N4" s="6">
        <f t="shared" si="1"/>
        <v>2</v>
      </c>
      <c r="O4" s="6">
        <f t="shared" si="1"/>
        <v>2</v>
      </c>
      <c r="P4" s="6">
        <f t="shared" si="1"/>
        <v>2</v>
      </c>
      <c r="Q4" s="6">
        <f>P4</f>
        <v>2</v>
      </c>
    </row>
    <row r="5" spans="1:17" ht="22.5" customHeight="1">
      <c r="A5" s="4" t="s">
        <v>5</v>
      </c>
      <c r="B5" s="6">
        <f>B3*B4</f>
        <v>0.2</v>
      </c>
      <c r="C5" s="6">
        <f t="shared" ref="C5:Q5" si="2">C3*C4</f>
        <v>0.2</v>
      </c>
      <c r="D5" s="6">
        <f t="shared" si="2"/>
        <v>0.2</v>
      </c>
      <c r="E5" s="6">
        <f t="shared" si="2"/>
        <v>0.2</v>
      </c>
      <c r="F5" s="6">
        <f t="shared" si="2"/>
        <v>0.2</v>
      </c>
      <c r="G5" s="6">
        <f t="shared" si="2"/>
        <v>0.2</v>
      </c>
      <c r="H5" s="6">
        <f t="shared" si="2"/>
        <v>0.2</v>
      </c>
      <c r="I5" s="6">
        <f t="shared" si="2"/>
        <v>0.2</v>
      </c>
      <c r="J5" s="6">
        <f t="shared" si="2"/>
        <v>0.2</v>
      </c>
      <c r="K5" s="6">
        <f t="shared" si="2"/>
        <v>0.2</v>
      </c>
      <c r="L5" s="6">
        <f t="shared" si="2"/>
        <v>0.2</v>
      </c>
      <c r="M5" s="6">
        <f t="shared" si="2"/>
        <v>0.2</v>
      </c>
      <c r="N5" s="6">
        <f t="shared" si="2"/>
        <v>0.2</v>
      </c>
      <c r="O5" s="6">
        <f t="shared" si="2"/>
        <v>0.2</v>
      </c>
      <c r="P5" s="6">
        <f t="shared" si="2"/>
        <v>0.2</v>
      </c>
      <c r="Q5" s="6">
        <f t="shared" si="2"/>
        <v>0.2</v>
      </c>
    </row>
    <row r="6" spans="1:17" ht="22.5" customHeight="1">
      <c r="A6" s="4" t="s">
        <v>2</v>
      </c>
      <c r="B6" s="6">
        <f>GAMMAINV(1-B2/100,4/B5^2,1)</f>
        <v>78.215983053795824</v>
      </c>
      <c r="C6" s="6">
        <f t="shared" ref="C6:Q6" si="3">GAMMAINV(1-C2/100,4/C5^2,1)</f>
        <v>84.139277218314191</v>
      </c>
      <c r="D6" s="6">
        <f t="shared" si="3"/>
        <v>87.417636499593641</v>
      </c>
      <c r="E6" s="6">
        <f t="shared" si="3"/>
        <v>93.085833837121726</v>
      </c>
      <c r="F6" s="6">
        <f t="shared" si="3"/>
        <v>99.666864919315472</v>
      </c>
      <c r="G6" s="6">
        <f t="shared" si="3"/>
        <v>108.3043916190141</v>
      </c>
      <c r="H6" s="6">
        <f t="shared" si="3"/>
        <v>113.01052385984447</v>
      </c>
      <c r="I6" s="6">
        <f t="shared" si="3"/>
        <v>116.99713444616245</v>
      </c>
      <c r="J6" s="6">
        <f t="shared" si="3"/>
        <v>119.10787873022051</v>
      </c>
      <c r="K6" s="6">
        <f t="shared" si="3"/>
        <v>121.59345975932216</v>
      </c>
      <c r="L6" s="6">
        <f t="shared" si="3"/>
        <v>124.72256149072079</v>
      </c>
      <c r="M6" s="6">
        <f t="shared" si="3"/>
        <v>127.63207772576156</v>
      </c>
      <c r="N6" s="6">
        <f t="shared" si="3"/>
        <v>129.2511372137194</v>
      </c>
      <c r="O6" s="6">
        <f t="shared" si="3"/>
        <v>131.21692267949072</v>
      </c>
      <c r="P6" s="6">
        <f t="shared" si="3"/>
        <v>133.77026391137858</v>
      </c>
      <c r="Q6" s="6">
        <f t="shared" si="3"/>
        <v>141.53012691212166</v>
      </c>
    </row>
    <row r="7" spans="1:17" ht="22.5" customHeight="1">
      <c r="A7" s="4" t="s">
        <v>3</v>
      </c>
      <c r="B7" s="6">
        <f>B5/2*B6-2/B5</f>
        <v>-2.1784016946204172</v>
      </c>
      <c r="C7" s="6">
        <f t="shared" ref="C7:Q7" si="4">C5/2*C6-2/C5</f>
        <v>-1.5860722781685812</v>
      </c>
      <c r="D7" s="6">
        <f t="shared" si="4"/>
        <v>-1.2582363500406348</v>
      </c>
      <c r="E7" s="6">
        <f t="shared" si="4"/>
        <v>-0.69141661628782636</v>
      </c>
      <c r="F7" s="6">
        <f t="shared" si="4"/>
        <v>-3.3313508068452791E-2</v>
      </c>
      <c r="G7" s="6">
        <f t="shared" si="4"/>
        <v>0.83043916190140976</v>
      </c>
      <c r="H7" s="6">
        <f t="shared" si="4"/>
        <v>1.3010523859844483</v>
      </c>
      <c r="I7" s="6">
        <f t="shared" si="4"/>
        <v>1.6997134446162452</v>
      </c>
      <c r="J7" s="6">
        <f t="shared" si="4"/>
        <v>1.910787873022052</v>
      </c>
      <c r="K7" s="6">
        <f t="shared" si="4"/>
        <v>2.1593459759322169</v>
      </c>
      <c r="L7" s="6">
        <f t="shared" si="4"/>
        <v>2.4722561490720807</v>
      </c>
      <c r="M7" s="6">
        <f t="shared" si="4"/>
        <v>2.7632077725761572</v>
      </c>
      <c r="N7" s="6">
        <f t="shared" si="4"/>
        <v>2.9251137213719414</v>
      </c>
      <c r="O7" s="6">
        <f t="shared" si="4"/>
        <v>3.1216922679490722</v>
      </c>
      <c r="P7" s="6">
        <f t="shared" si="4"/>
        <v>3.3770263911378589</v>
      </c>
      <c r="Q7" s="6">
        <f t="shared" si="4"/>
        <v>4.153012691212167</v>
      </c>
    </row>
    <row r="8" spans="1:17" ht="22.5" customHeight="1">
      <c r="A8" s="4" t="s">
        <v>6</v>
      </c>
      <c r="B8" s="7">
        <f t="shared" ref="B8:I8" si="5">ROUND(B7*B3+1,3)</f>
        <v>0.78200000000000003</v>
      </c>
      <c r="C8" s="7">
        <f t="shared" si="5"/>
        <v>0.84099999999999997</v>
      </c>
      <c r="D8" s="7">
        <f t="shared" si="5"/>
        <v>0.874</v>
      </c>
      <c r="E8" s="7">
        <f t="shared" si="5"/>
        <v>0.93100000000000005</v>
      </c>
      <c r="F8" s="7">
        <f t="shared" si="5"/>
        <v>0.997</v>
      </c>
      <c r="G8" s="7">
        <f t="shared" si="5"/>
        <v>1.083</v>
      </c>
      <c r="H8" s="7">
        <f t="shared" si="5"/>
        <v>1.1299999999999999</v>
      </c>
      <c r="I8" s="7">
        <f t="shared" si="5"/>
        <v>1.17</v>
      </c>
      <c r="J8" s="7">
        <f t="shared" ref="J8:Q8" si="6">ROUND(J7*J3+1,3)</f>
        <v>1.1910000000000001</v>
      </c>
      <c r="K8" s="7">
        <f t="shared" si="6"/>
        <v>1.216</v>
      </c>
      <c r="L8" s="7">
        <f t="shared" si="6"/>
        <v>1.2470000000000001</v>
      </c>
      <c r="M8" s="7">
        <f t="shared" si="6"/>
        <v>1.276</v>
      </c>
      <c r="N8" s="7">
        <f t="shared" si="6"/>
        <v>1.2929999999999999</v>
      </c>
      <c r="O8" s="7">
        <f t="shared" si="6"/>
        <v>1.3120000000000001</v>
      </c>
      <c r="P8" s="7">
        <f t="shared" si="6"/>
        <v>1.3380000000000001</v>
      </c>
      <c r="Q8" s="7">
        <f t="shared" si="6"/>
        <v>1.415</v>
      </c>
    </row>
    <row r="9" spans="1:17" ht="22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ht="22.5" customHeight="1">
      <c r="A10" s="9" t="s">
        <v>7</v>
      </c>
      <c r="B10" s="9" t="s">
        <v>8</v>
      </c>
      <c r="C10" s="9"/>
      <c r="D10" s="9"/>
      <c r="E10" s="9"/>
      <c r="F10" s="9"/>
      <c r="G10" s="9"/>
      <c r="H10" s="9"/>
      <c r="I10" s="9"/>
      <c r="J10" s="8"/>
      <c r="K10" s="8"/>
      <c r="L10" s="8"/>
      <c r="M10" s="8"/>
      <c r="N10" s="8"/>
      <c r="O10" s="8"/>
      <c r="P10" s="8"/>
      <c r="Q10" s="8"/>
    </row>
  </sheetData>
  <mergeCells count="1">
    <mergeCell ref="A1:Q1"/>
  </mergeCells>
  <phoneticPr fontId="2" type="noConversion"/>
  <pageMargins left="0.7" right="0.7" top="0.75" bottom="0.75" header="0.3" footer="0.3"/>
  <pageSetup paperSize="9" orientation="portrait" r:id="rId1"/>
  <cellWatches>
    <cellWatch r="H8"/>
  </cellWatches>
  <ignoredErrors>
    <ignoredError sqref="J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wcj</dc:creator>
  <cp:lastModifiedBy>TOSHIBA</cp:lastModifiedBy>
  <dcterms:created xsi:type="dcterms:W3CDTF">2011-11-04T09:19:03Z</dcterms:created>
  <dcterms:modified xsi:type="dcterms:W3CDTF">2016-10-05T11:38:03Z</dcterms:modified>
</cp:coreProperties>
</file>