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B3" i="1"/>
  <c r="C37" i="1"/>
  <c r="D37" i="1"/>
  <c r="E37" i="1"/>
  <c r="F37" i="1"/>
  <c r="G37" i="1"/>
  <c r="H37" i="1"/>
  <c r="I37" i="1"/>
  <c r="J37" i="1"/>
  <c r="B37" i="1"/>
  <c r="C34" i="1"/>
  <c r="D34" i="1"/>
  <c r="E34" i="1"/>
  <c r="F34" i="1"/>
  <c r="G34" i="1"/>
  <c r="H34" i="1"/>
  <c r="I34" i="1"/>
  <c r="J34" i="1"/>
  <c r="B34" i="1"/>
  <c r="C31" i="1"/>
  <c r="D31" i="1"/>
  <c r="E31" i="1"/>
  <c r="F31" i="1"/>
  <c r="G31" i="1"/>
  <c r="H31" i="1"/>
  <c r="I31" i="1"/>
  <c r="J31" i="1"/>
  <c r="B31" i="1"/>
  <c r="C25" i="1"/>
  <c r="D25" i="1"/>
  <c r="E25" i="1"/>
  <c r="F25" i="1"/>
  <c r="G25" i="1"/>
  <c r="H25" i="1"/>
  <c r="I25" i="1"/>
  <c r="J25" i="1"/>
  <c r="B25" i="1"/>
  <c r="C19" i="1"/>
  <c r="D19" i="1"/>
  <c r="E19" i="1"/>
  <c r="F19" i="1"/>
  <c r="G19" i="1"/>
  <c r="H19" i="1"/>
  <c r="I19" i="1"/>
  <c r="J19" i="1"/>
  <c r="B19" i="1"/>
  <c r="C14" i="1"/>
  <c r="D14" i="1"/>
  <c r="E14" i="1"/>
  <c r="F14" i="1"/>
  <c r="G14" i="1"/>
  <c r="H14" i="1"/>
  <c r="I14" i="1"/>
  <c r="J14" i="1"/>
  <c r="B14" i="1"/>
  <c r="C11" i="1"/>
  <c r="D11" i="1"/>
  <c r="E11" i="1"/>
  <c r="F11" i="1"/>
  <c r="G11" i="1"/>
  <c r="H11" i="1"/>
  <c r="I11" i="1"/>
  <c r="J11" i="1"/>
  <c r="B11" i="1"/>
  <c r="C5" i="1"/>
  <c r="D5" i="1"/>
  <c r="E5" i="1"/>
  <c r="F5" i="1"/>
  <c r="G5" i="1"/>
  <c r="H5" i="1"/>
  <c r="I5" i="1"/>
  <c r="J5" i="1"/>
  <c r="B5" i="1"/>
  <c r="B12" i="1"/>
  <c r="B15" i="1"/>
  <c r="B16" i="1"/>
  <c r="B17" i="1"/>
  <c r="B20" i="1"/>
  <c r="B21" i="1"/>
  <c r="B22" i="1"/>
  <c r="B23" i="1"/>
  <c r="B26" i="1"/>
  <c r="B27" i="1"/>
  <c r="B28" i="1"/>
  <c r="B29" i="1"/>
  <c r="B32" i="1"/>
  <c r="B35" i="1"/>
  <c r="B38" i="1"/>
  <c r="B39" i="1"/>
  <c r="B7" i="1"/>
  <c r="B8" i="1"/>
  <c r="B9" i="1"/>
  <c r="B6" i="1"/>
</calcChain>
</file>

<file path=xl/sharedStrings.xml><?xml version="1.0" encoding="utf-8"?>
<sst xmlns="http://schemas.openxmlformats.org/spreadsheetml/2006/main" count="49" uniqueCount="42">
  <si>
    <t>院系所</t>
  </si>
  <si>
    <t>總計</t>
  </si>
  <si>
    <t>一年級</t>
  </si>
  <si>
    <t>二年級</t>
  </si>
  <si>
    <t>三年級</t>
  </si>
  <si>
    <t>四年級</t>
  </si>
  <si>
    <t>五年級</t>
  </si>
  <si>
    <t>六年級</t>
  </si>
  <si>
    <t>延修生</t>
  </si>
  <si>
    <t>六年級</t>
    <phoneticPr fontId="7" type="noConversion"/>
  </si>
  <si>
    <t>管理學院</t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</si>
  <si>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</rPr>
      <t>工業工程與管理學系</t>
    </r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</si>
  <si>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</rPr>
      <t>資訊管理與財務金融學系</t>
    </r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</si>
  <si>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</rPr>
      <t>運輸與物流管理學系</t>
    </r>
    <phoneticPr fontId="7" type="noConversion"/>
  </si>
  <si>
    <r>
      <t xml:space="preserve">  </t>
    </r>
    <r>
      <rPr>
        <sz val="12"/>
        <color theme="1"/>
        <rFont val="新細明體"/>
        <family val="1"/>
        <charset val="136"/>
      </rPr>
      <t>管理科學系</t>
    </r>
    <phoneticPr fontId="7" type="noConversion"/>
  </si>
  <si>
    <t>人文社會學院</t>
    <phoneticPr fontId="7" type="noConversion"/>
  </si>
  <si>
    <r>
      <t xml:space="preserve">  </t>
    </r>
    <r>
      <rPr>
        <sz val="12"/>
        <color theme="1"/>
        <rFont val="細明體"/>
        <family val="3"/>
        <charset val="136"/>
      </rPr>
      <t>外國語文學系</t>
    </r>
    <phoneticPr fontId="7" type="noConversion"/>
  </si>
  <si>
    <t>理學院</t>
  </si>
  <si>
    <t>電機學院</t>
  </si>
  <si>
    <t>工學院</t>
  </si>
  <si>
    <t>生物科技學院</t>
  </si>
  <si>
    <t>資訊學院</t>
  </si>
  <si>
    <t>客家文化學院</t>
  </si>
  <si>
    <t xml:space="preserve">  電子物理學系</t>
    <phoneticPr fontId="7" type="noConversion"/>
  </si>
  <si>
    <t xml:space="preserve">  應用化學系</t>
    <phoneticPr fontId="7" type="noConversion"/>
  </si>
  <si>
    <t xml:space="preserve">  應用數學系</t>
    <phoneticPr fontId="7" type="noConversion"/>
  </si>
  <si>
    <t xml:space="preserve">  光電工程學系</t>
    <phoneticPr fontId="7" type="noConversion"/>
  </si>
  <si>
    <t xml:space="preserve">  電子工程學系</t>
    <phoneticPr fontId="7" type="noConversion"/>
  </si>
  <si>
    <t xml:space="preserve">  電機工程學系</t>
    <phoneticPr fontId="7" type="noConversion"/>
  </si>
  <si>
    <t xml:space="preserve">  電機資訊學士班</t>
    <phoneticPr fontId="7" type="noConversion"/>
  </si>
  <si>
    <t xml:space="preserve">  土木工程學系</t>
    <phoneticPr fontId="7" type="noConversion"/>
  </si>
  <si>
    <t xml:space="preserve">  材料科學與工程學系</t>
    <phoneticPr fontId="7" type="noConversion"/>
  </si>
  <si>
    <t xml:space="preserve">  奈米科學及工程學士學位學程</t>
    <phoneticPr fontId="7" type="noConversion"/>
  </si>
  <si>
    <t xml:space="preserve">  機械工程學系</t>
    <phoneticPr fontId="7" type="noConversion"/>
  </si>
  <si>
    <t xml:space="preserve">  生物科技學系</t>
    <phoneticPr fontId="7" type="noConversion"/>
  </si>
  <si>
    <t xml:space="preserve">  資訊工程學系</t>
    <phoneticPr fontId="7" type="noConversion"/>
  </si>
  <si>
    <t xml:space="preserve">  人文社會學系</t>
    <phoneticPr fontId="7" type="noConversion"/>
  </si>
  <si>
    <t xml:space="preserve">  傳播與科技學系</t>
    <phoneticPr fontId="7" type="noConversion"/>
  </si>
  <si>
    <t>-</t>
    <phoneticPr fontId="7" type="noConversion"/>
  </si>
  <si>
    <t>-</t>
    <phoneticPr fontId="7" type="noConversion"/>
  </si>
  <si>
    <t>-</t>
    <phoneticPr fontId="7" type="noConversion"/>
  </si>
  <si>
    <t>學士班在學人數，按院系年級別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</si>
</sst>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新細明體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2"/>
      <color theme="1"/>
      <name val="細明體"/>
      <family val="3"/>
      <charset val="136"/>
    </font>
    <font>
      <b/>
      <sz val="12"/>
      <color theme="1"/>
      <name val="細明體"/>
      <family val="3"/>
      <charset val="136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10" fillId="0" borderId="0" xfId="0" applyFont="1"/>
    <xf numFmtId="0" fontId="1" fillId="0" borderId="0" xfId="0" applyFont="1" applyBorder="1" applyAlignment="1">
      <alignment vertical="center"/>
    </xf>
    <xf numFmtId="0" fontId="2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2" fillId="0" borderId="8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3" fillId="0" borderId="1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L7" sqref="L7"/>
    </sheetView>
  </sheetViews>
  <sheetFormatPr defaultRowHeight="16.5" x14ac:dyDescent="0.25"/>
  <cols>
    <col min="1" max="1" width="34.375" customWidth="1"/>
    <col min="7" max="7" width="9" customWidth="1"/>
    <col min="8" max="8" width="9" hidden="1" customWidth="1"/>
  </cols>
  <sheetData>
    <row r="1" spans="1:10" ht="20.25" thickBot="1" x14ac:dyDescent="0.3">
      <c r="A1" s="17" t="s">
        <v>41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7.25" thickBot="1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5" t="s">
        <v>7</v>
      </c>
      <c r="I2" s="6" t="s">
        <v>9</v>
      </c>
      <c r="J2" s="4" t="s">
        <v>8</v>
      </c>
    </row>
    <row r="3" spans="1:10" x14ac:dyDescent="0.25">
      <c r="A3" s="11" t="s">
        <v>1</v>
      </c>
      <c r="B3" s="9">
        <f>SUM(B5+B11+B14+B19+B25+B31+B34+B37)</f>
        <v>5628</v>
      </c>
      <c r="C3" s="9">
        <f t="shared" ref="C3:J3" si="0">SUM(C5+C11+C14+C19+C25+C31+C34+C37)</f>
        <v>1328</v>
      </c>
      <c r="D3" s="9">
        <f t="shared" si="0"/>
        <v>1357</v>
      </c>
      <c r="E3" s="9">
        <f t="shared" si="0"/>
        <v>1312</v>
      </c>
      <c r="F3" s="9">
        <f t="shared" si="0"/>
        <v>1249</v>
      </c>
      <c r="G3" s="9">
        <f t="shared" si="0"/>
        <v>158</v>
      </c>
      <c r="H3" s="9">
        <f t="shared" si="0"/>
        <v>0</v>
      </c>
      <c r="I3" s="9">
        <f t="shared" si="0"/>
        <v>33</v>
      </c>
      <c r="J3" s="14">
        <f t="shared" si="0"/>
        <v>191</v>
      </c>
    </row>
    <row r="4" spans="1:10" x14ac:dyDescent="0.25">
      <c r="A4" s="8"/>
      <c r="B4" s="10"/>
      <c r="C4" s="10"/>
      <c r="D4" s="10"/>
      <c r="E4" s="10"/>
      <c r="F4" s="10"/>
      <c r="G4" s="10"/>
      <c r="H4" s="10"/>
      <c r="I4" s="10"/>
      <c r="J4" s="15"/>
    </row>
    <row r="5" spans="1:10" x14ac:dyDescent="0.25">
      <c r="A5" s="11" t="s">
        <v>10</v>
      </c>
      <c r="B5" s="13">
        <f>SUM(B6:B9)</f>
        <v>806</v>
      </c>
      <c r="C5" s="13">
        <f t="shared" ref="C5:J5" si="1">SUM(C6:C9)</f>
        <v>188</v>
      </c>
      <c r="D5" s="13">
        <f t="shared" si="1"/>
        <v>196</v>
      </c>
      <c r="E5" s="13">
        <f t="shared" si="1"/>
        <v>196</v>
      </c>
      <c r="F5" s="13">
        <f t="shared" si="1"/>
        <v>182</v>
      </c>
      <c r="G5" s="13">
        <f t="shared" si="1"/>
        <v>16</v>
      </c>
      <c r="H5" s="13">
        <f t="shared" si="1"/>
        <v>0</v>
      </c>
      <c r="I5" s="13">
        <f t="shared" si="1"/>
        <v>6</v>
      </c>
      <c r="J5" s="16">
        <f t="shared" si="1"/>
        <v>22</v>
      </c>
    </row>
    <row r="6" spans="1:10" x14ac:dyDescent="0.25">
      <c r="A6" s="8" t="s">
        <v>11</v>
      </c>
      <c r="B6" s="10">
        <f>SUM(C6:J6)</f>
        <v>235</v>
      </c>
      <c r="C6" s="10">
        <v>53</v>
      </c>
      <c r="D6" s="10">
        <v>52</v>
      </c>
      <c r="E6" s="10">
        <v>53</v>
      </c>
      <c r="F6" s="10">
        <v>53</v>
      </c>
      <c r="G6" s="10">
        <v>8</v>
      </c>
      <c r="H6" s="10"/>
      <c r="I6" s="10">
        <v>4</v>
      </c>
      <c r="J6" s="15">
        <v>12</v>
      </c>
    </row>
    <row r="7" spans="1:10" x14ac:dyDescent="0.25">
      <c r="A7" s="8" t="s">
        <v>12</v>
      </c>
      <c r="B7" s="10">
        <f t="shared" ref="B7:B39" si="2">SUM(C7:J7)</f>
        <v>166</v>
      </c>
      <c r="C7" s="10">
        <v>38</v>
      </c>
      <c r="D7" s="10">
        <v>42</v>
      </c>
      <c r="E7" s="10">
        <v>44</v>
      </c>
      <c r="F7" s="10">
        <v>40</v>
      </c>
      <c r="G7" s="10" t="s">
        <v>38</v>
      </c>
      <c r="H7" s="10"/>
      <c r="I7" s="10">
        <v>1</v>
      </c>
      <c r="J7" s="15">
        <v>1</v>
      </c>
    </row>
    <row r="8" spans="1:10" x14ac:dyDescent="0.25">
      <c r="A8" s="8" t="s">
        <v>13</v>
      </c>
      <c r="B8" s="10">
        <f t="shared" si="2"/>
        <v>207</v>
      </c>
      <c r="C8" s="10">
        <v>50</v>
      </c>
      <c r="D8" s="10">
        <v>53</v>
      </c>
      <c r="E8" s="10">
        <v>49</v>
      </c>
      <c r="F8" s="10">
        <v>47</v>
      </c>
      <c r="G8" s="10">
        <v>4</v>
      </c>
      <c r="H8" s="10"/>
      <c r="I8" s="10" t="s">
        <v>38</v>
      </c>
      <c r="J8" s="15">
        <v>4</v>
      </c>
    </row>
    <row r="9" spans="1:10" x14ac:dyDescent="0.25">
      <c r="A9" s="8" t="s">
        <v>14</v>
      </c>
      <c r="B9" s="10">
        <f t="shared" si="2"/>
        <v>198</v>
      </c>
      <c r="C9" s="10">
        <v>47</v>
      </c>
      <c r="D9" s="10">
        <v>49</v>
      </c>
      <c r="E9" s="10">
        <v>50</v>
      </c>
      <c r="F9" s="10">
        <v>42</v>
      </c>
      <c r="G9" s="10">
        <v>4</v>
      </c>
      <c r="H9" s="10"/>
      <c r="I9" s="10">
        <v>1</v>
      </c>
      <c r="J9" s="15">
        <v>5</v>
      </c>
    </row>
    <row r="10" spans="1:10" x14ac:dyDescent="0.25">
      <c r="A10" s="8"/>
      <c r="B10" s="10"/>
      <c r="C10" s="10"/>
      <c r="D10" s="10"/>
      <c r="E10" s="10"/>
      <c r="F10" s="10"/>
      <c r="G10" s="10"/>
      <c r="H10" s="10"/>
      <c r="I10" s="10"/>
      <c r="J10" s="15"/>
    </row>
    <row r="11" spans="1:10" x14ac:dyDescent="0.25">
      <c r="A11" s="12" t="s">
        <v>15</v>
      </c>
      <c r="B11" s="13">
        <f>SUM(B12)</f>
        <v>215</v>
      </c>
      <c r="C11" s="13">
        <f t="shared" ref="C11:J11" si="3">SUM(C12)</f>
        <v>50</v>
      </c>
      <c r="D11" s="13">
        <f t="shared" si="3"/>
        <v>52</v>
      </c>
      <c r="E11" s="13">
        <f t="shared" si="3"/>
        <v>51</v>
      </c>
      <c r="F11" s="13">
        <f t="shared" si="3"/>
        <v>48</v>
      </c>
      <c r="G11" s="13">
        <f t="shared" si="3"/>
        <v>5</v>
      </c>
      <c r="H11" s="13">
        <f t="shared" si="3"/>
        <v>0</v>
      </c>
      <c r="I11" s="13">
        <f t="shared" si="3"/>
        <v>2</v>
      </c>
      <c r="J11" s="16">
        <f t="shared" si="3"/>
        <v>7</v>
      </c>
    </row>
    <row r="12" spans="1:10" x14ac:dyDescent="0.25">
      <c r="A12" s="8" t="s">
        <v>16</v>
      </c>
      <c r="B12" s="10">
        <f t="shared" si="2"/>
        <v>215</v>
      </c>
      <c r="C12" s="10">
        <v>50</v>
      </c>
      <c r="D12" s="10">
        <v>52</v>
      </c>
      <c r="E12" s="10">
        <v>51</v>
      </c>
      <c r="F12" s="10">
        <v>48</v>
      </c>
      <c r="G12" s="10">
        <v>5</v>
      </c>
      <c r="H12" s="10"/>
      <c r="I12" s="10">
        <v>2</v>
      </c>
      <c r="J12" s="15">
        <v>7</v>
      </c>
    </row>
    <row r="13" spans="1:10" x14ac:dyDescent="0.25">
      <c r="B13" s="10"/>
      <c r="C13" s="10"/>
      <c r="D13" s="10"/>
      <c r="E13" s="10"/>
      <c r="F13" s="10"/>
      <c r="G13" s="10"/>
      <c r="H13" s="10"/>
      <c r="I13" s="10"/>
      <c r="J13" s="15"/>
    </row>
    <row r="14" spans="1:10" x14ac:dyDescent="0.25">
      <c r="A14" s="7" t="s">
        <v>17</v>
      </c>
      <c r="B14" s="13">
        <f>SUM(B15:B17)</f>
        <v>703</v>
      </c>
      <c r="C14" s="13">
        <f t="shared" ref="C14:J14" si="4">SUM(C15:C17)</f>
        <v>163</v>
      </c>
      <c r="D14" s="13">
        <f t="shared" si="4"/>
        <v>161</v>
      </c>
      <c r="E14" s="13">
        <f t="shared" si="4"/>
        <v>171</v>
      </c>
      <c r="F14" s="13">
        <f t="shared" si="4"/>
        <v>154</v>
      </c>
      <c r="G14" s="13">
        <f t="shared" si="4"/>
        <v>23</v>
      </c>
      <c r="H14" s="13">
        <f t="shared" si="4"/>
        <v>0</v>
      </c>
      <c r="I14" s="13">
        <f t="shared" si="4"/>
        <v>4</v>
      </c>
      <c r="J14" s="16">
        <f t="shared" si="4"/>
        <v>27</v>
      </c>
    </row>
    <row r="15" spans="1:10" x14ac:dyDescent="0.25">
      <c r="A15" t="s">
        <v>23</v>
      </c>
      <c r="B15" s="10">
        <f t="shared" si="2"/>
        <v>253</v>
      </c>
      <c r="C15" s="10">
        <v>56</v>
      </c>
      <c r="D15" s="10">
        <v>62</v>
      </c>
      <c r="E15" s="10">
        <v>65</v>
      </c>
      <c r="F15" s="10">
        <v>56</v>
      </c>
      <c r="G15" s="10">
        <v>4</v>
      </c>
      <c r="H15" s="10"/>
      <c r="I15" s="10">
        <v>3</v>
      </c>
      <c r="J15" s="15">
        <v>7</v>
      </c>
    </row>
    <row r="16" spans="1:10" x14ac:dyDescent="0.25">
      <c r="A16" t="s">
        <v>24</v>
      </c>
      <c r="B16" s="10">
        <f t="shared" si="2"/>
        <v>205</v>
      </c>
      <c r="C16" s="10">
        <v>48</v>
      </c>
      <c r="D16" s="10">
        <v>44</v>
      </c>
      <c r="E16" s="10">
        <v>56</v>
      </c>
      <c r="F16" s="10">
        <v>47</v>
      </c>
      <c r="G16" s="10">
        <v>5</v>
      </c>
      <c r="H16" s="10"/>
      <c r="I16" s="10" t="s">
        <v>38</v>
      </c>
      <c r="J16" s="15">
        <v>5</v>
      </c>
    </row>
    <row r="17" spans="1:10" x14ac:dyDescent="0.25">
      <c r="A17" t="s">
        <v>25</v>
      </c>
      <c r="B17" s="10">
        <f t="shared" si="2"/>
        <v>245</v>
      </c>
      <c r="C17" s="10">
        <v>59</v>
      </c>
      <c r="D17" s="10">
        <v>55</v>
      </c>
      <c r="E17" s="10">
        <v>50</v>
      </c>
      <c r="F17" s="10">
        <v>51</v>
      </c>
      <c r="G17" s="10">
        <v>14</v>
      </c>
      <c r="H17" s="10"/>
      <c r="I17" s="10">
        <v>1</v>
      </c>
      <c r="J17" s="15">
        <v>15</v>
      </c>
    </row>
    <row r="18" spans="1:10" x14ac:dyDescent="0.25">
      <c r="B18" s="10"/>
      <c r="C18" s="10"/>
      <c r="D18" s="10"/>
      <c r="E18" s="10"/>
      <c r="F18" s="10"/>
      <c r="G18" s="10"/>
      <c r="H18" s="10"/>
      <c r="I18" s="10"/>
      <c r="J18" s="15"/>
    </row>
    <row r="19" spans="1:10" x14ac:dyDescent="0.25">
      <c r="A19" s="7" t="s">
        <v>18</v>
      </c>
      <c r="B19" s="13">
        <f>SUM(B20:B23)</f>
        <v>1392</v>
      </c>
      <c r="C19" s="13">
        <f t="shared" ref="C19:J19" si="5">SUM(C20:C23)</f>
        <v>324</v>
      </c>
      <c r="D19" s="13">
        <f t="shared" si="5"/>
        <v>339</v>
      </c>
      <c r="E19" s="13">
        <f t="shared" si="5"/>
        <v>325</v>
      </c>
      <c r="F19" s="13">
        <f t="shared" si="5"/>
        <v>320</v>
      </c>
      <c r="G19" s="13">
        <f t="shared" si="5"/>
        <v>35</v>
      </c>
      <c r="H19" s="13">
        <f t="shared" si="5"/>
        <v>0</v>
      </c>
      <c r="I19" s="13">
        <f t="shared" si="5"/>
        <v>7</v>
      </c>
      <c r="J19" s="16">
        <f t="shared" si="5"/>
        <v>42</v>
      </c>
    </row>
    <row r="20" spans="1:10" x14ac:dyDescent="0.25">
      <c r="A20" t="s">
        <v>26</v>
      </c>
      <c r="B20" s="10">
        <f t="shared" si="2"/>
        <v>162</v>
      </c>
      <c r="C20" s="10">
        <v>37</v>
      </c>
      <c r="D20" s="10">
        <v>38</v>
      </c>
      <c r="E20" s="10">
        <v>37</v>
      </c>
      <c r="F20" s="10">
        <v>34</v>
      </c>
      <c r="G20" s="10">
        <v>6</v>
      </c>
      <c r="H20" s="10"/>
      <c r="I20" s="10">
        <v>2</v>
      </c>
      <c r="J20" s="15">
        <v>8</v>
      </c>
    </row>
    <row r="21" spans="1:10" x14ac:dyDescent="0.25">
      <c r="A21" t="s">
        <v>27</v>
      </c>
      <c r="B21" s="10">
        <f t="shared" si="2"/>
        <v>358</v>
      </c>
      <c r="C21" s="10">
        <v>87</v>
      </c>
      <c r="D21" s="10">
        <v>89</v>
      </c>
      <c r="E21" s="10">
        <v>82</v>
      </c>
      <c r="F21" s="10">
        <v>80</v>
      </c>
      <c r="G21" s="10">
        <v>10</v>
      </c>
      <c r="H21" s="10"/>
      <c r="I21" s="10" t="s">
        <v>38</v>
      </c>
      <c r="J21" s="15">
        <v>10</v>
      </c>
    </row>
    <row r="22" spans="1:10" x14ac:dyDescent="0.25">
      <c r="A22" t="s">
        <v>28</v>
      </c>
      <c r="B22" s="10">
        <f t="shared" si="2"/>
        <v>760</v>
      </c>
      <c r="C22" s="10">
        <v>170</v>
      </c>
      <c r="D22" s="10">
        <v>183</v>
      </c>
      <c r="E22" s="10">
        <v>179</v>
      </c>
      <c r="F22" s="10">
        <v>180</v>
      </c>
      <c r="G22" s="10">
        <v>19</v>
      </c>
      <c r="H22" s="10"/>
      <c r="I22" s="10">
        <v>5</v>
      </c>
      <c r="J22" s="15">
        <v>24</v>
      </c>
    </row>
    <row r="23" spans="1:10" x14ac:dyDescent="0.25">
      <c r="A23" t="s">
        <v>29</v>
      </c>
      <c r="B23" s="10">
        <f t="shared" si="2"/>
        <v>112</v>
      </c>
      <c r="C23" s="10">
        <v>30</v>
      </c>
      <c r="D23" s="10">
        <v>29</v>
      </c>
      <c r="E23" s="10">
        <v>27</v>
      </c>
      <c r="F23" s="10">
        <v>26</v>
      </c>
      <c r="G23" s="10" t="s">
        <v>39</v>
      </c>
      <c r="H23" s="10"/>
      <c r="I23" s="10" t="s">
        <v>40</v>
      </c>
      <c r="J23" s="15">
        <v>0</v>
      </c>
    </row>
    <row r="24" spans="1:10" x14ac:dyDescent="0.25">
      <c r="B24" s="10"/>
      <c r="C24" s="10"/>
      <c r="D24" s="10"/>
      <c r="E24" s="10"/>
      <c r="F24" s="10"/>
      <c r="G24" s="10"/>
      <c r="H24" s="10"/>
      <c r="I24" s="10"/>
      <c r="J24" s="15"/>
    </row>
    <row r="25" spans="1:10" x14ac:dyDescent="0.25">
      <c r="A25" s="7" t="s">
        <v>19</v>
      </c>
      <c r="B25" s="13">
        <f>SUM(B26:B29)</f>
        <v>1077</v>
      </c>
      <c r="C25" s="13">
        <f t="shared" ref="C25:J25" si="6">SUM(C26:C29)</f>
        <v>252</v>
      </c>
      <c r="D25" s="13">
        <f t="shared" si="6"/>
        <v>264</v>
      </c>
      <c r="E25" s="13">
        <f t="shared" si="6"/>
        <v>249</v>
      </c>
      <c r="F25" s="13">
        <f t="shared" si="6"/>
        <v>240</v>
      </c>
      <c r="G25" s="13">
        <f t="shared" si="6"/>
        <v>32</v>
      </c>
      <c r="H25" s="13">
        <f t="shared" si="6"/>
        <v>0</v>
      </c>
      <c r="I25" s="13">
        <f t="shared" si="6"/>
        <v>4</v>
      </c>
      <c r="J25" s="16">
        <f t="shared" si="6"/>
        <v>36</v>
      </c>
    </row>
    <row r="26" spans="1:10" x14ac:dyDescent="0.25">
      <c r="A26" t="s">
        <v>30</v>
      </c>
      <c r="B26" s="10">
        <f t="shared" si="2"/>
        <v>344</v>
      </c>
      <c r="C26" s="10">
        <v>83</v>
      </c>
      <c r="D26" s="10">
        <v>87</v>
      </c>
      <c r="E26" s="10">
        <v>73</v>
      </c>
      <c r="F26" s="10">
        <v>69</v>
      </c>
      <c r="G26" s="10">
        <v>14</v>
      </c>
      <c r="H26" s="10"/>
      <c r="I26" s="10">
        <v>2</v>
      </c>
      <c r="J26" s="15">
        <v>16</v>
      </c>
    </row>
    <row r="27" spans="1:10" x14ac:dyDescent="0.25">
      <c r="A27" t="s">
        <v>31</v>
      </c>
      <c r="B27" s="10">
        <f t="shared" si="2"/>
        <v>209</v>
      </c>
      <c r="C27" s="10">
        <v>50</v>
      </c>
      <c r="D27" s="10">
        <v>52</v>
      </c>
      <c r="E27" s="10">
        <v>51</v>
      </c>
      <c r="F27" s="10">
        <v>52</v>
      </c>
      <c r="G27" s="10">
        <v>2</v>
      </c>
      <c r="H27" s="10"/>
      <c r="I27" s="10" t="s">
        <v>38</v>
      </c>
      <c r="J27" s="15">
        <v>2</v>
      </c>
    </row>
    <row r="28" spans="1:10" x14ac:dyDescent="0.25">
      <c r="A28" t="s">
        <v>32</v>
      </c>
      <c r="B28" s="10">
        <f t="shared" si="2"/>
        <v>93</v>
      </c>
      <c r="C28" s="10">
        <v>21</v>
      </c>
      <c r="D28" s="10">
        <v>22</v>
      </c>
      <c r="E28" s="10">
        <v>24</v>
      </c>
      <c r="F28" s="10">
        <v>20</v>
      </c>
      <c r="G28" s="10">
        <v>2</v>
      </c>
      <c r="H28" s="10"/>
      <c r="I28" s="10">
        <v>1</v>
      </c>
      <c r="J28" s="15">
        <v>3</v>
      </c>
    </row>
    <row r="29" spans="1:10" x14ac:dyDescent="0.25">
      <c r="A29" t="s">
        <v>33</v>
      </c>
      <c r="B29" s="10">
        <f t="shared" si="2"/>
        <v>431</v>
      </c>
      <c r="C29" s="10">
        <v>98</v>
      </c>
      <c r="D29" s="10">
        <v>103</v>
      </c>
      <c r="E29" s="10">
        <v>101</v>
      </c>
      <c r="F29" s="10">
        <v>99</v>
      </c>
      <c r="G29" s="10">
        <v>14</v>
      </c>
      <c r="H29" s="10"/>
      <c r="I29" s="10">
        <v>1</v>
      </c>
      <c r="J29" s="15">
        <v>15</v>
      </c>
    </row>
    <row r="30" spans="1:10" x14ac:dyDescent="0.25">
      <c r="B30" s="10"/>
      <c r="C30" s="10"/>
      <c r="D30" s="10"/>
      <c r="E30" s="10"/>
      <c r="F30" s="10"/>
      <c r="G30" s="10"/>
      <c r="H30" s="10"/>
      <c r="I30" s="10"/>
      <c r="J30" s="15"/>
    </row>
    <row r="31" spans="1:10" x14ac:dyDescent="0.25">
      <c r="A31" s="7" t="s">
        <v>20</v>
      </c>
      <c r="B31" s="13">
        <f>SUM(B32)</f>
        <v>232</v>
      </c>
      <c r="C31" s="13">
        <f t="shared" ref="C31:J31" si="7">SUM(C32)</f>
        <v>72</v>
      </c>
      <c r="D31" s="13">
        <f t="shared" si="7"/>
        <v>57</v>
      </c>
      <c r="E31" s="13">
        <f t="shared" si="7"/>
        <v>46</v>
      </c>
      <c r="F31" s="13">
        <f t="shared" si="7"/>
        <v>47</v>
      </c>
      <c r="G31" s="13">
        <f t="shared" si="7"/>
        <v>4</v>
      </c>
      <c r="H31" s="13">
        <f t="shared" si="7"/>
        <v>0</v>
      </c>
      <c r="I31" s="13">
        <f t="shared" si="7"/>
        <v>1</v>
      </c>
      <c r="J31" s="16">
        <f t="shared" si="7"/>
        <v>5</v>
      </c>
    </row>
    <row r="32" spans="1:10" x14ac:dyDescent="0.25">
      <c r="A32" t="s">
        <v>34</v>
      </c>
      <c r="B32" s="10">
        <f t="shared" si="2"/>
        <v>232</v>
      </c>
      <c r="C32" s="10">
        <v>72</v>
      </c>
      <c r="D32" s="10">
        <v>57</v>
      </c>
      <c r="E32" s="10">
        <v>46</v>
      </c>
      <c r="F32" s="10">
        <v>47</v>
      </c>
      <c r="G32" s="10">
        <v>4</v>
      </c>
      <c r="H32" s="10"/>
      <c r="I32" s="10">
        <v>1</v>
      </c>
      <c r="J32" s="15">
        <v>5</v>
      </c>
    </row>
    <row r="33" spans="1:10" x14ac:dyDescent="0.25">
      <c r="B33" s="10"/>
      <c r="C33" s="10"/>
      <c r="D33" s="10"/>
      <c r="E33" s="10"/>
      <c r="F33" s="10"/>
      <c r="G33" s="10"/>
      <c r="H33" s="10"/>
      <c r="I33" s="10"/>
      <c r="J33" s="15"/>
    </row>
    <row r="34" spans="1:10" x14ac:dyDescent="0.25">
      <c r="A34" s="7" t="s">
        <v>21</v>
      </c>
      <c r="B34" s="13">
        <f>SUM(B35)</f>
        <v>833</v>
      </c>
      <c r="C34" s="13">
        <f t="shared" ref="C34:J34" si="8">SUM(C35)</f>
        <v>189</v>
      </c>
      <c r="D34" s="13">
        <f t="shared" si="8"/>
        <v>201</v>
      </c>
      <c r="E34" s="13">
        <f t="shared" si="8"/>
        <v>177</v>
      </c>
      <c r="F34" s="13">
        <f t="shared" si="8"/>
        <v>178</v>
      </c>
      <c r="G34" s="13">
        <f t="shared" si="8"/>
        <v>37</v>
      </c>
      <c r="H34" s="13">
        <f t="shared" si="8"/>
        <v>0</v>
      </c>
      <c r="I34" s="13">
        <f t="shared" si="8"/>
        <v>7</v>
      </c>
      <c r="J34" s="16">
        <f t="shared" si="8"/>
        <v>44</v>
      </c>
    </row>
    <row r="35" spans="1:10" x14ac:dyDescent="0.25">
      <c r="A35" t="s">
        <v>35</v>
      </c>
      <c r="B35" s="10">
        <f t="shared" si="2"/>
        <v>833</v>
      </c>
      <c r="C35" s="10">
        <v>189</v>
      </c>
      <c r="D35" s="10">
        <v>201</v>
      </c>
      <c r="E35" s="10">
        <v>177</v>
      </c>
      <c r="F35" s="10">
        <v>178</v>
      </c>
      <c r="G35" s="10">
        <v>37</v>
      </c>
      <c r="H35" s="10"/>
      <c r="I35" s="10">
        <v>7</v>
      </c>
      <c r="J35" s="15">
        <v>44</v>
      </c>
    </row>
    <row r="36" spans="1:10" x14ac:dyDescent="0.25">
      <c r="B36" s="10"/>
      <c r="C36" s="10"/>
      <c r="D36" s="10"/>
      <c r="E36" s="10"/>
      <c r="F36" s="10"/>
      <c r="G36" s="10"/>
      <c r="H36" s="10"/>
      <c r="I36" s="10"/>
      <c r="J36" s="15"/>
    </row>
    <row r="37" spans="1:10" x14ac:dyDescent="0.25">
      <c r="A37" s="7" t="s">
        <v>22</v>
      </c>
      <c r="B37" s="13">
        <f>SUM(B38:B39)</f>
        <v>370</v>
      </c>
      <c r="C37" s="13">
        <f t="shared" ref="C37:J37" si="9">SUM(C38:C39)</f>
        <v>90</v>
      </c>
      <c r="D37" s="13">
        <f t="shared" si="9"/>
        <v>87</v>
      </c>
      <c r="E37" s="13">
        <f t="shared" si="9"/>
        <v>97</v>
      </c>
      <c r="F37" s="13">
        <f t="shared" si="9"/>
        <v>80</v>
      </c>
      <c r="G37" s="13">
        <f t="shared" si="9"/>
        <v>6</v>
      </c>
      <c r="H37" s="13">
        <f t="shared" si="9"/>
        <v>0</v>
      </c>
      <c r="I37" s="13">
        <f t="shared" si="9"/>
        <v>2</v>
      </c>
      <c r="J37" s="16">
        <f t="shared" si="9"/>
        <v>8</v>
      </c>
    </row>
    <row r="38" spans="1:10" x14ac:dyDescent="0.25">
      <c r="A38" t="s">
        <v>36</v>
      </c>
      <c r="B38" s="10">
        <f t="shared" si="2"/>
        <v>212</v>
      </c>
      <c r="C38" s="10">
        <v>49</v>
      </c>
      <c r="D38" s="10">
        <v>49</v>
      </c>
      <c r="E38" s="10">
        <v>52</v>
      </c>
      <c r="F38" s="10">
        <v>46</v>
      </c>
      <c r="G38" s="10">
        <v>6</v>
      </c>
      <c r="H38" s="10"/>
      <c r="I38" s="10">
        <v>2</v>
      </c>
      <c r="J38" s="15">
        <v>8</v>
      </c>
    </row>
    <row r="39" spans="1:10" x14ac:dyDescent="0.25">
      <c r="A39" t="s">
        <v>37</v>
      </c>
      <c r="B39" s="10">
        <f t="shared" si="2"/>
        <v>158</v>
      </c>
      <c r="C39" s="10">
        <v>41</v>
      </c>
      <c r="D39" s="10">
        <v>38</v>
      </c>
      <c r="E39" s="10">
        <v>45</v>
      </c>
      <c r="F39" s="10">
        <v>34</v>
      </c>
      <c r="G39" s="10" t="s">
        <v>39</v>
      </c>
      <c r="H39" s="10"/>
      <c r="I39" s="10" t="s">
        <v>39</v>
      </c>
      <c r="J39" s="15">
        <v>0</v>
      </c>
    </row>
  </sheetData>
  <mergeCells count="1">
    <mergeCell ref="A1:J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2016-08-22T06:55:39Z</dcterms:modified>
</cp:coreProperties>
</file>