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B3" i="1"/>
  <c r="C77" i="1" l="1"/>
  <c r="D77" i="1"/>
  <c r="E77" i="1"/>
  <c r="F77" i="1"/>
  <c r="G77" i="1"/>
  <c r="H77" i="1"/>
  <c r="I77" i="1"/>
  <c r="C74" i="1"/>
  <c r="D74" i="1"/>
  <c r="E74" i="1"/>
  <c r="F74" i="1"/>
  <c r="G74" i="1"/>
  <c r="H74" i="1"/>
  <c r="I74" i="1"/>
  <c r="C71" i="1"/>
  <c r="D71" i="1"/>
  <c r="E71" i="1"/>
  <c r="F71" i="1"/>
  <c r="G71" i="1"/>
  <c r="H71" i="1"/>
  <c r="I71" i="1"/>
  <c r="C66" i="1"/>
  <c r="D66" i="1"/>
  <c r="E66" i="1"/>
  <c r="F66" i="1"/>
  <c r="G66" i="1"/>
  <c r="H66" i="1"/>
  <c r="I66" i="1"/>
  <c r="C61" i="1"/>
  <c r="D61" i="1"/>
  <c r="E61" i="1"/>
  <c r="F61" i="1"/>
  <c r="G61" i="1"/>
  <c r="H61" i="1"/>
  <c r="I61" i="1"/>
  <c r="C56" i="1"/>
  <c r="D56" i="1"/>
  <c r="E56" i="1"/>
  <c r="F56" i="1"/>
  <c r="G56" i="1"/>
  <c r="H56" i="1"/>
  <c r="I56" i="1"/>
  <c r="C47" i="1"/>
  <c r="D47" i="1"/>
  <c r="E47" i="1"/>
  <c r="F47" i="1"/>
  <c r="G47" i="1"/>
  <c r="H47" i="1"/>
  <c r="I47" i="1"/>
  <c r="C37" i="1"/>
  <c r="D37" i="1"/>
  <c r="E37" i="1"/>
  <c r="F37" i="1"/>
  <c r="G37" i="1"/>
  <c r="H37" i="1"/>
  <c r="I37" i="1"/>
  <c r="C27" i="1"/>
  <c r="D27" i="1"/>
  <c r="E27" i="1"/>
  <c r="F27" i="1"/>
  <c r="G27" i="1"/>
  <c r="H27" i="1"/>
  <c r="I27" i="1"/>
  <c r="C16" i="1"/>
  <c r="D16" i="1"/>
  <c r="E16" i="1"/>
  <c r="F16" i="1"/>
  <c r="G16" i="1"/>
  <c r="H16" i="1"/>
  <c r="I16" i="1"/>
  <c r="C5" i="1"/>
  <c r="D5" i="1"/>
  <c r="E5" i="1"/>
  <c r="F5" i="1"/>
  <c r="G5" i="1"/>
  <c r="H5" i="1"/>
  <c r="I5" i="1"/>
  <c r="B7" i="1"/>
  <c r="B8" i="1"/>
  <c r="B9" i="1"/>
  <c r="B10" i="1"/>
  <c r="B11" i="1"/>
  <c r="B12" i="1"/>
  <c r="B13" i="1"/>
  <c r="B14" i="1"/>
  <c r="B17" i="1"/>
  <c r="B18" i="1"/>
  <c r="B19" i="1"/>
  <c r="B20" i="1"/>
  <c r="B21" i="1"/>
  <c r="B22" i="1"/>
  <c r="B23" i="1"/>
  <c r="B24" i="1"/>
  <c r="B25" i="1"/>
  <c r="B28" i="1"/>
  <c r="B29" i="1"/>
  <c r="B30" i="1"/>
  <c r="B31" i="1"/>
  <c r="B32" i="1"/>
  <c r="B33" i="1"/>
  <c r="B34" i="1"/>
  <c r="B35" i="1"/>
  <c r="B38" i="1"/>
  <c r="B39" i="1"/>
  <c r="B40" i="1"/>
  <c r="B41" i="1"/>
  <c r="B42" i="1"/>
  <c r="B43" i="1"/>
  <c r="B44" i="1"/>
  <c r="B45" i="1"/>
  <c r="B48" i="1"/>
  <c r="B49" i="1"/>
  <c r="B50" i="1"/>
  <c r="B51" i="1"/>
  <c r="B52" i="1"/>
  <c r="B53" i="1"/>
  <c r="B54" i="1"/>
  <c r="B57" i="1"/>
  <c r="B58" i="1"/>
  <c r="B59" i="1"/>
  <c r="B62" i="1"/>
  <c r="B63" i="1"/>
  <c r="B64" i="1"/>
  <c r="B67" i="1"/>
  <c r="B68" i="1"/>
  <c r="B69" i="1"/>
  <c r="B72" i="1"/>
  <c r="B71" i="1" s="1"/>
  <c r="B75" i="1"/>
  <c r="B74" i="1" s="1"/>
  <c r="B78" i="1"/>
  <c r="B77" i="1" s="1"/>
  <c r="B66" i="1" l="1"/>
  <c r="B61" i="1"/>
  <c r="B56" i="1"/>
  <c r="B47" i="1"/>
  <c r="B37" i="1"/>
  <c r="B27" i="1"/>
  <c r="B16" i="1"/>
  <c r="B6" i="1"/>
  <c r="B5" i="1" s="1"/>
</calcChain>
</file>

<file path=xl/sharedStrings.xml><?xml version="1.0" encoding="utf-8"?>
<sst xmlns="http://schemas.openxmlformats.org/spreadsheetml/2006/main" count="138" uniqueCount="80">
  <si>
    <t>院系所</t>
  </si>
  <si>
    <t>總計</t>
  </si>
  <si>
    <t>一年級</t>
  </si>
  <si>
    <t>二年級</t>
  </si>
  <si>
    <t>三年級</t>
  </si>
  <si>
    <t>四年級</t>
  </si>
  <si>
    <t>五年級</t>
  </si>
  <si>
    <t>六年級</t>
  </si>
  <si>
    <t>延修生</t>
  </si>
  <si>
    <t>管理學院</t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</si>
  <si>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</rPr>
      <t>工業工程與管理學系</t>
    </r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</si>
  <si>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</rPr>
      <t>管理科學系</t>
    </r>
    <phoneticPr fontId="7" type="noConversion"/>
  </si>
  <si>
    <t>人文社會學院</t>
    <phoneticPr fontId="7" type="noConversion"/>
  </si>
  <si>
    <t>理學院</t>
  </si>
  <si>
    <t>電機學院</t>
  </si>
  <si>
    <t>工學院</t>
  </si>
  <si>
    <t>生物科技學院</t>
  </si>
  <si>
    <t>資訊學院</t>
  </si>
  <si>
    <t>客家文化學院</t>
  </si>
  <si>
    <t xml:space="preserve">  電子物理學系</t>
    <phoneticPr fontId="7" type="noConversion"/>
  </si>
  <si>
    <t xml:space="preserve">  應用化學系</t>
    <phoneticPr fontId="7" type="noConversion"/>
  </si>
  <si>
    <t xml:space="preserve">  應用數學系</t>
    <phoneticPr fontId="7" type="noConversion"/>
  </si>
  <si>
    <t xml:space="preserve">  光電工程學系</t>
    <phoneticPr fontId="7" type="noConversion"/>
  </si>
  <si>
    <t xml:space="preserve">  土木工程學系</t>
    <phoneticPr fontId="7" type="noConversion"/>
  </si>
  <si>
    <t xml:space="preserve">  材料科學與工程學系</t>
    <phoneticPr fontId="7" type="noConversion"/>
  </si>
  <si>
    <t xml:space="preserve">  機械工程學系</t>
    <phoneticPr fontId="7" type="noConversion"/>
  </si>
  <si>
    <t xml:space="preserve">  生物科技學系</t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</si>
  <si>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科技管理研究所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</si>
  <si>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管理學院企業管理碩士學位學程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</si>
  <si>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亞際文化研究國際碩士學位學程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台灣聯合大學系統</t>
    </r>
    <r>
      <rPr>
        <sz val="12"/>
        <color theme="1"/>
        <rFont val="Times New Roman"/>
        <family val="1"/>
      </rPr>
      <t>)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</si>
  <si>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社會與文化研究所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</si>
  <si>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建築研究所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</si>
  <si>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英語教學研究所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</si>
  <si>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音樂研究所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</si>
  <si>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教育研究所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</si>
  <si>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傳播研究所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</si>
  <si>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應用藝術研究所</t>
    </r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</si>
  <si>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物理研究所</t>
    </r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</si>
  <si>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統計學研究所</t>
    </r>
    <phoneticPr fontId="7" type="noConversion"/>
  </si>
  <si>
    <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 跨領域分子科學國際碩士學位學程</t>
    </r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</si>
  <si>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生醫工程研究所</t>
    </r>
    <phoneticPr fontId="7" type="noConversion"/>
  </si>
  <si>
    <t xml:space="preserve">  電子研究所</t>
    <phoneticPr fontId="7" type="noConversion"/>
  </si>
  <si>
    <t xml:space="preserve">  電信工程研究所</t>
    <phoneticPr fontId="7" type="noConversion"/>
  </si>
  <si>
    <t xml:space="preserve">  電機工程學系</t>
    <phoneticPr fontId="7" type="noConversion"/>
  </si>
  <si>
    <t xml:space="preserve">  電控工程研究所</t>
    <phoneticPr fontId="7" type="noConversion"/>
  </si>
  <si>
    <t xml:space="preserve">  電機資訊國際碩士學位學程</t>
    <phoneticPr fontId="7" type="noConversion"/>
  </si>
  <si>
    <t xml:space="preserve">  顯示科技研究所</t>
    <phoneticPr fontId="7" type="noConversion"/>
  </si>
  <si>
    <t xml:space="preserve">  加速器光源科技與應用碩士學位學程</t>
    <phoneticPr fontId="7" type="noConversion"/>
  </si>
  <si>
    <t xml:space="preserve">  環境工程研究所</t>
    <phoneticPr fontId="7" type="noConversion"/>
  </si>
  <si>
    <t xml:space="preserve">  聲音與音樂創意科技碩士學位學程</t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</si>
  <si>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分子醫學與生物工程研究所</t>
    </r>
    <phoneticPr fontId="7" type="noConversion"/>
  </si>
  <si>
    <t xml:space="preserve">  生物資訊及系統生物研究所</t>
    <phoneticPr fontId="7" type="noConversion"/>
  </si>
  <si>
    <t xml:space="preserve">  多媒體工程研究所</t>
    <phoneticPr fontId="7" type="noConversion"/>
  </si>
  <si>
    <t xml:space="preserve">  資訊科學與工程研究所</t>
    <phoneticPr fontId="7" type="noConversion"/>
  </si>
  <si>
    <t xml:space="preserve">  網路工程研究所</t>
    <phoneticPr fontId="7" type="noConversion"/>
  </si>
  <si>
    <t xml:space="preserve">光電學院 </t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</si>
  <si>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光電系統研究所</t>
    </r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</si>
  <si>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照明與能源光電研究所</t>
    </r>
    <phoneticPr fontId="7" type="noConversion"/>
  </si>
  <si>
    <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 影像與生醫光電研究所</t>
    </r>
    <phoneticPr fontId="7" type="noConversion"/>
  </si>
  <si>
    <t>科技法律學院</t>
    <phoneticPr fontId="7" type="noConversion"/>
  </si>
  <si>
    <t xml:space="preserve">  科技法律研究所</t>
    <phoneticPr fontId="7" type="noConversion"/>
  </si>
  <si>
    <t>國際半導體產業學院</t>
    <phoneticPr fontId="7" type="noConversion"/>
  </si>
  <si>
    <t xml:space="preserve">  國際半導體產業學院碩士班</t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</si>
  <si>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經營管理研究所</t>
    </r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</si>
  <si>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</rPr>
      <t>財務金融碩士班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</si>
  <si>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資訊管理碩士班</t>
    </r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</si>
  <si>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</rPr>
      <t>交通運輸碩士班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</si>
  <si>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物流管理碩士班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</si>
  <si>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外國文學與語言學碩士班</t>
    </r>
    <phoneticPr fontId="7" type="noConversion"/>
  </si>
  <si>
    <t xml:space="preserve">  分子科學碩士班</t>
    <phoneticPr fontId="7" type="noConversion"/>
  </si>
  <si>
    <t xml:space="preserve">  數學建模與科學計算碩士班</t>
    <phoneticPr fontId="7" type="noConversion"/>
  </si>
  <si>
    <t xml:space="preserve">  奈米科技碩士班</t>
    <phoneticPr fontId="7" type="noConversion"/>
  </si>
  <si>
    <t xml:space="preserve">  族群與文化碩士班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</si>
  <si>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</si>
  <si>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</si>
  <si>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</si>
  <si>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</si>
  <si>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</si>
  <si>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</si>
  <si>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碩士班在學人數，按院系年級別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</si>
</sst>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新細明體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2"/>
      <color theme="1"/>
      <name val="細明體"/>
      <family val="3"/>
      <charset val="136"/>
    </font>
    <font>
      <b/>
      <sz val="12"/>
      <color theme="1"/>
      <name val="細明體"/>
      <family val="3"/>
      <charset val="136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10" fillId="0" borderId="0" xfId="0" applyFont="1"/>
    <xf numFmtId="0" fontId="1" fillId="0" borderId="0" xfId="0" applyFont="1" applyBorder="1" applyAlignment="1">
      <alignment vertical="center"/>
    </xf>
    <xf numFmtId="0" fontId="2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2" fillId="0" borderId="7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11" fillId="0" borderId="0" xfId="0" applyFont="1" applyFill="1" applyBorder="1"/>
    <xf numFmtId="0" fontId="1" fillId="0" borderId="7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0" fontId="3" fillId="0" borderId="1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workbookViewId="0">
      <selection activeCell="K6" sqref="K6"/>
    </sheetView>
  </sheetViews>
  <sheetFormatPr defaultRowHeight="16.5" x14ac:dyDescent="0.25"/>
  <cols>
    <col min="1" max="1" width="49.875" customWidth="1"/>
    <col min="7" max="7" width="9" customWidth="1"/>
    <col min="8" max="8" width="9" hidden="1" customWidth="1"/>
  </cols>
  <sheetData>
    <row r="1" spans="1:9" ht="20.25" thickBot="1" x14ac:dyDescent="0.3">
      <c r="A1" s="19" t="s">
        <v>79</v>
      </c>
      <c r="B1" s="19"/>
      <c r="C1" s="19"/>
      <c r="D1" s="19"/>
      <c r="E1" s="19"/>
      <c r="F1" s="19"/>
      <c r="G1" s="19"/>
      <c r="H1" s="19"/>
      <c r="I1" s="19"/>
    </row>
    <row r="2" spans="1:9" ht="17.25" thickBot="1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5" t="s">
        <v>7</v>
      </c>
      <c r="I2" s="4" t="s">
        <v>8</v>
      </c>
    </row>
    <row r="3" spans="1:9" x14ac:dyDescent="0.25">
      <c r="A3" s="10" t="s">
        <v>1</v>
      </c>
      <c r="B3" s="8">
        <f>SUM(B5+B16+B27+B37+B47+B56+B61+B66+B71+B74+B77)</f>
        <v>6687</v>
      </c>
      <c r="C3" s="8">
        <f t="shared" ref="C3:I3" si="0">SUM(C5+C16+C27+C37+C47+C56+C61+C66+C71+C74+C77)</f>
        <v>2038</v>
      </c>
      <c r="D3" s="8">
        <f t="shared" si="0"/>
        <v>1943</v>
      </c>
      <c r="E3" s="8">
        <f t="shared" si="0"/>
        <v>1078</v>
      </c>
      <c r="F3" s="8">
        <f t="shared" si="0"/>
        <v>273</v>
      </c>
      <c r="G3" s="8">
        <f t="shared" si="0"/>
        <v>2</v>
      </c>
      <c r="H3" s="8">
        <f t="shared" si="0"/>
        <v>0</v>
      </c>
      <c r="I3" s="13">
        <f t="shared" si="0"/>
        <v>1353</v>
      </c>
    </row>
    <row r="4" spans="1:9" x14ac:dyDescent="0.25">
      <c r="A4" s="7"/>
      <c r="B4" s="9"/>
      <c r="C4" s="9"/>
      <c r="D4" s="9"/>
      <c r="E4" s="9"/>
      <c r="F4" s="9"/>
      <c r="G4" s="9"/>
      <c r="H4" s="9"/>
      <c r="I4" s="14"/>
    </row>
    <row r="5" spans="1:9" x14ac:dyDescent="0.25">
      <c r="A5" s="10" t="s">
        <v>9</v>
      </c>
      <c r="B5" s="12">
        <f>SUM(B6:B14)</f>
        <v>772</v>
      </c>
      <c r="C5" s="12">
        <f t="shared" ref="C5:I5" si="1">SUM(C6:C14)</f>
        <v>309</v>
      </c>
      <c r="D5" s="12">
        <f t="shared" si="1"/>
        <v>309</v>
      </c>
      <c r="E5" s="12">
        <f t="shared" si="1"/>
        <v>61</v>
      </c>
      <c r="F5" s="12">
        <f t="shared" si="1"/>
        <v>16</v>
      </c>
      <c r="G5" s="12">
        <f t="shared" si="1"/>
        <v>0</v>
      </c>
      <c r="H5" s="12">
        <f t="shared" si="1"/>
        <v>0</v>
      </c>
      <c r="I5" s="15">
        <f t="shared" si="1"/>
        <v>77</v>
      </c>
    </row>
    <row r="6" spans="1:9" x14ac:dyDescent="0.25">
      <c r="A6" s="7" t="s">
        <v>10</v>
      </c>
      <c r="B6" s="9">
        <f>SUM(C6:I6)</f>
        <v>123</v>
      </c>
      <c r="C6" s="9">
        <v>49</v>
      </c>
      <c r="D6" s="9">
        <v>50</v>
      </c>
      <c r="E6" s="9">
        <v>11</v>
      </c>
      <c r="F6" s="9">
        <v>1</v>
      </c>
      <c r="G6" s="9" t="s">
        <v>73</v>
      </c>
      <c r="H6" s="9"/>
      <c r="I6" s="14">
        <v>12</v>
      </c>
    </row>
    <row r="7" spans="1:9" x14ac:dyDescent="0.25">
      <c r="A7" s="7" t="s">
        <v>27</v>
      </c>
      <c r="B7" s="9">
        <f t="shared" ref="B7:B69" si="2">SUM(C7:I7)</f>
        <v>36</v>
      </c>
      <c r="C7" s="9">
        <v>17</v>
      </c>
      <c r="D7" s="9">
        <v>15</v>
      </c>
      <c r="E7" s="9">
        <v>2</v>
      </c>
      <c r="F7" s="9" t="s">
        <v>74</v>
      </c>
      <c r="G7" s="9" t="s">
        <v>74</v>
      </c>
      <c r="H7" s="9"/>
      <c r="I7" s="14">
        <v>2</v>
      </c>
    </row>
    <row r="8" spans="1:9" x14ac:dyDescent="0.25">
      <c r="A8" s="7" t="s">
        <v>63</v>
      </c>
      <c r="B8" s="9">
        <f t="shared" si="2"/>
        <v>105</v>
      </c>
      <c r="C8" s="9">
        <v>38</v>
      </c>
      <c r="D8" s="9">
        <v>47</v>
      </c>
      <c r="E8" s="9">
        <v>8</v>
      </c>
      <c r="F8" s="9">
        <v>2</v>
      </c>
      <c r="G8" s="9" t="s">
        <v>75</v>
      </c>
      <c r="H8" s="9"/>
      <c r="I8" s="14">
        <v>10</v>
      </c>
    </row>
    <row r="9" spans="1:9" x14ac:dyDescent="0.25">
      <c r="A9" s="7" t="s">
        <v>64</v>
      </c>
      <c r="B9" s="9">
        <f t="shared" si="2"/>
        <v>92</v>
      </c>
      <c r="C9" s="9">
        <v>41</v>
      </c>
      <c r="D9" s="9">
        <v>41</v>
      </c>
      <c r="E9" s="9">
        <v>5</v>
      </c>
      <c r="F9" s="9" t="s">
        <v>74</v>
      </c>
      <c r="G9" s="9" t="s">
        <v>74</v>
      </c>
      <c r="H9" s="9"/>
      <c r="I9" s="14">
        <v>5</v>
      </c>
    </row>
    <row r="10" spans="1:9" x14ac:dyDescent="0.25">
      <c r="A10" s="7" t="s">
        <v>65</v>
      </c>
      <c r="B10" s="9">
        <f t="shared" si="2"/>
        <v>91</v>
      </c>
      <c r="C10" s="9">
        <v>37</v>
      </c>
      <c r="D10" s="9">
        <v>40</v>
      </c>
      <c r="E10" s="9">
        <v>5</v>
      </c>
      <c r="F10" s="9">
        <v>2</v>
      </c>
      <c r="G10" s="9" t="s">
        <v>75</v>
      </c>
      <c r="H10" s="9"/>
      <c r="I10" s="14">
        <v>7</v>
      </c>
    </row>
    <row r="11" spans="1:9" x14ac:dyDescent="0.25">
      <c r="A11" s="7" t="s">
        <v>66</v>
      </c>
      <c r="B11" s="9">
        <f t="shared" si="2"/>
        <v>100</v>
      </c>
      <c r="C11" s="9">
        <v>42</v>
      </c>
      <c r="D11" s="9">
        <v>38</v>
      </c>
      <c r="E11" s="9">
        <v>9</v>
      </c>
      <c r="F11" s="9">
        <v>1</v>
      </c>
      <c r="G11" s="9" t="s">
        <v>74</v>
      </c>
      <c r="H11" s="9"/>
      <c r="I11" s="14">
        <v>10</v>
      </c>
    </row>
    <row r="12" spans="1:9" x14ac:dyDescent="0.25">
      <c r="A12" s="7" t="s">
        <v>67</v>
      </c>
      <c r="B12" s="9">
        <f t="shared" si="2"/>
        <v>57</v>
      </c>
      <c r="C12" s="9">
        <v>25</v>
      </c>
      <c r="D12" s="9">
        <v>18</v>
      </c>
      <c r="E12" s="9">
        <v>3</v>
      </c>
      <c r="F12" s="9">
        <v>4</v>
      </c>
      <c r="G12" s="9" t="s">
        <v>74</v>
      </c>
      <c r="H12" s="9"/>
      <c r="I12" s="14">
        <v>7</v>
      </c>
    </row>
    <row r="13" spans="1:9" x14ac:dyDescent="0.25">
      <c r="A13" s="7" t="s">
        <v>11</v>
      </c>
      <c r="B13" s="9">
        <f t="shared" si="2"/>
        <v>85</v>
      </c>
      <c r="C13" s="9">
        <v>32</v>
      </c>
      <c r="D13" s="9">
        <v>31</v>
      </c>
      <c r="E13" s="9">
        <v>10</v>
      </c>
      <c r="F13" s="9">
        <v>1</v>
      </c>
      <c r="G13" s="9" t="s">
        <v>74</v>
      </c>
      <c r="H13" s="9"/>
      <c r="I13" s="14">
        <v>11</v>
      </c>
    </row>
    <row r="14" spans="1:9" x14ac:dyDescent="0.25">
      <c r="A14" s="7" t="s">
        <v>28</v>
      </c>
      <c r="B14" s="9">
        <f t="shared" si="2"/>
        <v>83</v>
      </c>
      <c r="C14" s="9">
        <v>28</v>
      </c>
      <c r="D14" s="9">
        <v>29</v>
      </c>
      <c r="E14" s="9">
        <v>8</v>
      </c>
      <c r="F14" s="9">
        <v>5</v>
      </c>
      <c r="G14" s="9" t="s">
        <v>76</v>
      </c>
      <c r="H14" s="9"/>
      <c r="I14" s="14">
        <v>13</v>
      </c>
    </row>
    <row r="15" spans="1:9" x14ac:dyDescent="0.25">
      <c r="A15" s="7"/>
      <c r="B15" s="9"/>
      <c r="C15" s="9"/>
      <c r="D15" s="9"/>
      <c r="E15" s="9"/>
      <c r="F15" s="9"/>
      <c r="G15" s="9"/>
      <c r="H15" s="9"/>
      <c r="I15" s="14"/>
    </row>
    <row r="16" spans="1:9" x14ac:dyDescent="0.25">
      <c r="A16" s="11" t="s">
        <v>12</v>
      </c>
      <c r="B16" s="12">
        <f>SUM(B17:B25)</f>
        <v>785</v>
      </c>
      <c r="C16" s="12">
        <f t="shared" ref="C16:I16" si="3">SUM(C17:C25)</f>
        <v>171</v>
      </c>
      <c r="D16" s="12">
        <f t="shared" si="3"/>
        <v>154</v>
      </c>
      <c r="E16" s="12">
        <f t="shared" si="3"/>
        <v>143</v>
      </c>
      <c r="F16" s="12">
        <f t="shared" si="3"/>
        <v>85</v>
      </c>
      <c r="G16" s="12">
        <f t="shared" si="3"/>
        <v>2</v>
      </c>
      <c r="H16" s="12">
        <f t="shared" si="3"/>
        <v>0</v>
      </c>
      <c r="I16" s="15">
        <f t="shared" si="3"/>
        <v>230</v>
      </c>
    </row>
    <row r="17" spans="1:9" x14ac:dyDescent="0.25">
      <c r="A17" s="7" t="s">
        <v>68</v>
      </c>
      <c r="B17" s="9">
        <f t="shared" si="2"/>
        <v>68</v>
      </c>
      <c r="C17" s="9">
        <v>16</v>
      </c>
      <c r="D17" s="9">
        <v>12</v>
      </c>
      <c r="E17" s="9">
        <v>12</v>
      </c>
      <c r="F17" s="9">
        <v>8</v>
      </c>
      <c r="G17" s="9" t="s">
        <v>74</v>
      </c>
      <c r="H17" s="9"/>
      <c r="I17" s="14">
        <v>20</v>
      </c>
    </row>
    <row r="18" spans="1:9" x14ac:dyDescent="0.25">
      <c r="A18" s="7" t="s">
        <v>29</v>
      </c>
      <c r="B18" s="9">
        <f t="shared" si="2"/>
        <v>12</v>
      </c>
      <c r="C18" s="9">
        <v>5</v>
      </c>
      <c r="D18" s="9">
        <v>1</v>
      </c>
      <c r="E18" s="9">
        <v>3</v>
      </c>
      <c r="F18" s="9" t="s">
        <v>74</v>
      </c>
      <c r="G18" s="9" t="s">
        <v>74</v>
      </c>
      <c r="H18" s="9"/>
      <c r="I18" s="14">
        <v>3</v>
      </c>
    </row>
    <row r="19" spans="1:9" x14ac:dyDescent="0.25">
      <c r="A19" s="7" t="s">
        <v>30</v>
      </c>
      <c r="B19" s="9">
        <f t="shared" si="2"/>
        <v>57</v>
      </c>
      <c r="C19" s="9">
        <v>10</v>
      </c>
      <c r="D19" s="9">
        <v>11</v>
      </c>
      <c r="E19" s="9">
        <v>9</v>
      </c>
      <c r="F19" s="9">
        <v>9</v>
      </c>
      <c r="G19" s="9" t="s">
        <v>74</v>
      </c>
      <c r="H19" s="9"/>
      <c r="I19" s="14">
        <v>18</v>
      </c>
    </row>
    <row r="20" spans="1:9" x14ac:dyDescent="0.25">
      <c r="A20" s="7" t="s">
        <v>31</v>
      </c>
      <c r="B20" s="9">
        <f t="shared" si="2"/>
        <v>111</v>
      </c>
      <c r="C20" s="9">
        <v>22</v>
      </c>
      <c r="D20" s="9">
        <v>23</v>
      </c>
      <c r="E20" s="9">
        <v>19</v>
      </c>
      <c r="F20" s="9">
        <v>14</v>
      </c>
      <c r="G20" s="9" t="s">
        <v>74</v>
      </c>
      <c r="H20" s="9"/>
      <c r="I20" s="14">
        <v>33</v>
      </c>
    </row>
    <row r="21" spans="1:9" x14ac:dyDescent="0.25">
      <c r="A21" s="7" t="s">
        <v>32</v>
      </c>
      <c r="B21" s="9">
        <f t="shared" si="2"/>
        <v>70</v>
      </c>
      <c r="C21" s="9">
        <v>13</v>
      </c>
      <c r="D21" s="9">
        <v>9</v>
      </c>
      <c r="E21" s="9">
        <v>14</v>
      </c>
      <c r="F21" s="9">
        <v>10</v>
      </c>
      <c r="G21" s="9" t="s">
        <v>74</v>
      </c>
      <c r="H21" s="9"/>
      <c r="I21" s="14">
        <v>24</v>
      </c>
    </row>
    <row r="22" spans="1:9" x14ac:dyDescent="0.25">
      <c r="A22" s="7" t="s">
        <v>33</v>
      </c>
      <c r="B22" s="9">
        <f t="shared" si="2"/>
        <v>92</v>
      </c>
      <c r="C22" s="9">
        <v>18</v>
      </c>
      <c r="D22" s="9">
        <v>20</v>
      </c>
      <c r="E22" s="9">
        <v>21</v>
      </c>
      <c r="F22" s="9">
        <v>6</v>
      </c>
      <c r="G22" s="9" t="s">
        <v>74</v>
      </c>
      <c r="H22" s="9"/>
      <c r="I22" s="14">
        <v>27</v>
      </c>
    </row>
    <row r="23" spans="1:9" x14ac:dyDescent="0.25">
      <c r="A23" s="7" t="s">
        <v>34</v>
      </c>
      <c r="B23" s="9">
        <f t="shared" si="2"/>
        <v>137</v>
      </c>
      <c r="C23" s="9">
        <v>29</v>
      </c>
      <c r="D23" s="9">
        <v>22</v>
      </c>
      <c r="E23" s="9">
        <v>22</v>
      </c>
      <c r="F23" s="9">
        <v>19</v>
      </c>
      <c r="G23" s="9">
        <v>2</v>
      </c>
      <c r="H23" s="9"/>
      <c r="I23" s="14">
        <v>43</v>
      </c>
    </row>
    <row r="24" spans="1:9" x14ac:dyDescent="0.25">
      <c r="A24" s="7" t="s">
        <v>35</v>
      </c>
      <c r="B24" s="9">
        <f t="shared" si="2"/>
        <v>134</v>
      </c>
      <c r="C24" s="9">
        <v>33</v>
      </c>
      <c r="D24" s="9">
        <v>35</v>
      </c>
      <c r="E24" s="9">
        <v>24</v>
      </c>
      <c r="F24" s="9">
        <v>9</v>
      </c>
      <c r="G24" s="9" t="s">
        <v>74</v>
      </c>
      <c r="H24" s="9"/>
      <c r="I24" s="14">
        <v>33</v>
      </c>
    </row>
    <row r="25" spans="1:9" x14ac:dyDescent="0.25">
      <c r="A25" s="7" t="s">
        <v>36</v>
      </c>
      <c r="B25" s="9">
        <f t="shared" si="2"/>
        <v>104</v>
      </c>
      <c r="C25" s="9">
        <v>25</v>
      </c>
      <c r="D25" s="9">
        <v>21</v>
      </c>
      <c r="E25" s="9">
        <v>19</v>
      </c>
      <c r="F25" s="9">
        <v>10</v>
      </c>
      <c r="G25" s="9" t="s">
        <v>74</v>
      </c>
      <c r="H25" s="9"/>
      <c r="I25" s="14">
        <v>29</v>
      </c>
    </row>
    <row r="26" spans="1:9" x14ac:dyDescent="0.25">
      <c r="B26" s="9"/>
      <c r="C26" s="9"/>
      <c r="D26" s="9"/>
      <c r="E26" s="9"/>
      <c r="F26" s="9"/>
      <c r="G26" s="9"/>
      <c r="H26" s="9"/>
      <c r="I26" s="14"/>
    </row>
    <row r="27" spans="1:9" x14ac:dyDescent="0.25">
      <c r="A27" s="6" t="s">
        <v>13</v>
      </c>
      <c r="B27" s="12">
        <f>SUM(B28:B35)</f>
        <v>643</v>
      </c>
      <c r="C27" s="12">
        <f t="shared" ref="C27:I27" si="4">SUM(C28:C35)</f>
        <v>231</v>
      </c>
      <c r="D27" s="12">
        <f t="shared" si="4"/>
        <v>212</v>
      </c>
      <c r="E27" s="12">
        <f t="shared" si="4"/>
        <v>83</v>
      </c>
      <c r="F27" s="12">
        <f t="shared" si="4"/>
        <v>17</v>
      </c>
      <c r="G27" s="12">
        <f t="shared" si="4"/>
        <v>0</v>
      </c>
      <c r="H27" s="12">
        <f t="shared" si="4"/>
        <v>0</v>
      </c>
      <c r="I27" s="15">
        <f t="shared" si="4"/>
        <v>100</v>
      </c>
    </row>
    <row r="28" spans="1:9" x14ac:dyDescent="0.25">
      <c r="A28" s="6" t="s">
        <v>37</v>
      </c>
      <c r="B28" s="9">
        <f t="shared" si="2"/>
        <v>67</v>
      </c>
      <c r="C28" s="9">
        <v>25</v>
      </c>
      <c r="D28" s="9">
        <v>22</v>
      </c>
      <c r="E28" s="9">
        <v>6</v>
      </c>
      <c r="F28" s="9">
        <v>4</v>
      </c>
      <c r="G28" s="9" t="s">
        <v>74</v>
      </c>
      <c r="H28" s="9"/>
      <c r="I28" s="14">
        <v>10</v>
      </c>
    </row>
    <row r="29" spans="1:9" x14ac:dyDescent="0.25">
      <c r="A29" s="6" t="s">
        <v>38</v>
      </c>
      <c r="B29" s="9">
        <f t="shared" si="2"/>
        <v>57</v>
      </c>
      <c r="C29" s="9">
        <v>23</v>
      </c>
      <c r="D29" s="9">
        <v>24</v>
      </c>
      <c r="E29" s="9">
        <v>4</v>
      </c>
      <c r="F29" s="9">
        <v>1</v>
      </c>
      <c r="G29" s="9" t="s">
        <v>74</v>
      </c>
      <c r="H29" s="9"/>
      <c r="I29" s="14">
        <v>5</v>
      </c>
    </row>
    <row r="30" spans="1:9" x14ac:dyDescent="0.25">
      <c r="A30" s="6" t="s">
        <v>39</v>
      </c>
      <c r="B30" s="9">
        <f t="shared" si="2"/>
        <v>7</v>
      </c>
      <c r="C30" s="9">
        <v>3</v>
      </c>
      <c r="D30" s="9">
        <v>2</v>
      </c>
      <c r="E30" s="9">
        <v>1</v>
      </c>
      <c r="F30" s="9" t="s">
        <v>74</v>
      </c>
      <c r="G30" s="9" t="s">
        <v>74</v>
      </c>
      <c r="H30" s="9"/>
      <c r="I30" s="14">
        <v>1</v>
      </c>
    </row>
    <row r="31" spans="1:9" x14ac:dyDescent="0.25">
      <c r="A31" t="s">
        <v>19</v>
      </c>
      <c r="B31" s="9">
        <f t="shared" si="2"/>
        <v>161</v>
      </c>
      <c r="C31" s="17">
        <v>62</v>
      </c>
      <c r="D31" s="17">
        <v>61</v>
      </c>
      <c r="E31" s="17">
        <v>13</v>
      </c>
      <c r="F31" s="17">
        <v>6</v>
      </c>
      <c r="G31" s="9" t="s">
        <v>74</v>
      </c>
      <c r="H31" s="9"/>
      <c r="I31" s="18">
        <v>19</v>
      </c>
    </row>
    <row r="32" spans="1:9" x14ac:dyDescent="0.25">
      <c r="A32" t="s">
        <v>20</v>
      </c>
      <c r="B32" s="9">
        <f t="shared" si="2"/>
        <v>201</v>
      </c>
      <c r="C32" s="17">
        <v>66</v>
      </c>
      <c r="D32" s="17">
        <v>61</v>
      </c>
      <c r="E32" s="17">
        <v>35</v>
      </c>
      <c r="F32" s="17">
        <v>2</v>
      </c>
      <c r="G32" s="9" t="s">
        <v>74</v>
      </c>
      <c r="H32" s="9"/>
      <c r="I32" s="18">
        <v>37</v>
      </c>
    </row>
    <row r="33" spans="1:9" x14ac:dyDescent="0.25">
      <c r="A33" s="16" t="s">
        <v>69</v>
      </c>
      <c r="B33" s="9">
        <f t="shared" si="2"/>
        <v>53</v>
      </c>
      <c r="C33" s="17">
        <v>17</v>
      </c>
      <c r="D33" s="17">
        <v>14</v>
      </c>
      <c r="E33" s="17">
        <v>11</v>
      </c>
      <c r="F33" s="9"/>
      <c r="G33" s="9" t="s">
        <v>74</v>
      </c>
      <c r="H33" s="9"/>
      <c r="I33" s="18">
        <v>11</v>
      </c>
    </row>
    <row r="34" spans="1:9" x14ac:dyDescent="0.25">
      <c r="A34" t="s">
        <v>21</v>
      </c>
      <c r="B34" s="9">
        <f t="shared" si="2"/>
        <v>63</v>
      </c>
      <c r="C34" s="17">
        <v>24</v>
      </c>
      <c r="D34" s="17">
        <v>21</v>
      </c>
      <c r="E34" s="17">
        <v>7</v>
      </c>
      <c r="F34" s="17">
        <v>2</v>
      </c>
      <c r="G34" s="9" t="s">
        <v>74</v>
      </c>
      <c r="H34" s="9"/>
      <c r="I34" s="18">
        <v>9</v>
      </c>
    </row>
    <row r="35" spans="1:9" x14ac:dyDescent="0.25">
      <c r="A35" t="s">
        <v>70</v>
      </c>
      <c r="B35" s="9">
        <f t="shared" si="2"/>
        <v>34</v>
      </c>
      <c r="C35" s="17">
        <v>11</v>
      </c>
      <c r="D35" s="17">
        <v>7</v>
      </c>
      <c r="E35" s="17">
        <v>6</v>
      </c>
      <c r="F35" s="17">
        <v>2</v>
      </c>
      <c r="G35" s="9" t="s">
        <v>74</v>
      </c>
      <c r="H35" s="9"/>
      <c r="I35" s="18">
        <v>8</v>
      </c>
    </row>
    <row r="36" spans="1:9" x14ac:dyDescent="0.25">
      <c r="B36" s="9"/>
      <c r="C36" s="9"/>
      <c r="D36" s="9"/>
      <c r="E36" s="9"/>
      <c r="F36" s="9"/>
      <c r="G36" s="9"/>
      <c r="H36" s="9"/>
      <c r="I36" s="14"/>
    </row>
    <row r="37" spans="1:9" x14ac:dyDescent="0.25">
      <c r="A37" s="6" t="s">
        <v>14</v>
      </c>
      <c r="B37" s="12">
        <f>SUM(B38:B45)</f>
        <v>1915</v>
      </c>
      <c r="C37" s="12">
        <f t="shared" ref="C37:I37" si="5">SUM(C38:C45)</f>
        <v>575</v>
      </c>
      <c r="D37" s="12">
        <f t="shared" si="5"/>
        <v>550</v>
      </c>
      <c r="E37" s="12">
        <f t="shared" si="5"/>
        <v>336</v>
      </c>
      <c r="F37" s="12">
        <f t="shared" si="5"/>
        <v>59</v>
      </c>
      <c r="G37" s="12">
        <f t="shared" si="5"/>
        <v>0</v>
      </c>
      <c r="H37" s="12">
        <f t="shared" si="5"/>
        <v>0</v>
      </c>
      <c r="I37" s="15">
        <f t="shared" si="5"/>
        <v>395</v>
      </c>
    </row>
    <row r="38" spans="1:9" x14ac:dyDescent="0.25">
      <c r="A38" s="6" t="s">
        <v>40</v>
      </c>
      <c r="B38" s="9">
        <f t="shared" si="2"/>
        <v>146</v>
      </c>
      <c r="C38" s="9">
        <v>43</v>
      </c>
      <c r="D38" s="9">
        <v>45</v>
      </c>
      <c r="E38" s="9">
        <v>21</v>
      </c>
      <c r="F38" s="9">
        <v>8</v>
      </c>
      <c r="G38" s="9" t="s">
        <v>74</v>
      </c>
      <c r="H38" s="9"/>
      <c r="I38" s="14">
        <v>29</v>
      </c>
    </row>
    <row r="39" spans="1:9" x14ac:dyDescent="0.25">
      <c r="A39" t="s">
        <v>22</v>
      </c>
      <c r="B39" s="9">
        <f t="shared" si="2"/>
        <v>198</v>
      </c>
      <c r="C39" s="17">
        <v>73</v>
      </c>
      <c r="D39" s="17">
        <v>63</v>
      </c>
      <c r="E39" s="17">
        <v>28</v>
      </c>
      <c r="F39" s="17">
        <v>3</v>
      </c>
      <c r="G39" s="9" t="s">
        <v>74</v>
      </c>
      <c r="H39" s="9"/>
      <c r="I39" s="18">
        <v>31</v>
      </c>
    </row>
    <row r="40" spans="1:9" x14ac:dyDescent="0.25">
      <c r="A40" t="s">
        <v>41</v>
      </c>
      <c r="B40" s="9">
        <f t="shared" si="2"/>
        <v>685</v>
      </c>
      <c r="C40" s="17">
        <v>182</v>
      </c>
      <c r="D40" s="17">
        <v>177</v>
      </c>
      <c r="E40" s="17">
        <v>137</v>
      </c>
      <c r="F40" s="17">
        <v>26</v>
      </c>
      <c r="G40" s="9" t="s">
        <v>75</v>
      </c>
      <c r="H40" s="9"/>
      <c r="I40" s="18">
        <v>163</v>
      </c>
    </row>
    <row r="41" spans="1:9" x14ac:dyDescent="0.25">
      <c r="A41" t="s">
        <v>42</v>
      </c>
      <c r="B41" s="9">
        <f t="shared" si="2"/>
        <v>339</v>
      </c>
      <c r="C41" s="17">
        <v>100</v>
      </c>
      <c r="D41" s="17">
        <v>93</v>
      </c>
      <c r="E41" s="17">
        <v>63</v>
      </c>
      <c r="F41" s="17">
        <v>10</v>
      </c>
      <c r="G41" s="9" t="s">
        <v>74</v>
      </c>
      <c r="H41" s="9"/>
      <c r="I41" s="18">
        <v>73</v>
      </c>
    </row>
    <row r="42" spans="1:9" x14ac:dyDescent="0.25">
      <c r="A42" t="s">
        <v>44</v>
      </c>
      <c r="B42" s="9">
        <f t="shared" si="2"/>
        <v>245</v>
      </c>
      <c r="C42" s="17">
        <v>79</v>
      </c>
      <c r="D42" s="17">
        <v>80</v>
      </c>
      <c r="E42" s="17">
        <v>36</v>
      </c>
      <c r="F42" s="17">
        <v>7</v>
      </c>
      <c r="G42" s="9" t="s">
        <v>74</v>
      </c>
      <c r="H42" s="9"/>
      <c r="I42" s="18">
        <v>43</v>
      </c>
    </row>
    <row r="43" spans="1:9" x14ac:dyDescent="0.25">
      <c r="A43" t="s">
        <v>43</v>
      </c>
      <c r="B43" s="9">
        <f t="shared" si="2"/>
        <v>165</v>
      </c>
      <c r="C43" s="17">
        <v>56</v>
      </c>
      <c r="D43" s="17">
        <v>43</v>
      </c>
      <c r="E43" s="17">
        <v>30</v>
      </c>
      <c r="F43" s="17">
        <v>3</v>
      </c>
      <c r="G43" s="9" t="s">
        <v>74</v>
      </c>
      <c r="H43" s="9"/>
      <c r="I43" s="18">
        <v>33</v>
      </c>
    </row>
    <row r="44" spans="1:9" x14ac:dyDescent="0.25">
      <c r="A44" t="s">
        <v>45</v>
      </c>
      <c r="B44" s="9">
        <f t="shared" si="2"/>
        <v>86</v>
      </c>
      <c r="C44" s="17">
        <v>27</v>
      </c>
      <c r="D44" s="17">
        <v>31</v>
      </c>
      <c r="E44" s="17">
        <v>13</v>
      </c>
      <c r="F44" s="17">
        <v>1</v>
      </c>
      <c r="G44" s="9" t="s">
        <v>74</v>
      </c>
      <c r="H44" s="9"/>
      <c r="I44" s="18">
        <v>14</v>
      </c>
    </row>
    <row r="45" spans="1:9" x14ac:dyDescent="0.25">
      <c r="A45" t="s">
        <v>46</v>
      </c>
      <c r="B45" s="9">
        <f t="shared" si="2"/>
        <v>51</v>
      </c>
      <c r="C45" s="9">
        <v>15</v>
      </c>
      <c r="D45" s="9">
        <v>18</v>
      </c>
      <c r="E45" s="9">
        <v>8</v>
      </c>
      <c r="F45" s="9">
        <v>1</v>
      </c>
      <c r="G45" s="9" t="s">
        <v>74</v>
      </c>
      <c r="H45" s="9"/>
      <c r="I45" s="14">
        <v>9</v>
      </c>
    </row>
    <row r="46" spans="1:9" x14ac:dyDescent="0.25">
      <c r="B46" s="9"/>
      <c r="C46" s="9"/>
      <c r="D46" s="9"/>
      <c r="E46" s="9"/>
      <c r="F46" s="9"/>
      <c r="G46" s="9"/>
      <c r="H46" s="9"/>
      <c r="I46" s="14"/>
    </row>
    <row r="47" spans="1:9" x14ac:dyDescent="0.25">
      <c r="A47" s="6" t="s">
        <v>15</v>
      </c>
      <c r="B47" s="12">
        <f>SUM(B48:B54)</f>
        <v>1049</v>
      </c>
      <c r="C47" s="12">
        <f t="shared" ref="C47:I47" si="6">SUM(C48:C54)</f>
        <v>308</v>
      </c>
      <c r="D47" s="12">
        <f t="shared" si="6"/>
        <v>295</v>
      </c>
      <c r="E47" s="12">
        <f t="shared" si="6"/>
        <v>200</v>
      </c>
      <c r="F47" s="12">
        <f t="shared" si="6"/>
        <v>23</v>
      </c>
      <c r="G47" s="12">
        <f t="shared" si="6"/>
        <v>0</v>
      </c>
      <c r="H47" s="12">
        <f t="shared" si="6"/>
        <v>0</v>
      </c>
      <c r="I47" s="15">
        <f t="shared" si="6"/>
        <v>223</v>
      </c>
    </row>
    <row r="48" spans="1:9" x14ac:dyDescent="0.25">
      <c r="A48" t="s">
        <v>23</v>
      </c>
      <c r="B48" s="9">
        <f t="shared" si="2"/>
        <v>292</v>
      </c>
      <c r="C48" s="17">
        <v>91</v>
      </c>
      <c r="D48" s="17">
        <v>85</v>
      </c>
      <c r="E48" s="17">
        <v>51</v>
      </c>
      <c r="F48" s="17">
        <v>7</v>
      </c>
      <c r="G48" s="9" t="s">
        <v>75</v>
      </c>
      <c r="H48" s="9"/>
      <c r="I48" s="18">
        <v>58</v>
      </c>
    </row>
    <row r="49" spans="1:9" x14ac:dyDescent="0.25">
      <c r="A49" t="s">
        <v>47</v>
      </c>
      <c r="B49" s="9">
        <f t="shared" si="2"/>
        <v>28</v>
      </c>
      <c r="C49" s="17">
        <v>9</v>
      </c>
      <c r="D49" s="17">
        <v>11</v>
      </c>
      <c r="E49" s="17">
        <v>4</v>
      </c>
      <c r="F49" s="9" t="s">
        <v>74</v>
      </c>
      <c r="G49" s="9" t="s">
        <v>74</v>
      </c>
      <c r="H49" s="9"/>
      <c r="I49" s="18">
        <v>4</v>
      </c>
    </row>
    <row r="50" spans="1:9" x14ac:dyDescent="0.25">
      <c r="A50" t="s">
        <v>24</v>
      </c>
      <c r="B50" s="9">
        <f t="shared" si="2"/>
        <v>178</v>
      </c>
      <c r="C50" s="17">
        <v>56</v>
      </c>
      <c r="D50" s="17">
        <v>46</v>
      </c>
      <c r="E50" s="17">
        <v>37</v>
      </c>
      <c r="F50" s="17">
        <v>1</v>
      </c>
      <c r="G50" s="9" t="s">
        <v>74</v>
      </c>
      <c r="H50" s="9"/>
      <c r="I50" s="18">
        <v>38</v>
      </c>
    </row>
    <row r="51" spans="1:9" x14ac:dyDescent="0.25">
      <c r="A51" t="s">
        <v>71</v>
      </c>
      <c r="B51" s="9">
        <f t="shared" si="2"/>
        <v>55</v>
      </c>
      <c r="C51" s="17">
        <v>14</v>
      </c>
      <c r="D51" s="17">
        <v>13</v>
      </c>
      <c r="E51" s="17">
        <v>14</v>
      </c>
      <c r="F51" s="9" t="s">
        <v>75</v>
      </c>
      <c r="G51" s="9" t="s">
        <v>75</v>
      </c>
      <c r="H51" s="9"/>
      <c r="I51" s="14">
        <v>14</v>
      </c>
    </row>
    <row r="52" spans="1:9" x14ac:dyDescent="0.25">
      <c r="A52" t="s">
        <v>25</v>
      </c>
      <c r="B52" s="9">
        <f t="shared" si="2"/>
        <v>351</v>
      </c>
      <c r="C52" s="17">
        <v>107</v>
      </c>
      <c r="D52" s="17">
        <v>98</v>
      </c>
      <c r="E52" s="17">
        <v>65</v>
      </c>
      <c r="F52" s="17">
        <v>8</v>
      </c>
      <c r="G52" s="9" t="s">
        <v>74</v>
      </c>
      <c r="H52" s="9"/>
      <c r="I52" s="18">
        <v>73</v>
      </c>
    </row>
    <row r="53" spans="1:9" x14ac:dyDescent="0.25">
      <c r="A53" t="s">
        <v>48</v>
      </c>
      <c r="B53" s="9">
        <f t="shared" si="2"/>
        <v>85</v>
      </c>
      <c r="C53" s="9">
        <v>24</v>
      </c>
      <c r="D53" s="9">
        <v>27</v>
      </c>
      <c r="E53" s="9">
        <v>16</v>
      </c>
      <c r="F53" s="9">
        <v>1</v>
      </c>
      <c r="G53" s="9" t="s">
        <v>74</v>
      </c>
      <c r="H53" s="9"/>
      <c r="I53" s="14">
        <v>17</v>
      </c>
    </row>
    <row r="54" spans="1:9" x14ac:dyDescent="0.25">
      <c r="A54" t="s">
        <v>49</v>
      </c>
      <c r="B54" s="9">
        <f t="shared" si="2"/>
        <v>60</v>
      </c>
      <c r="C54" s="9">
        <v>7</v>
      </c>
      <c r="D54" s="9">
        <v>15</v>
      </c>
      <c r="E54" s="9">
        <v>13</v>
      </c>
      <c r="F54" s="9">
        <v>6</v>
      </c>
      <c r="G54" s="9" t="s">
        <v>74</v>
      </c>
      <c r="H54" s="9"/>
      <c r="I54" s="14">
        <v>19</v>
      </c>
    </row>
    <row r="55" spans="1:9" x14ac:dyDescent="0.25">
      <c r="B55" s="9"/>
      <c r="C55" s="9"/>
      <c r="D55" s="9"/>
      <c r="E55" s="9"/>
      <c r="F55" s="9"/>
      <c r="G55" s="9"/>
      <c r="H55" s="9"/>
      <c r="I55" s="14"/>
    </row>
    <row r="56" spans="1:9" x14ac:dyDescent="0.25">
      <c r="A56" s="6" t="s">
        <v>16</v>
      </c>
      <c r="B56" s="12">
        <f>SUM(B57:B59)</f>
        <v>229</v>
      </c>
      <c r="C56" s="12">
        <f t="shared" ref="C56:I56" si="7">SUM(C57:C59)</f>
        <v>82</v>
      </c>
      <c r="D56" s="12">
        <f t="shared" si="7"/>
        <v>77</v>
      </c>
      <c r="E56" s="12">
        <f t="shared" si="7"/>
        <v>30</v>
      </c>
      <c r="F56" s="12">
        <f t="shared" si="7"/>
        <v>5</v>
      </c>
      <c r="G56" s="12">
        <f t="shared" si="7"/>
        <v>0</v>
      </c>
      <c r="H56" s="12">
        <f t="shared" si="7"/>
        <v>0</v>
      </c>
      <c r="I56" s="15">
        <f t="shared" si="7"/>
        <v>35</v>
      </c>
    </row>
    <row r="57" spans="1:9" x14ac:dyDescent="0.25">
      <c r="A57" s="6" t="s">
        <v>50</v>
      </c>
      <c r="B57" s="9">
        <f t="shared" si="2"/>
        <v>69</v>
      </c>
      <c r="C57" s="9">
        <v>23</v>
      </c>
      <c r="D57" s="9">
        <v>24</v>
      </c>
      <c r="E57" s="9">
        <v>8</v>
      </c>
      <c r="F57" s="9">
        <v>3</v>
      </c>
      <c r="G57" s="9" t="s">
        <v>74</v>
      </c>
      <c r="H57" s="9"/>
      <c r="I57" s="14">
        <v>11</v>
      </c>
    </row>
    <row r="58" spans="1:9" x14ac:dyDescent="0.25">
      <c r="A58" t="s">
        <v>26</v>
      </c>
      <c r="B58" s="9">
        <f t="shared" si="2"/>
        <v>118</v>
      </c>
      <c r="C58" s="17">
        <v>46</v>
      </c>
      <c r="D58" s="17">
        <v>38</v>
      </c>
      <c r="E58" s="17">
        <v>15</v>
      </c>
      <c r="F58" s="17">
        <v>2</v>
      </c>
      <c r="G58" s="9" t="s">
        <v>75</v>
      </c>
      <c r="H58" s="9"/>
      <c r="I58" s="18">
        <v>17</v>
      </c>
    </row>
    <row r="59" spans="1:9" x14ac:dyDescent="0.25">
      <c r="A59" t="s">
        <v>51</v>
      </c>
      <c r="B59" s="9">
        <f t="shared" si="2"/>
        <v>42</v>
      </c>
      <c r="C59" s="17">
        <v>13</v>
      </c>
      <c r="D59" s="17">
        <v>15</v>
      </c>
      <c r="E59" s="17">
        <v>7</v>
      </c>
      <c r="F59" s="9" t="s">
        <v>74</v>
      </c>
      <c r="G59" s="9" t="s">
        <v>75</v>
      </c>
      <c r="H59" s="9"/>
      <c r="I59" s="18">
        <v>7</v>
      </c>
    </row>
    <row r="60" spans="1:9" x14ac:dyDescent="0.25">
      <c r="B60" s="9"/>
      <c r="C60" s="9"/>
      <c r="D60" s="9"/>
      <c r="E60" s="9"/>
      <c r="F60" s="9"/>
      <c r="G60" s="9"/>
      <c r="H60" s="9"/>
      <c r="I60" s="14"/>
    </row>
    <row r="61" spans="1:9" x14ac:dyDescent="0.25">
      <c r="A61" s="6" t="s">
        <v>17</v>
      </c>
      <c r="B61" s="12">
        <f>SUM(B62:B64)</f>
        <v>818</v>
      </c>
      <c r="C61" s="12">
        <f t="shared" ref="C61:I61" si="8">SUM(C62:C64)</f>
        <v>238</v>
      </c>
      <c r="D61" s="12">
        <f t="shared" si="8"/>
        <v>234</v>
      </c>
      <c r="E61" s="12">
        <f t="shared" si="8"/>
        <v>140</v>
      </c>
      <c r="F61" s="12">
        <f t="shared" si="8"/>
        <v>33</v>
      </c>
      <c r="G61" s="12">
        <f t="shared" si="8"/>
        <v>0</v>
      </c>
      <c r="H61" s="12">
        <f t="shared" si="8"/>
        <v>0</v>
      </c>
      <c r="I61" s="15">
        <f t="shared" si="8"/>
        <v>173</v>
      </c>
    </row>
    <row r="62" spans="1:9" x14ac:dyDescent="0.25">
      <c r="A62" t="s">
        <v>52</v>
      </c>
      <c r="B62" s="9">
        <f t="shared" si="2"/>
        <v>174</v>
      </c>
      <c r="C62" s="17">
        <v>45</v>
      </c>
      <c r="D62" s="17">
        <v>45</v>
      </c>
      <c r="E62" s="17">
        <v>33</v>
      </c>
      <c r="F62" s="17">
        <v>9</v>
      </c>
      <c r="G62" s="9" t="s">
        <v>77</v>
      </c>
      <c r="H62" s="9"/>
      <c r="I62" s="18">
        <v>42</v>
      </c>
    </row>
    <row r="63" spans="1:9" x14ac:dyDescent="0.25">
      <c r="A63" t="s">
        <v>53</v>
      </c>
      <c r="B63" s="9">
        <f t="shared" si="2"/>
        <v>498</v>
      </c>
      <c r="C63" s="9">
        <v>150</v>
      </c>
      <c r="D63" s="9">
        <v>140</v>
      </c>
      <c r="E63" s="9">
        <v>83</v>
      </c>
      <c r="F63" s="9">
        <v>21</v>
      </c>
      <c r="G63" s="9" t="s">
        <v>75</v>
      </c>
      <c r="H63" s="9"/>
      <c r="I63" s="14">
        <v>104</v>
      </c>
    </row>
    <row r="64" spans="1:9" x14ac:dyDescent="0.25">
      <c r="A64" t="s">
        <v>54</v>
      </c>
      <c r="B64" s="9">
        <f t="shared" si="2"/>
        <v>146</v>
      </c>
      <c r="C64" s="9">
        <v>43</v>
      </c>
      <c r="D64" s="9">
        <v>49</v>
      </c>
      <c r="E64" s="9">
        <v>24</v>
      </c>
      <c r="F64" s="9">
        <v>3</v>
      </c>
      <c r="G64" s="9" t="s">
        <v>75</v>
      </c>
      <c r="H64" s="9"/>
      <c r="I64" s="14">
        <v>27</v>
      </c>
    </row>
    <row r="65" spans="1:9" x14ac:dyDescent="0.25">
      <c r="B65" s="9"/>
      <c r="C65" s="9"/>
      <c r="D65" s="9"/>
      <c r="E65" s="9"/>
      <c r="F65" s="9"/>
      <c r="G65" s="9"/>
      <c r="H65" s="9"/>
      <c r="I65" s="14"/>
    </row>
    <row r="66" spans="1:9" x14ac:dyDescent="0.25">
      <c r="A66" s="6" t="s">
        <v>55</v>
      </c>
      <c r="B66" s="12">
        <f>SUM(B67:B69)</f>
        <v>281</v>
      </c>
      <c r="C66" s="12">
        <f t="shared" ref="C66:I66" si="9">SUM(C67:C69)</f>
        <v>83</v>
      </c>
      <c r="D66" s="12">
        <f t="shared" si="9"/>
        <v>78</v>
      </c>
      <c r="E66" s="12">
        <f t="shared" si="9"/>
        <v>55</v>
      </c>
      <c r="F66" s="12">
        <f t="shared" si="9"/>
        <v>5</v>
      </c>
      <c r="G66" s="12">
        <f t="shared" si="9"/>
        <v>0</v>
      </c>
      <c r="H66" s="12">
        <f t="shared" si="9"/>
        <v>0</v>
      </c>
      <c r="I66" s="15">
        <f t="shared" si="9"/>
        <v>60</v>
      </c>
    </row>
    <row r="67" spans="1:9" x14ac:dyDescent="0.25">
      <c r="A67" s="6" t="s">
        <v>56</v>
      </c>
      <c r="B67" s="9">
        <f t="shared" si="2"/>
        <v>106</v>
      </c>
      <c r="C67" s="9">
        <v>27</v>
      </c>
      <c r="D67" s="9">
        <v>29</v>
      </c>
      <c r="E67" s="9">
        <v>21</v>
      </c>
      <c r="F67" s="9">
        <v>4</v>
      </c>
      <c r="G67" s="9" t="s">
        <v>75</v>
      </c>
      <c r="H67" s="9"/>
      <c r="I67" s="14">
        <v>25</v>
      </c>
    </row>
    <row r="68" spans="1:9" x14ac:dyDescent="0.25">
      <c r="A68" s="6" t="s">
        <v>57</v>
      </c>
      <c r="B68" s="9">
        <f t="shared" si="2"/>
        <v>92</v>
      </c>
      <c r="C68" s="9">
        <v>25</v>
      </c>
      <c r="D68" s="9">
        <v>27</v>
      </c>
      <c r="E68" s="9">
        <v>19</v>
      </c>
      <c r="F68" s="9">
        <v>1</v>
      </c>
      <c r="G68" s="9" t="s">
        <v>74</v>
      </c>
      <c r="H68" s="9"/>
      <c r="I68" s="14">
        <v>20</v>
      </c>
    </row>
    <row r="69" spans="1:9" x14ac:dyDescent="0.25">
      <c r="A69" s="6" t="s">
        <v>58</v>
      </c>
      <c r="B69" s="9">
        <f t="shared" si="2"/>
        <v>83</v>
      </c>
      <c r="C69" s="9">
        <v>31</v>
      </c>
      <c r="D69" s="9">
        <v>22</v>
      </c>
      <c r="E69" s="9">
        <v>15</v>
      </c>
      <c r="F69" s="9" t="s">
        <v>74</v>
      </c>
      <c r="G69" s="9" t="s">
        <v>74</v>
      </c>
      <c r="H69" s="9"/>
      <c r="I69" s="14">
        <v>15</v>
      </c>
    </row>
    <row r="70" spans="1:9" x14ac:dyDescent="0.25">
      <c r="B70" s="9"/>
      <c r="C70" s="9"/>
      <c r="D70" s="9"/>
      <c r="E70" s="9"/>
      <c r="F70" s="9"/>
      <c r="G70" s="9"/>
      <c r="H70" s="9"/>
      <c r="I70" s="14"/>
    </row>
    <row r="71" spans="1:9" x14ac:dyDescent="0.25">
      <c r="A71" s="6" t="s">
        <v>18</v>
      </c>
      <c r="B71" s="12">
        <f>SUM(B72)</f>
        <v>56</v>
      </c>
      <c r="C71" s="12">
        <f t="shared" ref="C71:I71" si="10">SUM(C72)</f>
        <v>8</v>
      </c>
      <c r="D71" s="12">
        <f t="shared" si="10"/>
        <v>8</v>
      </c>
      <c r="E71" s="12">
        <f t="shared" si="10"/>
        <v>7</v>
      </c>
      <c r="F71" s="12">
        <f t="shared" si="10"/>
        <v>13</v>
      </c>
      <c r="G71" s="12">
        <f t="shared" si="10"/>
        <v>0</v>
      </c>
      <c r="H71" s="12">
        <f t="shared" si="10"/>
        <v>0</v>
      </c>
      <c r="I71" s="15">
        <f t="shared" si="10"/>
        <v>20</v>
      </c>
    </row>
    <row r="72" spans="1:9" x14ac:dyDescent="0.25">
      <c r="A72" t="s">
        <v>72</v>
      </c>
      <c r="B72" s="9">
        <f t="shared" ref="B72:B78" si="11">SUM(C72:I72)</f>
        <v>56</v>
      </c>
      <c r="C72" s="17">
        <v>8</v>
      </c>
      <c r="D72" s="17">
        <v>8</v>
      </c>
      <c r="E72" s="17">
        <v>7</v>
      </c>
      <c r="F72" s="17">
        <v>13</v>
      </c>
      <c r="G72" s="9" t="s">
        <v>74</v>
      </c>
      <c r="H72" s="9"/>
      <c r="I72" s="18">
        <v>20</v>
      </c>
    </row>
    <row r="73" spans="1:9" x14ac:dyDescent="0.25">
      <c r="B73" s="9"/>
      <c r="C73" s="9"/>
      <c r="D73" s="9"/>
      <c r="E73" s="9"/>
      <c r="F73" s="9"/>
      <c r="G73" s="9"/>
      <c r="H73" s="9"/>
      <c r="I73" s="14"/>
    </row>
    <row r="74" spans="1:9" x14ac:dyDescent="0.25">
      <c r="A74" s="6" t="s">
        <v>59</v>
      </c>
      <c r="B74" s="12">
        <f>SUM(B75)</f>
        <v>137</v>
      </c>
      <c r="C74" s="12">
        <f t="shared" ref="C74:I74" si="12">SUM(C75)</f>
        <v>31</v>
      </c>
      <c r="D74" s="12">
        <f t="shared" si="12"/>
        <v>26</v>
      </c>
      <c r="E74" s="12">
        <f t="shared" si="12"/>
        <v>23</v>
      </c>
      <c r="F74" s="12">
        <f t="shared" si="12"/>
        <v>17</v>
      </c>
      <c r="G74" s="12">
        <f t="shared" si="12"/>
        <v>0</v>
      </c>
      <c r="H74" s="12">
        <f t="shared" si="12"/>
        <v>0</v>
      </c>
      <c r="I74" s="15">
        <f t="shared" si="12"/>
        <v>40</v>
      </c>
    </row>
    <row r="75" spans="1:9" x14ac:dyDescent="0.25">
      <c r="A75" t="s">
        <v>60</v>
      </c>
      <c r="B75" s="9">
        <f t="shared" si="11"/>
        <v>137</v>
      </c>
      <c r="C75" s="9">
        <v>31</v>
      </c>
      <c r="D75" s="9">
        <v>26</v>
      </c>
      <c r="E75" s="9">
        <v>23</v>
      </c>
      <c r="F75" s="9">
        <v>17</v>
      </c>
      <c r="G75" s="9" t="s">
        <v>74</v>
      </c>
      <c r="H75" s="9"/>
      <c r="I75" s="14">
        <v>40</v>
      </c>
    </row>
    <row r="76" spans="1:9" x14ac:dyDescent="0.25">
      <c r="B76" s="9"/>
      <c r="C76" s="9"/>
      <c r="D76" s="9"/>
      <c r="E76" s="9"/>
      <c r="F76" s="9"/>
      <c r="G76" s="9"/>
      <c r="H76" s="9"/>
      <c r="I76" s="14"/>
    </row>
    <row r="77" spans="1:9" x14ac:dyDescent="0.25">
      <c r="A77" s="6" t="s">
        <v>61</v>
      </c>
      <c r="B77" s="12">
        <f>SUM(B78)</f>
        <v>2</v>
      </c>
      <c r="C77" s="12">
        <f t="shared" ref="C77:I77" si="13">SUM(C78)</f>
        <v>2</v>
      </c>
      <c r="D77" s="12">
        <f t="shared" si="13"/>
        <v>0</v>
      </c>
      <c r="E77" s="12">
        <f t="shared" si="13"/>
        <v>0</v>
      </c>
      <c r="F77" s="12">
        <f t="shared" si="13"/>
        <v>0</v>
      </c>
      <c r="G77" s="12">
        <f t="shared" si="13"/>
        <v>0</v>
      </c>
      <c r="H77" s="12">
        <f t="shared" si="13"/>
        <v>0</v>
      </c>
      <c r="I77" s="15">
        <f t="shared" si="13"/>
        <v>0</v>
      </c>
    </row>
    <row r="78" spans="1:9" x14ac:dyDescent="0.25">
      <c r="A78" t="s">
        <v>62</v>
      </c>
      <c r="B78" s="9">
        <f t="shared" si="11"/>
        <v>2</v>
      </c>
      <c r="C78" s="9">
        <v>2</v>
      </c>
      <c r="D78" s="9" t="s">
        <v>78</v>
      </c>
      <c r="E78" s="9" t="s">
        <v>74</v>
      </c>
      <c r="F78" s="9" t="s">
        <v>75</v>
      </c>
      <c r="G78" s="9" t="s">
        <v>74</v>
      </c>
      <c r="H78" s="9"/>
      <c r="I78" s="14">
        <v>0</v>
      </c>
    </row>
  </sheetData>
  <mergeCells count="1">
    <mergeCell ref="A1:I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2016-08-22T06:55:42Z</dcterms:modified>
</cp:coreProperties>
</file>