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calcChain.xml><?xml version="1.0" encoding="utf-8"?>
<calcChain xmlns="http://schemas.openxmlformats.org/spreadsheetml/2006/main">
  <c r="B5" i="1" l="1"/>
  <c r="B15" i="1"/>
  <c r="C15" i="1"/>
  <c r="B20" i="1"/>
  <c r="B29" i="1"/>
  <c r="B38" i="1"/>
  <c r="B46" i="1"/>
  <c r="B53" i="1"/>
  <c r="B57" i="1"/>
  <c r="B62" i="1"/>
  <c r="D65" i="1"/>
  <c r="E65" i="1"/>
  <c r="F65" i="1"/>
  <c r="G65" i="1"/>
  <c r="H65" i="1"/>
  <c r="I65" i="1"/>
  <c r="J65" i="1"/>
  <c r="K65" i="1"/>
  <c r="L65" i="1"/>
  <c r="D62" i="1"/>
  <c r="E62" i="1"/>
  <c r="F62" i="1"/>
  <c r="G62" i="1"/>
  <c r="H62" i="1"/>
  <c r="I62" i="1"/>
  <c r="I3" i="1" s="1"/>
  <c r="J62" i="1"/>
  <c r="K62" i="1"/>
  <c r="L62" i="1"/>
  <c r="D57" i="1"/>
  <c r="E57" i="1"/>
  <c r="F57" i="1"/>
  <c r="G57" i="1"/>
  <c r="H57" i="1"/>
  <c r="I57" i="1"/>
  <c r="J57" i="1"/>
  <c r="K57" i="1"/>
  <c r="L57" i="1"/>
  <c r="D53" i="1"/>
  <c r="E53" i="1"/>
  <c r="F53" i="1"/>
  <c r="G53" i="1"/>
  <c r="H53" i="1"/>
  <c r="I53" i="1"/>
  <c r="J53" i="1"/>
  <c r="K53" i="1"/>
  <c r="L53" i="1"/>
  <c r="D46" i="1"/>
  <c r="E46" i="1"/>
  <c r="F46" i="1"/>
  <c r="G46" i="1"/>
  <c r="H46" i="1"/>
  <c r="I46" i="1"/>
  <c r="J46" i="1"/>
  <c r="K46" i="1"/>
  <c r="L46" i="1"/>
  <c r="D38" i="1"/>
  <c r="E38" i="1"/>
  <c r="F38" i="1"/>
  <c r="G38" i="1"/>
  <c r="H38" i="1"/>
  <c r="I38" i="1"/>
  <c r="J38" i="1"/>
  <c r="K38" i="1"/>
  <c r="L38" i="1"/>
  <c r="D29" i="1"/>
  <c r="E29" i="1"/>
  <c r="F29" i="1"/>
  <c r="G29" i="1"/>
  <c r="H29" i="1"/>
  <c r="I29" i="1"/>
  <c r="J29" i="1"/>
  <c r="K29" i="1"/>
  <c r="L29" i="1"/>
  <c r="D20" i="1"/>
  <c r="E20" i="1"/>
  <c r="F20" i="1"/>
  <c r="G20" i="1"/>
  <c r="H20" i="1"/>
  <c r="I20" i="1"/>
  <c r="J20" i="1"/>
  <c r="K20" i="1"/>
  <c r="L20" i="1"/>
  <c r="D15" i="1"/>
  <c r="E15" i="1"/>
  <c r="F15" i="1"/>
  <c r="G15" i="1"/>
  <c r="H15" i="1"/>
  <c r="I15" i="1"/>
  <c r="J15" i="1"/>
  <c r="K15" i="1"/>
  <c r="L15" i="1"/>
  <c r="D5" i="1"/>
  <c r="E5" i="1"/>
  <c r="F5" i="1"/>
  <c r="G5" i="1"/>
  <c r="H5" i="1"/>
  <c r="I5" i="1"/>
  <c r="J5" i="1"/>
  <c r="K5" i="1"/>
  <c r="L5" i="1"/>
  <c r="C57" i="1"/>
  <c r="C46" i="1"/>
  <c r="C38" i="1"/>
  <c r="C29" i="1"/>
  <c r="C20" i="1"/>
  <c r="C5" i="1"/>
  <c r="C65" i="1"/>
  <c r="C62" i="1"/>
  <c r="C53" i="1"/>
  <c r="D3" i="1"/>
  <c r="E3" i="1"/>
  <c r="G3" i="1"/>
  <c r="H3" i="1"/>
  <c r="K3" i="1"/>
  <c r="B3" i="1"/>
  <c r="B31" i="1"/>
  <c r="B50" i="1"/>
  <c r="B51" i="1"/>
  <c r="B21" i="1"/>
  <c r="B18" i="1"/>
  <c r="J3" i="1" l="1"/>
  <c r="F3" i="1"/>
  <c r="L3" i="1"/>
  <c r="C3" i="1"/>
  <c r="B7" i="1"/>
  <c r="B8" i="1"/>
  <c r="B9" i="1"/>
  <c r="B10" i="1"/>
  <c r="B11" i="1"/>
  <c r="B12" i="1"/>
  <c r="B13" i="1"/>
  <c r="B16" i="1"/>
  <c r="B17" i="1"/>
  <c r="B22" i="1"/>
  <c r="B23" i="1"/>
  <c r="B24" i="1"/>
  <c r="B25" i="1"/>
  <c r="B26" i="1"/>
  <c r="B27" i="1"/>
  <c r="B30" i="1"/>
  <c r="B32" i="1"/>
  <c r="B33" i="1"/>
  <c r="B34" i="1"/>
  <c r="B35" i="1"/>
  <c r="B36" i="1"/>
  <c r="B39" i="1"/>
  <c r="B40" i="1"/>
  <c r="B41" i="1"/>
  <c r="B42" i="1"/>
  <c r="B43" i="1"/>
  <c r="B44" i="1"/>
  <c r="B47" i="1"/>
  <c r="B48" i="1"/>
  <c r="B49" i="1"/>
  <c r="B54" i="1"/>
  <c r="B55" i="1"/>
  <c r="B58" i="1"/>
  <c r="B59" i="1"/>
  <c r="B60" i="1"/>
  <c r="B63" i="1"/>
  <c r="B66" i="1"/>
  <c r="B65" i="1" s="1"/>
  <c r="B6" i="1" l="1"/>
</calcChain>
</file>

<file path=xl/sharedStrings.xml><?xml version="1.0" encoding="utf-8"?>
<sst xmlns="http://schemas.openxmlformats.org/spreadsheetml/2006/main" count="146" uniqueCount="74">
  <si>
    <t>院系所</t>
  </si>
  <si>
    <t>總計</t>
  </si>
  <si>
    <t>一年級</t>
  </si>
  <si>
    <t>二年級</t>
  </si>
  <si>
    <t>三年級</t>
  </si>
  <si>
    <t>四年級</t>
  </si>
  <si>
    <t>六年級</t>
  </si>
  <si>
    <t>延修生</t>
  </si>
  <si>
    <t>管理學院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</si>
  <si>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工業工程與管理學系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</si>
  <si>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管理科學系</t>
    </r>
    <phoneticPr fontId="7" type="noConversion"/>
  </si>
  <si>
    <t>人文社會學院</t>
    <phoneticPr fontId="7" type="noConversion"/>
  </si>
  <si>
    <t>理學院</t>
  </si>
  <si>
    <t>電機學院</t>
  </si>
  <si>
    <t>工學院</t>
  </si>
  <si>
    <t>生物科技學院</t>
  </si>
  <si>
    <t>資訊學院</t>
  </si>
  <si>
    <t xml:space="preserve">  電子物理學系</t>
    <phoneticPr fontId="7" type="noConversion"/>
  </si>
  <si>
    <t xml:space="preserve">  應用化學系</t>
    <phoneticPr fontId="7" type="noConversion"/>
  </si>
  <si>
    <t xml:space="preserve">  應用數學系</t>
    <phoneticPr fontId="7" type="noConversion"/>
  </si>
  <si>
    <t xml:space="preserve">  光電工程學系</t>
    <phoneticPr fontId="7" type="noConversion"/>
  </si>
  <si>
    <t xml:space="preserve">  土木工程學系</t>
    <phoneticPr fontId="7" type="noConversion"/>
  </si>
  <si>
    <t xml:space="preserve">  材料科學與工程學系</t>
    <phoneticPr fontId="7" type="noConversion"/>
  </si>
  <si>
    <t xml:space="preserve">  機械工程學系</t>
    <phoneticPr fontId="7" type="noConversion"/>
  </si>
  <si>
    <t xml:space="preserve">  生物科技學系</t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</si>
  <si>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科技管理研究所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</si>
  <si>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社會與文化研究所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</si>
  <si>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教育研究所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</si>
  <si>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應用藝術研究所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</si>
  <si>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物理研究所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</si>
  <si>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統計學研究所</t>
    </r>
    <phoneticPr fontId="7" type="noConversion"/>
  </si>
  <si>
    <t xml:space="preserve">  電子研究所</t>
    <phoneticPr fontId="7" type="noConversion"/>
  </si>
  <si>
    <t xml:space="preserve">  電信工程研究所</t>
    <phoneticPr fontId="7" type="noConversion"/>
  </si>
  <si>
    <t xml:space="preserve">  電機工程學系</t>
    <phoneticPr fontId="7" type="noConversion"/>
  </si>
  <si>
    <t xml:space="preserve">  電控工程研究所</t>
    <phoneticPr fontId="7" type="noConversion"/>
  </si>
  <si>
    <t xml:space="preserve">  環境工程研究所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</si>
  <si>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分子醫學與生物工程研究所</t>
    </r>
    <phoneticPr fontId="7" type="noConversion"/>
  </si>
  <si>
    <t xml:space="preserve">  生物資訊及系統生物研究所</t>
    <phoneticPr fontId="7" type="noConversion"/>
  </si>
  <si>
    <t xml:space="preserve">  資訊科學與工程研究所</t>
    <phoneticPr fontId="7" type="noConversion"/>
  </si>
  <si>
    <t xml:space="preserve">光電學院 </t>
    <phoneticPr fontId="7" type="noConversion"/>
  </si>
  <si>
    <t>科技法律學院</t>
    <phoneticPr fontId="7" type="noConversion"/>
  </si>
  <si>
    <t xml:space="preserve">  科技法律研究所</t>
    <phoneticPr fontId="7" type="noConversion"/>
  </si>
  <si>
    <t>國際半導體產業學院</t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</si>
  <si>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經營管理研究所</t>
    </r>
    <phoneticPr fontId="7" type="noConversion"/>
  </si>
  <si>
    <t>-</t>
    <phoneticPr fontId="7" type="noConversion"/>
  </si>
  <si>
    <t>-</t>
    <phoneticPr fontId="7" type="noConversion"/>
  </si>
  <si>
    <t>-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</si>
  <si>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永續化學科技國際研究生博士學位學程</t>
    </r>
    <phoneticPr fontId="7" type="noConversion"/>
  </si>
  <si>
    <t xml:space="preserve">  光電博士學位學程(台灣聯合大學系統)</t>
    <phoneticPr fontId="7" type="noConversion"/>
  </si>
  <si>
    <t xml:space="preserve">  生醫科學與工程博士學位學程</t>
    <phoneticPr fontId="7" type="noConversion"/>
  </si>
  <si>
    <t xml:space="preserve">  跨領域神經科學博士學位學程(台灣聯合大學系統)</t>
    <phoneticPr fontId="7" type="noConversion"/>
  </si>
  <si>
    <t xml:space="preserve">  網路與資訊系統博士學位學程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</si>
  <si>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光電系統博士學位學程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</si>
  <si>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照明與能源光電博士學位學程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</si>
  <si>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  <scheme val="minor"/>
      </rPr>
      <t>影像與生醫光電博士學位學程</t>
    </r>
    <phoneticPr fontId="7" type="noConversion"/>
  </si>
  <si>
    <t xml:space="preserve">  國際半導體產業學院博士班</t>
    <phoneticPr fontId="7" type="noConversion"/>
  </si>
  <si>
    <t>五年級</t>
    <phoneticPr fontId="7" type="noConversion"/>
  </si>
  <si>
    <t>六年級</t>
    <phoneticPr fontId="7" type="noConversion"/>
  </si>
  <si>
    <t>七年級</t>
    <phoneticPr fontId="7" type="noConversion"/>
  </si>
  <si>
    <t>八年級</t>
    <phoneticPr fontId="7" type="noConversion"/>
  </si>
  <si>
    <t xml:space="preserve">  電機資訊國際博士學位學程</t>
    <phoneticPr fontId="7" type="noConversion"/>
  </si>
  <si>
    <t>-</t>
    <phoneticPr fontId="7" type="noConversion"/>
  </si>
  <si>
    <t>-</t>
    <phoneticPr fontId="7" type="noConversion"/>
  </si>
  <si>
    <t>-</t>
    <phoneticPr fontId="7" type="noConversion"/>
  </si>
  <si>
    <t>-</t>
    <phoneticPr fontId="7" type="noConversion"/>
  </si>
  <si>
    <t>-</t>
    <phoneticPr fontId="7" type="noConversion"/>
  </si>
  <si>
    <t xml:space="preserve">  加速器光源科技與應用博士學位學程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</si>
  <si>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財務金融博士班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</si>
  <si>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資訊管理博士班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</si>
  <si>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交通運輸博士班</t>
    </r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</si>
  <si>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物流管理博士班</t>
    </r>
    <phoneticPr fontId="7" type="noConversion"/>
  </si>
  <si>
    <t xml:space="preserve">  分子科學博士班</t>
    <phoneticPr fontId="7" type="noConversion"/>
  </si>
  <si>
    <t xml:space="preserve">  奈米科技博士班</t>
    <phoneticPr fontId="7" type="noConversion"/>
  </si>
  <si>
    <t>博士班在學人數，按院系年級別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</si>
</sst>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10" fillId="0" borderId="0" xfId="0" applyFont="1"/>
    <xf numFmtId="0" fontId="1" fillId="0" borderId="0" xfId="0" applyFont="1" applyBorder="1" applyAlignment="1">
      <alignment vertical="center"/>
    </xf>
    <xf numFmtId="0" fontId="2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2" fillId="0" borderId="7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1" fillId="0" borderId="0" xfId="0" applyFont="1" applyFill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zoomScale="98" zoomScaleNormal="98" workbookViewId="0">
      <selection activeCell="M11" sqref="M11"/>
    </sheetView>
  </sheetViews>
  <sheetFormatPr defaultRowHeight="16.5" x14ac:dyDescent="0.25"/>
  <cols>
    <col min="1" max="1" width="52" customWidth="1"/>
    <col min="7" max="7" width="9" customWidth="1"/>
    <col min="8" max="8" width="9" hidden="1" customWidth="1"/>
    <col min="9" max="11" width="9" customWidth="1"/>
  </cols>
  <sheetData>
    <row r="1" spans="1:12" ht="20.25" thickBot="1" x14ac:dyDescent="0.3">
      <c r="A1" s="20" t="s">
        <v>73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7.2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56</v>
      </c>
      <c r="H2" s="5" t="s">
        <v>6</v>
      </c>
      <c r="I2" s="19" t="s">
        <v>57</v>
      </c>
      <c r="J2" s="19" t="s">
        <v>58</v>
      </c>
      <c r="K2" s="19" t="s">
        <v>59</v>
      </c>
      <c r="L2" s="4" t="s">
        <v>7</v>
      </c>
    </row>
    <row r="3" spans="1:12" x14ac:dyDescent="0.25">
      <c r="A3" s="10" t="s">
        <v>1</v>
      </c>
      <c r="B3" s="8">
        <f>SUM(B5+B15+B20+B29+B38+B46+B53+B57+B62+B65)</f>
        <v>2786</v>
      </c>
      <c r="C3" s="8">
        <f t="shared" ref="C3:K3" si="0">SUM(C5+C15+C20+C29+C38+C46+C53+C57+C62+C65)</f>
        <v>331</v>
      </c>
      <c r="D3" s="8">
        <f t="shared" si="0"/>
        <v>302</v>
      </c>
      <c r="E3" s="8">
        <f t="shared" si="0"/>
        <v>265</v>
      </c>
      <c r="F3" s="8">
        <f t="shared" si="0"/>
        <v>234</v>
      </c>
      <c r="G3" s="8">
        <f t="shared" si="0"/>
        <v>237</v>
      </c>
      <c r="H3" s="8">
        <f t="shared" si="0"/>
        <v>0</v>
      </c>
      <c r="I3" s="8">
        <f t="shared" si="0"/>
        <v>224</v>
      </c>
      <c r="J3" s="8">
        <f t="shared" si="0"/>
        <v>201</v>
      </c>
      <c r="K3" s="8">
        <f t="shared" si="0"/>
        <v>42</v>
      </c>
      <c r="L3" s="13">
        <f>SUM(L5+L15+L20+L29+L38+L46+L53+L57+L62+L65)</f>
        <v>950</v>
      </c>
    </row>
    <row r="4" spans="1:12" x14ac:dyDescent="0.25">
      <c r="A4" s="7"/>
      <c r="B4" s="9"/>
      <c r="C4" s="9"/>
      <c r="D4" s="9"/>
      <c r="E4" s="9"/>
      <c r="F4" s="9"/>
      <c r="G4" s="9"/>
      <c r="H4" s="9"/>
      <c r="I4" s="14"/>
      <c r="J4" s="14"/>
      <c r="K4" s="14"/>
      <c r="L4" s="14"/>
    </row>
    <row r="5" spans="1:12" x14ac:dyDescent="0.25">
      <c r="A5" s="10" t="s">
        <v>8</v>
      </c>
      <c r="B5" s="12">
        <f>SUM(B6:B13)</f>
        <v>279</v>
      </c>
      <c r="C5" s="12">
        <f>SUM(C6:C13)</f>
        <v>37</v>
      </c>
      <c r="D5" s="12">
        <f t="shared" ref="D5:L5" si="1">SUM(D6:D13)</f>
        <v>31</v>
      </c>
      <c r="E5" s="12">
        <f t="shared" si="1"/>
        <v>25</v>
      </c>
      <c r="F5" s="12">
        <f t="shared" si="1"/>
        <v>24</v>
      </c>
      <c r="G5" s="12">
        <f t="shared" si="1"/>
        <v>22</v>
      </c>
      <c r="H5" s="12">
        <f t="shared" si="1"/>
        <v>0</v>
      </c>
      <c r="I5" s="12">
        <f t="shared" si="1"/>
        <v>23</v>
      </c>
      <c r="J5" s="12">
        <f t="shared" si="1"/>
        <v>16</v>
      </c>
      <c r="K5" s="12">
        <f t="shared" si="1"/>
        <v>8</v>
      </c>
      <c r="L5" s="15">
        <f t="shared" si="1"/>
        <v>93</v>
      </c>
    </row>
    <row r="6" spans="1:12" x14ac:dyDescent="0.25">
      <c r="A6" s="7" t="s">
        <v>9</v>
      </c>
      <c r="B6" s="9">
        <f t="shared" ref="B6:B13" si="2">SUM(C6:L6)</f>
        <v>41</v>
      </c>
      <c r="C6" s="9">
        <v>6</v>
      </c>
      <c r="D6" s="9">
        <v>4</v>
      </c>
      <c r="E6" s="9">
        <v>5</v>
      </c>
      <c r="F6" s="9">
        <v>2</v>
      </c>
      <c r="G6" s="9">
        <v>2</v>
      </c>
      <c r="H6" s="9"/>
      <c r="I6" s="14">
        <v>8</v>
      </c>
      <c r="J6" s="14">
        <v>1</v>
      </c>
      <c r="K6" s="14" t="s">
        <v>65</v>
      </c>
      <c r="L6" s="14">
        <v>13</v>
      </c>
    </row>
    <row r="7" spans="1:12" x14ac:dyDescent="0.25">
      <c r="A7" s="7" t="s">
        <v>25</v>
      </c>
      <c r="B7" s="9">
        <f t="shared" si="2"/>
        <v>30</v>
      </c>
      <c r="C7" s="9">
        <v>6</v>
      </c>
      <c r="D7" s="9">
        <v>3</v>
      </c>
      <c r="E7" s="9">
        <v>3</v>
      </c>
      <c r="F7" s="9">
        <v>3</v>
      </c>
      <c r="G7" s="9" t="s">
        <v>65</v>
      </c>
      <c r="H7" s="9"/>
      <c r="I7" s="14">
        <v>3</v>
      </c>
      <c r="J7" s="14">
        <v>2</v>
      </c>
      <c r="K7" s="14">
        <v>1</v>
      </c>
      <c r="L7" s="14">
        <v>9</v>
      </c>
    </row>
    <row r="8" spans="1:12" x14ac:dyDescent="0.25">
      <c r="A8" s="7" t="s">
        <v>43</v>
      </c>
      <c r="B8" s="9">
        <f t="shared" si="2"/>
        <v>53</v>
      </c>
      <c r="C8" s="9">
        <v>5</v>
      </c>
      <c r="D8" s="9">
        <v>5</v>
      </c>
      <c r="E8" s="9">
        <v>7</v>
      </c>
      <c r="F8" s="9">
        <v>4</v>
      </c>
      <c r="G8" s="9">
        <v>5</v>
      </c>
      <c r="H8" s="9"/>
      <c r="I8" s="14">
        <v>5</v>
      </c>
      <c r="J8" s="14">
        <v>4</v>
      </c>
      <c r="K8" s="14" t="s">
        <v>63</v>
      </c>
      <c r="L8" s="14">
        <v>18</v>
      </c>
    </row>
    <row r="9" spans="1:12" x14ac:dyDescent="0.25">
      <c r="A9" s="7" t="s">
        <v>67</v>
      </c>
      <c r="B9" s="9">
        <f t="shared" si="2"/>
        <v>19</v>
      </c>
      <c r="C9" s="9">
        <v>4</v>
      </c>
      <c r="D9" s="9">
        <v>4</v>
      </c>
      <c r="E9" s="9">
        <v>1</v>
      </c>
      <c r="F9" s="9">
        <v>2</v>
      </c>
      <c r="G9" s="9">
        <v>2</v>
      </c>
      <c r="H9" s="9"/>
      <c r="I9" s="14">
        <v>1</v>
      </c>
      <c r="J9" s="14" t="s">
        <v>62</v>
      </c>
      <c r="K9" s="14" t="s">
        <v>62</v>
      </c>
      <c r="L9" s="14">
        <v>5</v>
      </c>
    </row>
    <row r="10" spans="1:12" x14ac:dyDescent="0.25">
      <c r="A10" s="7" t="s">
        <v>68</v>
      </c>
      <c r="B10" s="9">
        <f t="shared" si="2"/>
        <v>44</v>
      </c>
      <c r="C10" s="9">
        <v>6</v>
      </c>
      <c r="D10" s="9">
        <v>6</v>
      </c>
      <c r="E10" s="9">
        <v>4</v>
      </c>
      <c r="F10" s="9">
        <v>6</v>
      </c>
      <c r="G10" s="9">
        <v>5</v>
      </c>
      <c r="H10" s="9"/>
      <c r="I10" s="14"/>
      <c r="J10" s="14">
        <v>3</v>
      </c>
      <c r="K10" s="14" t="s">
        <v>63</v>
      </c>
      <c r="L10" s="14">
        <v>14</v>
      </c>
    </row>
    <row r="11" spans="1:12" x14ac:dyDescent="0.25">
      <c r="A11" s="7" t="s">
        <v>69</v>
      </c>
      <c r="B11" s="9">
        <f t="shared" si="2"/>
        <v>44</v>
      </c>
      <c r="C11" s="9">
        <v>3</v>
      </c>
      <c r="D11" s="9">
        <v>3</v>
      </c>
      <c r="E11" s="9">
        <v>2</v>
      </c>
      <c r="F11" s="9">
        <v>3</v>
      </c>
      <c r="G11" s="9">
        <v>5</v>
      </c>
      <c r="H11" s="9"/>
      <c r="I11" s="14">
        <v>3</v>
      </c>
      <c r="J11" s="14">
        <v>3</v>
      </c>
      <c r="K11" s="14">
        <v>4</v>
      </c>
      <c r="L11" s="14">
        <v>18</v>
      </c>
    </row>
    <row r="12" spans="1:12" x14ac:dyDescent="0.25">
      <c r="A12" s="7" t="s">
        <v>70</v>
      </c>
      <c r="B12" s="9">
        <f t="shared" si="2"/>
        <v>7</v>
      </c>
      <c r="C12" s="9">
        <v>4</v>
      </c>
      <c r="D12" s="9">
        <v>1</v>
      </c>
      <c r="E12" s="9" t="s">
        <v>63</v>
      </c>
      <c r="F12" s="9">
        <v>1</v>
      </c>
      <c r="G12" s="9" t="s">
        <v>44</v>
      </c>
      <c r="H12" s="9"/>
      <c r="I12" s="14" t="s">
        <v>62</v>
      </c>
      <c r="J12" s="14" t="s">
        <v>63</v>
      </c>
      <c r="K12" s="14" t="s">
        <v>62</v>
      </c>
      <c r="L12" s="14">
        <v>1</v>
      </c>
    </row>
    <row r="13" spans="1:12" x14ac:dyDescent="0.25">
      <c r="A13" s="7" t="s">
        <v>10</v>
      </c>
      <c r="B13" s="9">
        <f t="shared" si="2"/>
        <v>41</v>
      </c>
      <c r="C13" s="9">
        <v>3</v>
      </c>
      <c r="D13" s="9">
        <v>5</v>
      </c>
      <c r="E13" s="9">
        <v>3</v>
      </c>
      <c r="F13" s="9">
        <v>3</v>
      </c>
      <c r="G13" s="9">
        <v>3</v>
      </c>
      <c r="H13" s="9"/>
      <c r="I13" s="14">
        <v>3</v>
      </c>
      <c r="J13" s="14">
        <v>3</v>
      </c>
      <c r="K13" s="14">
        <v>3</v>
      </c>
      <c r="L13" s="14">
        <v>15</v>
      </c>
    </row>
    <row r="14" spans="1:12" x14ac:dyDescent="0.25">
      <c r="A14" s="7"/>
      <c r="B14" s="9"/>
      <c r="C14" s="9"/>
      <c r="D14" s="9"/>
      <c r="E14" s="9"/>
      <c r="F14" s="9"/>
      <c r="G14" s="9"/>
      <c r="H14" s="9"/>
      <c r="I14" s="14"/>
      <c r="J14" s="14"/>
      <c r="K14" s="14"/>
      <c r="L14" s="14"/>
    </row>
    <row r="15" spans="1:12" x14ac:dyDescent="0.25">
      <c r="A15" s="11" t="s">
        <v>11</v>
      </c>
      <c r="B15" s="12">
        <f>SUM(B16:B18)</f>
        <v>185</v>
      </c>
      <c r="C15" s="12">
        <f>SUM(C16:C18)</f>
        <v>19</v>
      </c>
      <c r="D15" s="12">
        <f t="shared" ref="D15:L15" si="3">SUM(D16:D18)</f>
        <v>14</v>
      </c>
      <c r="E15" s="12">
        <f t="shared" si="3"/>
        <v>16</v>
      </c>
      <c r="F15" s="12">
        <f t="shared" si="3"/>
        <v>12</v>
      </c>
      <c r="G15" s="12">
        <f t="shared" si="3"/>
        <v>19</v>
      </c>
      <c r="H15" s="12">
        <f t="shared" si="3"/>
        <v>0</v>
      </c>
      <c r="I15" s="12">
        <f t="shared" si="3"/>
        <v>14</v>
      </c>
      <c r="J15" s="12">
        <f t="shared" si="3"/>
        <v>20</v>
      </c>
      <c r="K15" s="12">
        <f t="shared" si="3"/>
        <v>3</v>
      </c>
      <c r="L15" s="15">
        <f t="shared" si="3"/>
        <v>68</v>
      </c>
    </row>
    <row r="16" spans="1:12" x14ac:dyDescent="0.25">
      <c r="A16" s="7" t="s">
        <v>26</v>
      </c>
      <c r="B16" s="9">
        <f>SUM(C16:L16)</f>
        <v>70</v>
      </c>
      <c r="C16" s="9">
        <v>7</v>
      </c>
      <c r="D16" s="9">
        <v>6</v>
      </c>
      <c r="E16" s="9">
        <v>5</v>
      </c>
      <c r="F16" s="9">
        <v>4</v>
      </c>
      <c r="G16" s="9">
        <v>8</v>
      </c>
      <c r="H16" s="9"/>
      <c r="I16" s="14">
        <v>6</v>
      </c>
      <c r="J16" s="14">
        <v>8</v>
      </c>
      <c r="K16" s="14" t="s">
        <v>62</v>
      </c>
      <c r="L16" s="14">
        <v>26</v>
      </c>
    </row>
    <row r="17" spans="1:12" x14ac:dyDescent="0.25">
      <c r="A17" s="7" t="s">
        <v>27</v>
      </c>
      <c r="B17" s="9">
        <f>SUM(C17:L17)</f>
        <v>45</v>
      </c>
      <c r="C17" s="9">
        <v>6</v>
      </c>
      <c r="D17" s="9">
        <v>4</v>
      </c>
      <c r="E17" s="9">
        <v>3</v>
      </c>
      <c r="F17" s="9">
        <v>5</v>
      </c>
      <c r="G17" s="9">
        <v>5</v>
      </c>
      <c r="H17" s="9"/>
      <c r="I17" s="14">
        <v>3</v>
      </c>
      <c r="J17" s="14">
        <v>2</v>
      </c>
      <c r="K17" s="14">
        <v>1</v>
      </c>
      <c r="L17" s="14">
        <v>16</v>
      </c>
    </row>
    <row r="18" spans="1:12" x14ac:dyDescent="0.25">
      <c r="A18" s="7" t="s">
        <v>28</v>
      </c>
      <c r="B18" s="9">
        <f>SUM(C18:L18)</f>
        <v>70</v>
      </c>
      <c r="C18" s="9">
        <v>6</v>
      </c>
      <c r="D18" s="9">
        <v>4</v>
      </c>
      <c r="E18" s="9">
        <v>8</v>
      </c>
      <c r="F18" s="9">
        <v>3</v>
      </c>
      <c r="G18" s="9">
        <v>6</v>
      </c>
      <c r="H18" s="9"/>
      <c r="I18" s="14">
        <v>5</v>
      </c>
      <c r="J18" s="14">
        <v>10</v>
      </c>
      <c r="K18" s="14">
        <v>2</v>
      </c>
      <c r="L18" s="14">
        <v>26</v>
      </c>
    </row>
    <row r="19" spans="1:12" x14ac:dyDescent="0.25">
      <c r="B19" s="9"/>
      <c r="C19" s="9"/>
      <c r="D19" s="9"/>
      <c r="E19" s="9"/>
      <c r="F19" s="9"/>
      <c r="G19" s="9"/>
      <c r="H19" s="9"/>
      <c r="I19" s="14"/>
      <c r="J19" s="14"/>
      <c r="K19" s="14"/>
      <c r="L19" s="14"/>
    </row>
    <row r="20" spans="1:12" x14ac:dyDescent="0.25">
      <c r="A20" s="6" t="s">
        <v>12</v>
      </c>
      <c r="B20" s="12">
        <f>SUM(B21:B27)</f>
        <v>345</v>
      </c>
      <c r="C20" s="12">
        <f>SUM(C21:C27)</f>
        <v>49</v>
      </c>
      <c r="D20" s="12">
        <f t="shared" ref="D20:L20" si="4">SUM(D21:D27)</f>
        <v>46</v>
      </c>
      <c r="E20" s="12">
        <f t="shared" si="4"/>
        <v>32</v>
      </c>
      <c r="F20" s="12">
        <f t="shared" si="4"/>
        <v>38</v>
      </c>
      <c r="G20" s="12">
        <f t="shared" si="4"/>
        <v>29</v>
      </c>
      <c r="H20" s="12">
        <f t="shared" si="4"/>
        <v>0</v>
      </c>
      <c r="I20" s="12">
        <f t="shared" si="4"/>
        <v>24</v>
      </c>
      <c r="J20" s="12">
        <f t="shared" si="4"/>
        <v>16</v>
      </c>
      <c r="K20" s="12">
        <f t="shared" si="4"/>
        <v>2</v>
      </c>
      <c r="L20" s="15">
        <f t="shared" si="4"/>
        <v>109</v>
      </c>
    </row>
    <row r="21" spans="1:12" x14ac:dyDescent="0.25">
      <c r="A21" s="6" t="s">
        <v>47</v>
      </c>
      <c r="B21" s="9">
        <f>SUM(C21:K21)</f>
        <v>22</v>
      </c>
      <c r="C21" s="9">
        <v>10</v>
      </c>
      <c r="D21" s="9">
        <v>12</v>
      </c>
      <c r="E21" s="9" t="s">
        <v>63</v>
      </c>
      <c r="F21" s="9" t="s">
        <v>62</v>
      </c>
      <c r="G21" s="9" t="s">
        <v>62</v>
      </c>
      <c r="H21" s="9"/>
      <c r="I21" s="14" t="s">
        <v>62</v>
      </c>
      <c r="J21" s="14" t="s">
        <v>63</v>
      </c>
      <c r="K21" s="14" t="s">
        <v>62</v>
      </c>
      <c r="L21" s="14">
        <v>0</v>
      </c>
    </row>
    <row r="22" spans="1:12" x14ac:dyDescent="0.25">
      <c r="A22" s="6" t="s">
        <v>29</v>
      </c>
      <c r="B22" s="9">
        <f t="shared" ref="B22:B27" si="5">SUM(C22:L22)</f>
        <v>28</v>
      </c>
      <c r="C22" s="9">
        <v>5</v>
      </c>
      <c r="D22" s="9">
        <v>1</v>
      </c>
      <c r="E22" s="9" t="s">
        <v>63</v>
      </c>
      <c r="F22" s="9">
        <v>4</v>
      </c>
      <c r="G22" s="9">
        <v>3</v>
      </c>
      <c r="H22" s="9"/>
      <c r="I22" s="14">
        <v>4</v>
      </c>
      <c r="J22" s="14" t="s">
        <v>64</v>
      </c>
      <c r="K22" s="14" t="s">
        <v>64</v>
      </c>
      <c r="L22" s="14">
        <v>11</v>
      </c>
    </row>
    <row r="23" spans="1:12" x14ac:dyDescent="0.25">
      <c r="A23" s="6" t="s">
        <v>30</v>
      </c>
      <c r="B23" s="9">
        <f t="shared" si="5"/>
        <v>28</v>
      </c>
      <c r="C23" s="9" t="s">
        <v>62</v>
      </c>
      <c r="D23" s="9">
        <v>1</v>
      </c>
      <c r="E23" s="9">
        <v>1</v>
      </c>
      <c r="F23" s="9">
        <v>5</v>
      </c>
      <c r="G23" s="9">
        <v>4</v>
      </c>
      <c r="H23" s="9"/>
      <c r="I23" s="14">
        <v>3</v>
      </c>
      <c r="J23" s="14">
        <v>1</v>
      </c>
      <c r="K23" s="14" t="s">
        <v>62</v>
      </c>
      <c r="L23" s="14">
        <v>13</v>
      </c>
    </row>
    <row r="24" spans="1:12" x14ac:dyDescent="0.25">
      <c r="A24" t="s">
        <v>17</v>
      </c>
      <c r="B24" s="9">
        <f t="shared" si="5"/>
        <v>111</v>
      </c>
      <c r="C24" s="17">
        <v>17</v>
      </c>
      <c r="D24" s="17">
        <v>12</v>
      </c>
      <c r="E24" s="17">
        <v>16</v>
      </c>
      <c r="F24" s="17">
        <v>10</v>
      </c>
      <c r="G24" s="9">
        <v>7</v>
      </c>
      <c r="H24" s="9"/>
      <c r="I24" s="14">
        <v>10</v>
      </c>
      <c r="J24" s="14">
        <v>6</v>
      </c>
      <c r="K24" s="14" t="s">
        <v>63</v>
      </c>
      <c r="L24" s="18">
        <v>33</v>
      </c>
    </row>
    <row r="25" spans="1:12" x14ac:dyDescent="0.25">
      <c r="A25" t="s">
        <v>18</v>
      </c>
      <c r="B25" s="9">
        <f t="shared" si="5"/>
        <v>121</v>
      </c>
      <c r="C25" s="17">
        <v>12</v>
      </c>
      <c r="D25" s="17">
        <v>16</v>
      </c>
      <c r="E25" s="17">
        <v>9</v>
      </c>
      <c r="F25" s="17">
        <v>17</v>
      </c>
      <c r="G25" s="9">
        <v>12</v>
      </c>
      <c r="H25" s="9"/>
      <c r="I25" s="14">
        <v>5</v>
      </c>
      <c r="J25" s="14">
        <v>6</v>
      </c>
      <c r="K25" s="14">
        <v>2</v>
      </c>
      <c r="L25" s="18">
        <v>42</v>
      </c>
    </row>
    <row r="26" spans="1:12" x14ac:dyDescent="0.25">
      <c r="A26" s="16" t="s">
        <v>71</v>
      </c>
      <c r="B26" s="9">
        <f t="shared" si="5"/>
        <v>13</v>
      </c>
      <c r="C26" s="17">
        <v>2</v>
      </c>
      <c r="D26" s="17">
        <v>1</v>
      </c>
      <c r="E26" s="17">
        <v>4</v>
      </c>
      <c r="F26" s="9">
        <v>1</v>
      </c>
      <c r="G26" s="9">
        <v>1</v>
      </c>
      <c r="H26" s="9"/>
      <c r="I26" s="14">
        <v>1</v>
      </c>
      <c r="J26" s="14" t="s">
        <v>62</v>
      </c>
      <c r="K26" s="14" t="s">
        <v>62</v>
      </c>
      <c r="L26" s="18">
        <v>3</v>
      </c>
    </row>
    <row r="27" spans="1:12" x14ac:dyDescent="0.25">
      <c r="A27" t="s">
        <v>19</v>
      </c>
      <c r="B27" s="9">
        <f t="shared" si="5"/>
        <v>22</v>
      </c>
      <c r="C27" s="17">
        <v>3</v>
      </c>
      <c r="D27" s="17">
        <v>3</v>
      </c>
      <c r="E27" s="17">
        <v>2</v>
      </c>
      <c r="F27" s="17">
        <v>1</v>
      </c>
      <c r="G27" s="9">
        <v>2</v>
      </c>
      <c r="H27" s="9"/>
      <c r="I27" s="14">
        <v>1</v>
      </c>
      <c r="J27" s="14">
        <v>3</v>
      </c>
      <c r="K27" s="14" t="s">
        <v>62</v>
      </c>
      <c r="L27" s="18">
        <v>7</v>
      </c>
    </row>
    <row r="28" spans="1:12" x14ac:dyDescent="0.25">
      <c r="B28" s="9"/>
      <c r="C28" s="9"/>
      <c r="D28" s="9"/>
      <c r="E28" s="9"/>
      <c r="F28" s="9"/>
      <c r="G28" s="9"/>
      <c r="H28" s="9"/>
      <c r="I28" s="14"/>
      <c r="J28" s="14"/>
      <c r="K28" s="14"/>
      <c r="L28" s="14"/>
    </row>
    <row r="29" spans="1:12" x14ac:dyDescent="0.25">
      <c r="A29" s="6" t="s">
        <v>13</v>
      </c>
      <c r="B29" s="12">
        <f>SUM(B30:B36)</f>
        <v>784</v>
      </c>
      <c r="C29" s="12">
        <f>SUM(C30:C36)</f>
        <v>103</v>
      </c>
      <c r="D29" s="12">
        <f t="shared" ref="D29:L29" si="6">SUM(D30:D36)</f>
        <v>101</v>
      </c>
      <c r="E29" s="12">
        <f t="shared" si="6"/>
        <v>78</v>
      </c>
      <c r="F29" s="12">
        <f t="shared" si="6"/>
        <v>56</v>
      </c>
      <c r="G29" s="12">
        <f t="shared" si="6"/>
        <v>66</v>
      </c>
      <c r="H29" s="12">
        <f t="shared" si="6"/>
        <v>0</v>
      </c>
      <c r="I29" s="12">
        <f t="shared" si="6"/>
        <v>65</v>
      </c>
      <c r="J29" s="12">
        <f t="shared" si="6"/>
        <v>57</v>
      </c>
      <c r="K29" s="12">
        <f t="shared" si="6"/>
        <v>7</v>
      </c>
      <c r="L29" s="15">
        <f t="shared" si="6"/>
        <v>251</v>
      </c>
    </row>
    <row r="30" spans="1:12" x14ac:dyDescent="0.25">
      <c r="A30" t="s">
        <v>20</v>
      </c>
      <c r="B30" s="9">
        <f t="shared" ref="B30:B36" si="7">SUM(C30:L30)</f>
        <v>131</v>
      </c>
      <c r="C30" s="17">
        <v>16</v>
      </c>
      <c r="D30" s="17">
        <v>14</v>
      </c>
      <c r="E30" s="17">
        <v>9</v>
      </c>
      <c r="F30" s="17">
        <v>14</v>
      </c>
      <c r="G30" s="9">
        <v>18</v>
      </c>
      <c r="H30" s="9"/>
      <c r="I30" s="14">
        <v>10</v>
      </c>
      <c r="J30" s="14">
        <v>4</v>
      </c>
      <c r="K30" s="14" t="s">
        <v>62</v>
      </c>
      <c r="L30" s="18">
        <v>46</v>
      </c>
    </row>
    <row r="31" spans="1:12" x14ac:dyDescent="0.25">
      <c r="A31" t="s">
        <v>48</v>
      </c>
      <c r="B31" s="9">
        <f t="shared" si="7"/>
        <v>2</v>
      </c>
      <c r="C31" s="17">
        <v>2</v>
      </c>
      <c r="D31" s="17" t="s">
        <v>62</v>
      </c>
      <c r="E31" s="17" t="s">
        <v>62</v>
      </c>
      <c r="F31" s="17" t="s">
        <v>62</v>
      </c>
      <c r="G31" s="9" t="s">
        <v>62</v>
      </c>
      <c r="H31" s="9"/>
      <c r="I31" s="14" t="s">
        <v>62</v>
      </c>
      <c r="J31" s="14" t="s">
        <v>62</v>
      </c>
      <c r="K31" s="14" t="s">
        <v>62</v>
      </c>
      <c r="L31" s="18">
        <v>0</v>
      </c>
    </row>
    <row r="32" spans="1:12" x14ac:dyDescent="0.25">
      <c r="A32" t="s">
        <v>31</v>
      </c>
      <c r="B32" s="9">
        <f t="shared" si="7"/>
        <v>290</v>
      </c>
      <c r="C32" s="17">
        <v>32</v>
      </c>
      <c r="D32" s="17">
        <v>40</v>
      </c>
      <c r="E32" s="17">
        <v>34</v>
      </c>
      <c r="F32" s="17">
        <v>19</v>
      </c>
      <c r="G32" s="9">
        <v>24</v>
      </c>
      <c r="H32" s="9"/>
      <c r="I32" s="14">
        <v>26</v>
      </c>
      <c r="J32" s="14">
        <v>23</v>
      </c>
      <c r="K32" s="14" t="s">
        <v>63</v>
      </c>
      <c r="L32" s="18">
        <v>92</v>
      </c>
    </row>
    <row r="33" spans="1:12" x14ac:dyDescent="0.25">
      <c r="A33" t="s">
        <v>32</v>
      </c>
      <c r="B33" s="9">
        <f t="shared" si="7"/>
        <v>165</v>
      </c>
      <c r="C33" s="17">
        <v>13</v>
      </c>
      <c r="D33" s="17">
        <v>10</v>
      </c>
      <c r="E33" s="17">
        <v>14</v>
      </c>
      <c r="F33" s="17">
        <v>8</v>
      </c>
      <c r="G33" s="9">
        <v>17</v>
      </c>
      <c r="H33" s="9"/>
      <c r="I33" s="14">
        <v>15</v>
      </c>
      <c r="J33" s="14">
        <v>21</v>
      </c>
      <c r="K33" s="14">
        <v>3</v>
      </c>
      <c r="L33" s="18">
        <v>64</v>
      </c>
    </row>
    <row r="34" spans="1:12" x14ac:dyDescent="0.25">
      <c r="A34" t="s">
        <v>34</v>
      </c>
      <c r="B34" s="9">
        <f t="shared" si="7"/>
        <v>103</v>
      </c>
      <c r="C34" s="17">
        <v>12</v>
      </c>
      <c r="D34" s="17">
        <v>15</v>
      </c>
      <c r="E34" s="17">
        <v>8</v>
      </c>
      <c r="F34" s="17">
        <v>5</v>
      </c>
      <c r="G34" s="9">
        <v>5</v>
      </c>
      <c r="H34" s="9"/>
      <c r="I34" s="14">
        <v>12</v>
      </c>
      <c r="J34" s="14">
        <v>9</v>
      </c>
      <c r="K34" s="14">
        <v>3</v>
      </c>
      <c r="L34" s="18">
        <v>34</v>
      </c>
    </row>
    <row r="35" spans="1:12" x14ac:dyDescent="0.25">
      <c r="A35" t="s">
        <v>33</v>
      </c>
      <c r="B35" s="9">
        <f t="shared" si="7"/>
        <v>49</v>
      </c>
      <c r="C35" s="17">
        <v>12</v>
      </c>
      <c r="D35" s="17">
        <v>11</v>
      </c>
      <c r="E35" s="17">
        <v>8</v>
      </c>
      <c r="F35" s="17">
        <v>7</v>
      </c>
      <c r="G35" s="9">
        <v>1</v>
      </c>
      <c r="H35" s="9"/>
      <c r="I35" s="14">
        <v>1</v>
      </c>
      <c r="J35" s="14" t="s">
        <v>63</v>
      </c>
      <c r="K35" s="14" t="s">
        <v>63</v>
      </c>
      <c r="L35" s="18">
        <v>9</v>
      </c>
    </row>
    <row r="36" spans="1:12" x14ac:dyDescent="0.25">
      <c r="A36" t="s">
        <v>60</v>
      </c>
      <c r="B36" s="9">
        <f t="shared" si="7"/>
        <v>44</v>
      </c>
      <c r="C36" s="17">
        <v>16</v>
      </c>
      <c r="D36" s="17">
        <v>11</v>
      </c>
      <c r="E36" s="17">
        <v>5</v>
      </c>
      <c r="F36" s="17">
        <v>3</v>
      </c>
      <c r="G36" s="9">
        <v>1</v>
      </c>
      <c r="H36" s="9"/>
      <c r="I36" s="14">
        <v>1</v>
      </c>
      <c r="J36" s="14" t="s">
        <v>64</v>
      </c>
      <c r="K36" s="14">
        <v>1</v>
      </c>
      <c r="L36" s="18">
        <v>6</v>
      </c>
    </row>
    <row r="37" spans="1:12" x14ac:dyDescent="0.25">
      <c r="B37" s="9"/>
      <c r="C37" s="9"/>
      <c r="D37" s="9"/>
      <c r="E37" s="9"/>
      <c r="F37" s="9"/>
      <c r="G37" s="9"/>
      <c r="H37" s="9"/>
      <c r="I37" s="14"/>
      <c r="J37" s="14"/>
      <c r="K37" s="14"/>
      <c r="L37" s="14"/>
    </row>
    <row r="38" spans="1:12" x14ac:dyDescent="0.25">
      <c r="A38" s="6" t="s">
        <v>14</v>
      </c>
      <c r="B38" s="12">
        <f>SUM(B39:B44)</f>
        <v>588</v>
      </c>
      <c r="C38" s="12">
        <f>SUM(C39:C44)</f>
        <v>60</v>
      </c>
      <c r="D38" s="12">
        <f t="shared" ref="D38:L38" si="8">SUM(D39:D44)</f>
        <v>52</v>
      </c>
      <c r="E38" s="12">
        <f t="shared" si="8"/>
        <v>52</v>
      </c>
      <c r="F38" s="12">
        <f t="shared" si="8"/>
        <v>52</v>
      </c>
      <c r="G38" s="12">
        <f t="shared" si="8"/>
        <v>51</v>
      </c>
      <c r="H38" s="12">
        <f t="shared" si="8"/>
        <v>0</v>
      </c>
      <c r="I38" s="12">
        <f t="shared" si="8"/>
        <v>44</v>
      </c>
      <c r="J38" s="12">
        <f t="shared" si="8"/>
        <v>48</v>
      </c>
      <c r="K38" s="12">
        <f t="shared" si="8"/>
        <v>17</v>
      </c>
      <c r="L38" s="15">
        <f t="shared" si="8"/>
        <v>212</v>
      </c>
    </row>
    <row r="39" spans="1:12" x14ac:dyDescent="0.25">
      <c r="A39" t="s">
        <v>21</v>
      </c>
      <c r="B39" s="9">
        <f t="shared" ref="B39:B44" si="9">SUM(C39:L39)</f>
        <v>97</v>
      </c>
      <c r="C39" s="17">
        <v>11</v>
      </c>
      <c r="D39" s="17">
        <v>8</v>
      </c>
      <c r="E39" s="17">
        <v>8</v>
      </c>
      <c r="F39" s="17">
        <v>9</v>
      </c>
      <c r="G39" s="9">
        <v>7</v>
      </c>
      <c r="H39" s="9"/>
      <c r="I39" s="14">
        <v>9</v>
      </c>
      <c r="J39" s="14">
        <v>4</v>
      </c>
      <c r="K39" s="14">
        <v>6</v>
      </c>
      <c r="L39" s="18">
        <v>35</v>
      </c>
    </row>
    <row r="40" spans="1:12" x14ac:dyDescent="0.25">
      <c r="A40" t="s">
        <v>66</v>
      </c>
      <c r="B40" s="9">
        <f t="shared" si="9"/>
        <v>11</v>
      </c>
      <c r="C40" s="17">
        <v>1</v>
      </c>
      <c r="D40" s="17">
        <v>1</v>
      </c>
      <c r="E40" s="17">
        <v>1</v>
      </c>
      <c r="F40" s="9" t="s">
        <v>62</v>
      </c>
      <c r="G40" s="9">
        <v>3</v>
      </c>
      <c r="H40" s="9"/>
      <c r="I40" s="14">
        <v>1</v>
      </c>
      <c r="J40" s="14" t="s">
        <v>63</v>
      </c>
      <c r="K40" s="14" t="s">
        <v>62</v>
      </c>
      <c r="L40" s="18">
        <v>4</v>
      </c>
    </row>
    <row r="41" spans="1:12" x14ac:dyDescent="0.25">
      <c r="A41" t="s">
        <v>22</v>
      </c>
      <c r="B41" s="9">
        <f t="shared" si="9"/>
        <v>229</v>
      </c>
      <c r="C41" s="17">
        <v>31</v>
      </c>
      <c r="D41" s="17">
        <v>27</v>
      </c>
      <c r="E41" s="17">
        <v>23</v>
      </c>
      <c r="F41" s="17">
        <v>21</v>
      </c>
      <c r="G41" s="9">
        <v>17</v>
      </c>
      <c r="H41" s="9"/>
      <c r="I41" s="14">
        <v>13</v>
      </c>
      <c r="J41" s="14">
        <v>18</v>
      </c>
      <c r="K41" s="14">
        <v>5</v>
      </c>
      <c r="L41" s="18">
        <v>74</v>
      </c>
    </row>
    <row r="42" spans="1:12" x14ac:dyDescent="0.25">
      <c r="A42" t="s">
        <v>72</v>
      </c>
      <c r="B42" s="9">
        <f t="shared" si="9"/>
        <v>35</v>
      </c>
      <c r="C42" s="17">
        <v>2</v>
      </c>
      <c r="D42" s="17">
        <v>2</v>
      </c>
      <c r="E42" s="17">
        <v>5</v>
      </c>
      <c r="F42" s="9">
        <v>5</v>
      </c>
      <c r="G42" s="9">
        <v>2</v>
      </c>
      <c r="H42" s="9"/>
      <c r="I42" s="14">
        <v>2</v>
      </c>
      <c r="J42" s="14">
        <v>3</v>
      </c>
      <c r="K42" s="14">
        <v>1</v>
      </c>
      <c r="L42" s="14">
        <v>13</v>
      </c>
    </row>
    <row r="43" spans="1:12" x14ac:dyDescent="0.25">
      <c r="A43" t="s">
        <v>23</v>
      </c>
      <c r="B43" s="9">
        <f t="shared" si="9"/>
        <v>173</v>
      </c>
      <c r="C43" s="17">
        <v>9</v>
      </c>
      <c r="D43" s="17">
        <v>10</v>
      </c>
      <c r="E43" s="17">
        <v>10</v>
      </c>
      <c r="F43" s="17">
        <v>15</v>
      </c>
      <c r="G43" s="9">
        <v>17</v>
      </c>
      <c r="H43" s="9"/>
      <c r="I43" s="14">
        <v>16</v>
      </c>
      <c r="J43" s="14">
        <v>19</v>
      </c>
      <c r="K43" s="14">
        <v>5</v>
      </c>
      <c r="L43" s="18">
        <v>72</v>
      </c>
    </row>
    <row r="44" spans="1:12" x14ac:dyDescent="0.25">
      <c r="A44" t="s">
        <v>35</v>
      </c>
      <c r="B44" s="9">
        <f t="shared" si="9"/>
        <v>43</v>
      </c>
      <c r="C44" s="9">
        <v>6</v>
      </c>
      <c r="D44" s="9">
        <v>4</v>
      </c>
      <c r="E44" s="9">
        <v>5</v>
      </c>
      <c r="F44" s="9">
        <v>2</v>
      </c>
      <c r="G44" s="9">
        <v>5</v>
      </c>
      <c r="H44" s="9"/>
      <c r="I44" s="14">
        <v>3</v>
      </c>
      <c r="J44" s="14">
        <v>4</v>
      </c>
      <c r="K44" s="14" t="s">
        <v>63</v>
      </c>
      <c r="L44" s="14">
        <v>14</v>
      </c>
    </row>
    <row r="45" spans="1:12" x14ac:dyDescent="0.25">
      <c r="B45" s="9"/>
      <c r="C45" s="9"/>
      <c r="D45" s="9"/>
      <c r="E45" s="9"/>
      <c r="F45" s="9"/>
      <c r="G45" s="9"/>
      <c r="H45" s="9"/>
      <c r="I45" s="14"/>
      <c r="J45" s="14"/>
      <c r="K45" s="14"/>
      <c r="L45" s="14"/>
    </row>
    <row r="46" spans="1:12" x14ac:dyDescent="0.25">
      <c r="A46" s="6" t="s">
        <v>15</v>
      </c>
      <c r="B46" s="12">
        <f>SUM(B47:B51)</f>
        <v>198</v>
      </c>
      <c r="C46" s="12">
        <f>SUM(C47:C51)</f>
        <v>22</v>
      </c>
      <c r="D46" s="12">
        <f t="shared" ref="D46:L46" si="10">SUM(D47:D51)</f>
        <v>23</v>
      </c>
      <c r="E46" s="12">
        <f t="shared" si="10"/>
        <v>25</v>
      </c>
      <c r="F46" s="12">
        <f t="shared" si="10"/>
        <v>25</v>
      </c>
      <c r="G46" s="12">
        <f t="shared" si="10"/>
        <v>15</v>
      </c>
      <c r="H46" s="12">
        <f t="shared" si="10"/>
        <v>0</v>
      </c>
      <c r="I46" s="12">
        <f t="shared" si="10"/>
        <v>13</v>
      </c>
      <c r="J46" s="12">
        <f t="shared" si="10"/>
        <v>9</v>
      </c>
      <c r="K46" s="12">
        <f t="shared" si="10"/>
        <v>2</v>
      </c>
      <c r="L46" s="15">
        <f t="shared" si="10"/>
        <v>64</v>
      </c>
    </row>
    <row r="47" spans="1:12" x14ac:dyDescent="0.25">
      <c r="A47" s="6" t="s">
        <v>36</v>
      </c>
      <c r="B47" s="9">
        <f>SUM(C47:L47)</f>
        <v>28</v>
      </c>
      <c r="C47" s="9">
        <v>2</v>
      </c>
      <c r="D47" s="9">
        <v>3</v>
      </c>
      <c r="E47" s="9">
        <v>7</v>
      </c>
      <c r="F47" s="9">
        <v>4</v>
      </c>
      <c r="G47" s="9">
        <v>1</v>
      </c>
      <c r="H47" s="9"/>
      <c r="I47" s="14">
        <v>2</v>
      </c>
      <c r="J47" s="14">
        <v>1</v>
      </c>
      <c r="K47" s="14" t="s">
        <v>62</v>
      </c>
      <c r="L47" s="14">
        <v>8</v>
      </c>
    </row>
    <row r="48" spans="1:12" x14ac:dyDescent="0.25">
      <c r="A48" t="s">
        <v>24</v>
      </c>
      <c r="B48" s="9">
        <f>SUM(C48:L48)</f>
        <v>101</v>
      </c>
      <c r="C48" s="17">
        <v>9</v>
      </c>
      <c r="D48" s="17">
        <v>11</v>
      </c>
      <c r="E48" s="17">
        <v>13</v>
      </c>
      <c r="F48" s="17">
        <v>16</v>
      </c>
      <c r="G48" s="9">
        <v>8</v>
      </c>
      <c r="H48" s="9"/>
      <c r="I48" s="14">
        <v>6</v>
      </c>
      <c r="J48" s="14">
        <v>2</v>
      </c>
      <c r="K48" s="14">
        <v>2</v>
      </c>
      <c r="L48" s="18">
        <v>34</v>
      </c>
    </row>
    <row r="49" spans="1:12" x14ac:dyDescent="0.25">
      <c r="A49" t="s">
        <v>37</v>
      </c>
      <c r="B49" s="9">
        <f>SUM(C49:L49)</f>
        <v>60</v>
      </c>
      <c r="C49" s="17">
        <v>7</v>
      </c>
      <c r="D49" s="17">
        <v>4</v>
      </c>
      <c r="E49" s="17">
        <v>5</v>
      </c>
      <c r="F49" s="9">
        <v>5</v>
      </c>
      <c r="G49" s="9">
        <v>6</v>
      </c>
      <c r="H49" s="9"/>
      <c r="I49" s="14">
        <v>5</v>
      </c>
      <c r="J49" s="14">
        <v>6</v>
      </c>
      <c r="K49" s="14" t="s">
        <v>62</v>
      </c>
      <c r="L49" s="18">
        <v>22</v>
      </c>
    </row>
    <row r="50" spans="1:12" x14ac:dyDescent="0.25">
      <c r="A50" t="s">
        <v>49</v>
      </c>
      <c r="B50" s="9">
        <f t="shared" ref="B50:B51" si="11">SUM(C50:L50)</f>
        <v>7</v>
      </c>
      <c r="C50" s="17">
        <v>3</v>
      </c>
      <c r="D50" s="17">
        <v>4</v>
      </c>
      <c r="E50" s="17" t="s">
        <v>61</v>
      </c>
      <c r="F50" s="9" t="s">
        <v>61</v>
      </c>
      <c r="G50" s="9" t="s">
        <v>61</v>
      </c>
      <c r="H50" s="9"/>
      <c r="I50" s="14" t="s">
        <v>61</v>
      </c>
      <c r="J50" s="14" t="s">
        <v>61</v>
      </c>
      <c r="K50" s="14" t="s">
        <v>62</v>
      </c>
      <c r="L50" s="18">
        <v>0</v>
      </c>
    </row>
    <row r="51" spans="1:12" x14ac:dyDescent="0.25">
      <c r="A51" t="s">
        <v>50</v>
      </c>
      <c r="B51" s="9">
        <f t="shared" si="11"/>
        <v>2</v>
      </c>
      <c r="C51" s="17">
        <v>1</v>
      </c>
      <c r="D51" s="17">
        <v>1</v>
      </c>
      <c r="E51" s="17" t="s">
        <v>61</v>
      </c>
      <c r="F51" s="9" t="s">
        <v>61</v>
      </c>
      <c r="G51" s="9" t="s">
        <v>61</v>
      </c>
      <c r="H51" s="9"/>
      <c r="I51" s="14" t="s">
        <v>61</v>
      </c>
      <c r="J51" s="14" t="s">
        <v>62</v>
      </c>
      <c r="K51" s="14" t="s">
        <v>62</v>
      </c>
      <c r="L51" s="18">
        <v>0</v>
      </c>
    </row>
    <row r="52" spans="1:12" x14ac:dyDescent="0.25">
      <c r="B52" s="9"/>
      <c r="C52" s="9"/>
      <c r="D52" s="9"/>
      <c r="E52" s="9"/>
      <c r="F52" s="9"/>
      <c r="G52" s="9"/>
      <c r="H52" s="9"/>
      <c r="I52" s="14"/>
      <c r="J52" s="14"/>
      <c r="K52" s="14"/>
      <c r="L52" s="14"/>
    </row>
    <row r="53" spans="1:12" x14ac:dyDescent="0.25">
      <c r="A53" s="6" t="s">
        <v>16</v>
      </c>
      <c r="B53" s="12">
        <f>SUM(B54:B55)</f>
        <v>329</v>
      </c>
      <c r="C53" s="12">
        <f>SUM(C54:C55)</f>
        <v>28</v>
      </c>
      <c r="D53" s="12">
        <f t="shared" ref="D53:L53" si="12">SUM(D54:D55)</f>
        <v>23</v>
      </c>
      <c r="E53" s="12">
        <f t="shared" si="12"/>
        <v>29</v>
      </c>
      <c r="F53" s="12">
        <f t="shared" si="12"/>
        <v>19</v>
      </c>
      <c r="G53" s="12">
        <f t="shared" si="12"/>
        <v>30</v>
      </c>
      <c r="H53" s="12">
        <f t="shared" si="12"/>
        <v>0</v>
      </c>
      <c r="I53" s="12">
        <f t="shared" si="12"/>
        <v>34</v>
      </c>
      <c r="J53" s="12">
        <f t="shared" si="12"/>
        <v>32</v>
      </c>
      <c r="K53" s="12">
        <f t="shared" si="12"/>
        <v>3</v>
      </c>
      <c r="L53" s="15">
        <f t="shared" si="12"/>
        <v>131</v>
      </c>
    </row>
    <row r="54" spans="1:12" x14ac:dyDescent="0.25">
      <c r="A54" t="s">
        <v>38</v>
      </c>
      <c r="B54" s="9">
        <f>SUM(C54:L54)</f>
        <v>295</v>
      </c>
      <c r="C54" s="9">
        <v>28</v>
      </c>
      <c r="D54" s="9">
        <v>20</v>
      </c>
      <c r="E54" s="9">
        <v>25</v>
      </c>
      <c r="F54" s="9">
        <v>19</v>
      </c>
      <c r="G54" s="9">
        <v>30</v>
      </c>
      <c r="H54" s="9"/>
      <c r="I54" s="14">
        <v>34</v>
      </c>
      <c r="J54" s="14">
        <v>32</v>
      </c>
      <c r="K54" s="14">
        <v>3</v>
      </c>
      <c r="L54" s="14">
        <v>104</v>
      </c>
    </row>
    <row r="55" spans="1:12" x14ac:dyDescent="0.25">
      <c r="A55" t="s">
        <v>51</v>
      </c>
      <c r="B55" s="9">
        <f>SUM(C55:L55)</f>
        <v>34</v>
      </c>
      <c r="C55" s="9" t="s">
        <v>61</v>
      </c>
      <c r="D55" s="9">
        <v>3</v>
      </c>
      <c r="E55" s="9">
        <v>4</v>
      </c>
      <c r="F55" s="9" t="s">
        <v>61</v>
      </c>
      <c r="G55" s="9" t="s">
        <v>45</v>
      </c>
      <c r="H55" s="9"/>
      <c r="I55" s="14" t="s">
        <v>61</v>
      </c>
      <c r="J55" s="14" t="s">
        <v>61</v>
      </c>
      <c r="K55" s="14" t="s">
        <v>61</v>
      </c>
      <c r="L55" s="14">
        <v>27</v>
      </c>
    </row>
    <row r="56" spans="1:12" x14ac:dyDescent="0.25">
      <c r="B56" s="9"/>
      <c r="C56" s="9"/>
      <c r="D56" s="9"/>
      <c r="E56" s="9"/>
      <c r="F56" s="9"/>
      <c r="G56" s="9"/>
      <c r="H56" s="9"/>
      <c r="I56" s="14"/>
      <c r="J56" s="14"/>
      <c r="K56" s="14"/>
      <c r="L56" s="14"/>
    </row>
    <row r="57" spans="1:12" x14ac:dyDescent="0.25">
      <c r="A57" s="6" t="s">
        <v>39</v>
      </c>
      <c r="B57" s="12">
        <f>SUM(B58:B60)</f>
        <v>60</v>
      </c>
      <c r="C57" s="12">
        <f>SUM(C58:C60)</f>
        <v>8</v>
      </c>
      <c r="D57" s="12">
        <f t="shared" ref="D57:L57" si="13">SUM(D58:D60)</f>
        <v>9</v>
      </c>
      <c r="E57" s="12">
        <f t="shared" si="13"/>
        <v>5</v>
      </c>
      <c r="F57" s="12">
        <f t="shared" si="13"/>
        <v>6</v>
      </c>
      <c r="G57" s="12">
        <f t="shared" si="13"/>
        <v>4</v>
      </c>
      <c r="H57" s="12">
        <f t="shared" si="13"/>
        <v>0</v>
      </c>
      <c r="I57" s="12">
        <f t="shared" si="13"/>
        <v>7</v>
      </c>
      <c r="J57" s="12">
        <f t="shared" si="13"/>
        <v>2</v>
      </c>
      <c r="K57" s="12">
        <f t="shared" si="13"/>
        <v>0</v>
      </c>
      <c r="L57" s="15">
        <f t="shared" si="13"/>
        <v>19</v>
      </c>
    </row>
    <row r="58" spans="1:12" x14ac:dyDescent="0.25">
      <c r="A58" s="6" t="s">
        <v>52</v>
      </c>
      <c r="B58" s="9">
        <f>SUM(C58:L58)</f>
        <v>28</v>
      </c>
      <c r="C58" s="9">
        <v>4</v>
      </c>
      <c r="D58" s="9">
        <v>5</v>
      </c>
      <c r="E58" s="9">
        <v>3</v>
      </c>
      <c r="F58" s="9">
        <v>3</v>
      </c>
      <c r="G58" s="9">
        <v>2</v>
      </c>
      <c r="H58" s="9"/>
      <c r="I58" s="14">
        <v>2</v>
      </c>
      <c r="J58" s="14">
        <v>1</v>
      </c>
      <c r="K58" s="14" t="s">
        <v>61</v>
      </c>
      <c r="L58" s="14">
        <v>8</v>
      </c>
    </row>
    <row r="59" spans="1:12" x14ac:dyDescent="0.25">
      <c r="A59" s="6" t="s">
        <v>53</v>
      </c>
      <c r="B59" s="9">
        <f>SUM(C59:L59)</f>
        <v>22</v>
      </c>
      <c r="C59" s="9">
        <v>1</v>
      </c>
      <c r="D59" s="9" t="s">
        <v>61</v>
      </c>
      <c r="E59" s="9">
        <v>1</v>
      </c>
      <c r="F59" s="9">
        <v>2</v>
      </c>
      <c r="G59" s="9">
        <v>2</v>
      </c>
      <c r="H59" s="9"/>
      <c r="I59" s="14">
        <v>5</v>
      </c>
      <c r="J59" s="14">
        <v>1</v>
      </c>
      <c r="K59" s="14" t="s">
        <v>61</v>
      </c>
      <c r="L59" s="14">
        <v>10</v>
      </c>
    </row>
    <row r="60" spans="1:12" x14ac:dyDescent="0.25">
      <c r="A60" s="6" t="s">
        <v>54</v>
      </c>
      <c r="B60" s="9">
        <f>SUM(C60:L60)</f>
        <v>10</v>
      </c>
      <c r="C60" s="9">
        <v>3</v>
      </c>
      <c r="D60" s="9">
        <v>4</v>
      </c>
      <c r="E60" s="9">
        <v>1</v>
      </c>
      <c r="F60" s="9">
        <v>1</v>
      </c>
      <c r="G60" s="9" t="s">
        <v>44</v>
      </c>
      <c r="H60" s="9"/>
      <c r="I60" s="14" t="s">
        <v>61</v>
      </c>
      <c r="J60" s="14" t="s">
        <v>61</v>
      </c>
      <c r="K60" s="14" t="s">
        <v>61</v>
      </c>
      <c r="L60" s="14">
        <v>1</v>
      </c>
    </row>
    <row r="61" spans="1:12" x14ac:dyDescent="0.25">
      <c r="B61" s="9"/>
      <c r="C61" s="9"/>
      <c r="D61" s="9"/>
      <c r="E61" s="9"/>
      <c r="F61" s="9"/>
      <c r="G61" s="9"/>
      <c r="H61" s="9"/>
      <c r="I61" s="14"/>
      <c r="J61" s="14"/>
      <c r="K61" s="14"/>
      <c r="L61" s="14"/>
    </row>
    <row r="62" spans="1:12" x14ac:dyDescent="0.25">
      <c r="A62" s="6" t="s">
        <v>40</v>
      </c>
      <c r="B62" s="12">
        <f>SUM(B63)</f>
        <v>15</v>
      </c>
      <c r="C62" s="12">
        <f>SUM(C63)</f>
        <v>2</v>
      </c>
      <c r="D62" s="12">
        <f t="shared" ref="D62:L62" si="14">SUM(D63)</f>
        <v>3</v>
      </c>
      <c r="E62" s="12">
        <f t="shared" si="14"/>
        <v>3</v>
      </c>
      <c r="F62" s="12">
        <f t="shared" si="14"/>
        <v>2</v>
      </c>
      <c r="G62" s="12">
        <f t="shared" si="14"/>
        <v>1</v>
      </c>
      <c r="H62" s="12">
        <f t="shared" si="14"/>
        <v>0</v>
      </c>
      <c r="I62" s="12">
        <f t="shared" si="14"/>
        <v>0</v>
      </c>
      <c r="J62" s="12">
        <f t="shared" si="14"/>
        <v>1</v>
      </c>
      <c r="K62" s="12">
        <f t="shared" si="14"/>
        <v>0</v>
      </c>
      <c r="L62" s="15">
        <f t="shared" si="14"/>
        <v>3</v>
      </c>
    </row>
    <row r="63" spans="1:12" x14ac:dyDescent="0.25">
      <c r="A63" t="s">
        <v>41</v>
      </c>
      <c r="B63" s="9">
        <f>SUM(C63:L63)</f>
        <v>15</v>
      </c>
      <c r="C63" s="9">
        <v>2</v>
      </c>
      <c r="D63" s="9">
        <v>3</v>
      </c>
      <c r="E63" s="9">
        <v>3</v>
      </c>
      <c r="F63" s="9">
        <v>2</v>
      </c>
      <c r="G63" s="9">
        <v>1</v>
      </c>
      <c r="H63" s="9"/>
      <c r="I63" s="14" t="s">
        <v>61</v>
      </c>
      <c r="J63" s="14">
        <v>1</v>
      </c>
      <c r="K63" s="14" t="s">
        <v>61</v>
      </c>
      <c r="L63" s="14">
        <v>3</v>
      </c>
    </row>
    <row r="64" spans="1:12" x14ac:dyDescent="0.25">
      <c r="B64" s="9"/>
      <c r="C64" s="9"/>
      <c r="D64" s="9"/>
      <c r="E64" s="9"/>
      <c r="F64" s="9"/>
      <c r="G64" s="9"/>
      <c r="H64" s="9"/>
      <c r="I64" s="14"/>
      <c r="J64" s="14"/>
      <c r="K64" s="14"/>
      <c r="L64" s="14"/>
    </row>
    <row r="65" spans="1:12" x14ac:dyDescent="0.25">
      <c r="A65" s="6" t="s">
        <v>42</v>
      </c>
      <c r="B65" s="12">
        <f>SUM(B66)</f>
        <v>3</v>
      </c>
      <c r="C65" s="12">
        <f>SUM(C66)</f>
        <v>3</v>
      </c>
      <c r="D65" s="12">
        <f t="shared" ref="D65:L65" si="15">SUM(D66)</f>
        <v>0</v>
      </c>
      <c r="E65" s="12">
        <f t="shared" si="15"/>
        <v>0</v>
      </c>
      <c r="F65" s="12">
        <f t="shared" si="15"/>
        <v>0</v>
      </c>
      <c r="G65" s="12">
        <f t="shared" si="15"/>
        <v>0</v>
      </c>
      <c r="H65" s="12">
        <f t="shared" si="15"/>
        <v>0</v>
      </c>
      <c r="I65" s="12">
        <f t="shared" si="15"/>
        <v>0</v>
      </c>
      <c r="J65" s="12">
        <f t="shared" si="15"/>
        <v>0</v>
      </c>
      <c r="K65" s="12">
        <f t="shared" si="15"/>
        <v>0</v>
      </c>
      <c r="L65" s="15">
        <f t="shared" si="15"/>
        <v>0</v>
      </c>
    </row>
    <row r="66" spans="1:12" x14ac:dyDescent="0.25">
      <c r="A66" t="s">
        <v>55</v>
      </c>
      <c r="B66" s="9">
        <f>SUM(C66:L66)</f>
        <v>3</v>
      </c>
      <c r="C66" s="9">
        <v>3</v>
      </c>
      <c r="D66" s="9" t="s">
        <v>46</v>
      </c>
      <c r="E66" s="9" t="s">
        <v>44</v>
      </c>
      <c r="F66" s="9" t="s">
        <v>45</v>
      </c>
      <c r="G66" s="9" t="s">
        <v>44</v>
      </c>
      <c r="H66" s="9"/>
      <c r="I66" s="14" t="s">
        <v>61</v>
      </c>
      <c r="J66" s="14" t="s">
        <v>61</v>
      </c>
      <c r="K66" s="14" t="s">
        <v>61</v>
      </c>
      <c r="L66" s="14">
        <v>0</v>
      </c>
    </row>
  </sheetData>
  <mergeCells count="1">
    <mergeCell ref="A1:L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2016-08-22T06:55:59Z</dcterms:modified>
</cp:coreProperties>
</file>