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2"/>
  </bookViews>
  <sheets>
    <sheet name="Flash_SRAM" sheetId="1" r:id="rId1"/>
    <sheet name="Size" sheetId="2" r:id="rId2"/>
    <sheet name="I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<sst xmlns="http://schemas.openxmlformats.org/spreadsheetml/2006/main" count="42" uniqueCount="42">
  <si>
    <t>Flash</t>
  </si>
  <si>
    <t>Code(KB)</t>
  </si>
  <si>
    <t>空间大小(KB)</t>
  </si>
  <si>
    <t>十六进制(KB)</t>
  </si>
  <si>
    <t>开始地址</t>
  </si>
  <si>
    <t>结束地址</t>
  </si>
  <si>
    <t>Data(KB)</t>
  </si>
  <si>
    <t>Bootloader</t>
  </si>
  <si>
    <t>0x08000000</t>
  </si>
  <si>
    <t>Total</t>
  </si>
  <si>
    <t>Application</t>
  </si>
  <si>
    <t>SRAM</t>
  </si>
  <si>
    <t>十六进制</t>
  </si>
  <si>
    <t>十进制</t>
  </si>
  <si>
    <t>KB</t>
  </si>
  <si>
    <t>0x00010000</t>
  </si>
  <si>
    <t>0x00000400</t>
  </si>
  <si>
    <t>0x00002000</t>
  </si>
  <si>
    <t>Usage</t>
  </si>
  <si>
    <t>Function</t>
  </si>
  <si>
    <t>IO</t>
  </si>
  <si>
    <t>485_1</t>
  </si>
  <si>
    <t>UART6_RX</t>
  </si>
  <si>
    <t>PE7</t>
  </si>
  <si>
    <t>UART6_TX</t>
  </si>
  <si>
    <t>PE8</t>
  </si>
  <si>
    <t>RS485_RTS2</t>
  </si>
  <si>
    <t>PE9</t>
  </si>
  <si>
    <t>485_2</t>
  </si>
  <si>
    <t>UART3_RX</t>
  </si>
  <si>
    <t>PA1</t>
  </si>
  <si>
    <t>RS485_RTS1</t>
  </si>
  <si>
    <t>PA2</t>
  </si>
  <si>
    <t>UART3_TX</t>
  </si>
  <si>
    <t>PA0</t>
  </si>
  <si>
    <t>485_3</t>
  </si>
  <si>
    <t>USART5_RX</t>
  </si>
  <si>
    <t>PC7</t>
  </si>
  <si>
    <t>USART5_TX</t>
  </si>
  <si>
    <t>PC6</t>
  </si>
  <si>
    <t>RS485_1_DE</t>
  </si>
  <si>
    <t>PA8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</si>
</sst>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1" tint="0.05"/>
        <bgColor indexed="64"/>
      </patternFill>
    </fill>
    <fill>
      <patternFill patternType="solid">
        <fgColor theme="3" tint="-0.5"/>
        <bgColor indexed="64"/>
      </patternFill>
    </fill>
    <fill>
      <patternFill patternType="solid">
        <fgColor theme="8" tint="-0.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9" borderId="5" applyNumberFormat="0" applyAlignment="0" applyProtection="0">
      <alignment vertical="center"/>
    </xf>
    <xf numFmtId="0" fontId="11" fillId="10" borderId="6" applyNumberFormat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3" fillId="11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0" fillId="5" borderId="1" xfId="0" applyFill="1" applyBorder="1">
      <alignment vertical="center"/>
    </xf>
    <xf numFmtId="0" fontId="1" fillId="6" borderId="0" xfId="0" applyFont="1" applyFill="1">
      <alignment vertical="center"/>
    </xf>
    <xf numFmtId="0" fontId="0" fillId="7" borderId="1" xfId="0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workbookViewId="0">
      <selection activeCell="E1" sqref="E1:I3"/>
    </sheetView>
  </sheetViews>
  <sheetFormatPr defaultColWidth="9" defaultRowHeight="13.5" outlineLevelRow="3"/>
  <cols>
    <col min="1" max="1" width="6.375" customWidth="1"/>
    <col min="2" max="3" width="9.375" customWidth="1"/>
    <col min="4" max="4" width="11.5" customWidth="1"/>
    <col min="5" max="5" width="12.625" customWidth="1"/>
    <col min="6" max="7" width="13.25" customWidth="1"/>
    <col min="8" max="9" width="11.5" customWidth="1"/>
  </cols>
  <sheetData>
    <row r="1" spans="1:9">
      <c r="A1" s="4" t="s">
        <v>0</v>
      </c>
      <c r="B1" t="s">
        <v>1</v>
      </c>
      <c r="C1">
        <v>768</v>
      </c>
      <c r="D1" t="str">
        <f>"0x"&amp;DEC2HEX(C1*1024,8)</f>
        <v>0x000C0000</v>
      </c>
      <c r="F1" s="5" t="s">
        <v>2</v>
      </c>
      <c r="G1" s="5" t="s">
        <v>3</v>
      </c>
      <c r="H1" s="5" t="s">
        <v>4</v>
      </c>
      <c r="I1" s="5" t="s">
        <v>5</v>
      </c>
    </row>
    <row r="2" spans="1:9">
      <c r="A2" s="4"/>
      <c r="B2" t="s">
        <v>6</v>
      </c>
      <c r="C2">
        <v>256</v>
      </c>
      <c r="D2" t="str">
        <f>"0x"&amp;DEC2HEX(C2*1024,8)</f>
        <v>0x00040000</v>
      </c>
      <c r="E2" s="6" t="s">
        <v>7</v>
      </c>
      <c r="F2" s="7">
        <v>64</v>
      </c>
      <c r="G2" s="7" t="str">
        <f>"0x"&amp;DEC2HEX(F2*1024,8)</f>
        <v>0x00010000</v>
      </c>
      <c r="H2" s="7" t="s">
        <v>8</v>
      </c>
      <c r="I2" s="7" t="str">
        <f>"0x"&amp;DEC2HEX(HEX2DEC(MID(H2,3,8))+F2*1024-1,8)</f>
        <v>0x0800FFFF</v>
      </c>
    </row>
    <row r="3" spans="1:9">
      <c r="A3" s="4"/>
      <c r="B3" t="s">
        <v>9</v>
      </c>
      <c r="C3">
        <f>SUM(C1:C2)</f>
        <v>1024</v>
      </c>
      <c r="D3" t="str">
        <f>"0x"&amp;DEC2HEX(C3*1024,8)</f>
        <v>0x00100000</v>
      </c>
      <c r="E3" s="8" t="s">
        <v>10</v>
      </c>
      <c r="F3" s="9">
        <f>C1-F2</f>
        <v>704</v>
      </c>
      <c r="G3" s="7" t="str">
        <f>"0x"&amp;DEC2HEX(F3*1024,8)</f>
        <v>0x000B0000</v>
      </c>
      <c r="H3" s="9" t="str">
        <f>"0x"&amp;DEC2HEX(HEX2DEC(MID(I2,3,8))+1,8)</f>
        <v>0x08010000</v>
      </c>
      <c r="I3" s="9" t="str">
        <f>"0x"&amp;DEC2HEX(HEX2DEC(MID(H3,3,8))+F3*1024-1,8)</f>
        <v>0x080BFFFF</v>
      </c>
    </row>
    <row r="4" spans="1:4">
      <c r="A4" t="s">
        <v>11</v>
      </c>
      <c r="C4">
        <v>512</v>
      </c>
      <c r="D4" t="str">
        <f>"0x"&amp;DEC2HEX(C4*1024,8)</f>
        <v>0x00080000</v>
      </c>
    </row>
  </sheetData>
  <mergeCells count="1">
    <mergeCell ref="A1:A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B4" sqref="B4:C4"/>
    </sheetView>
  </sheetViews>
  <sheetFormatPr defaultColWidth="9" defaultRowHeight="13.5" outlineLevelRow="3" outlineLevelCol="2"/>
  <cols>
    <col min="1" max="1" width="11.5" customWidth="1"/>
  </cols>
  <sheetData>
    <row r="1" spans="1:3">
      <c r="A1" t="s">
        <v>12</v>
      </c>
      <c r="B1" t="s">
        <v>13</v>
      </c>
      <c r="C1" t="s">
        <v>14</v>
      </c>
    </row>
    <row r="2" spans="1:3">
      <c r="A2" t="s">
        <v>15</v>
      </c>
      <c r="B2">
        <f>HEX2DEC(MID(A2,3,8))</f>
        <v>65536</v>
      </c>
      <c r="C2">
        <f>B2/1024</f>
        <v>64</v>
      </c>
    </row>
    <row r="3" spans="1:3">
      <c r="A3" t="s">
        <v>16</v>
      </c>
      <c r="B3">
        <f>HEX2DEC(MID(A3,3,8))</f>
        <v>1024</v>
      </c>
      <c r="C3">
        <f>B3/1024</f>
        <v>1</v>
      </c>
    </row>
    <row r="4" spans="1:3">
      <c r="A4" t="s">
        <v>17</v>
      </c>
      <c r="B4">
        <f>HEX2DEC(MID(A4,3,8))</f>
        <v>8192</v>
      </c>
      <c r="C4">
        <f>B4/1024</f>
        <v>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tabSelected="1" workbookViewId="0">
      <selection activeCell="C11" sqref="C11"/>
    </sheetView>
  </sheetViews>
  <sheetFormatPr defaultColWidth="9" defaultRowHeight="13.5" outlineLevelCol="2"/>
  <cols>
    <col min="2" max="2" width="11.5" customWidth="1"/>
  </cols>
  <sheetData>
    <row r="1" spans="1:3">
      <c r="A1" s="1" t="s">
        <v>18</v>
      </c>
      <c r="B1" s="1" t="s">
        <v>19</v>
      </c>
      <c r="C1" s="1" t="s">
        <v>20</v>
      </c>
    </row>
    <row r="2" spans="1:3">
      <c r="A2" s="2" t="s">
        <v>21</v>
      </c>
      <c r="B2" s="3" t="s">
        <v>22</v>
      </c>
      <c r="C2" s="3" t="s">
        <v>23</v>
      </c>
    </row>
    <row r="3" spans="1:3">
      <c r="A3" s="2"/>
      <c r="B3" s="3" t="s">
        <v>24</v>
      </c>
      <c r="C3" s="3" t="s">
        <v>25</v>
      </c>
    </row>
    <row r="4" spans="1:3">
      <c r="A4" s="2"/>
      <c r="B4" s="3" t="s">
        <v>26</v>
      </c>
      <c r="C4" s="3" t="s">
        <v>27</v>
      </c>
    </row>
    <row r="5" spans="1:3">
      <c r="A5" s="2" t="s">
        <v>28</v>
      </c>
      <c r="B5" s="3" t="s">
        <v>29</v>
      </c>
      <c r="C5" s="3" t="s">
        <v>30</v>
      </c>
    </row>
    <row r="6" spans="1:3">
      <c r="A6" s="2"/>
      <c r="B6" s="3" t="s">
        <v>31</v>
      </c>
      <c r="C6" s="3" t="s">
        <v>32</v>
      </c>
    </row>
    <row r="7" spans="1:3">
      <c r="A7" s="2"/>
      <c r="B7" s="3" t="s">
        <v>33</v>
      </c>
      <c r="C7" s="3" t="s">
        <v>34</v>
      </c>
    </row>
    <row r="8" spans="1:3">
      <c r="A8" s="2" t="s">
        <v>35</v>
      </c>
      <c r="B8" s="3" t="s">
        <v>36</v>
      </c>
      <c r="C8" s="3" t="s">
        <v>37</v>
      </c>
    </row>
    <row r="9" spans="1:3">
      <c r="A9" s="2"/>
      <c r="B9" s="3" t="s">
        <v>38</v>
      </c>
      <c r="C9" s="3" t="s">
        <v>39</v>
      </c>
    </row>
    <row r="10" spans="1:3">
      <c r="A10" s="2"/>
      <c r="B10" s="3" t="s">
        <v>40</v>
      </c>
      <c r="C10" s="3" t="s">
        <v>41</v>
      </c>
    </row>
  </sheetData>
  <mergeCells count="3">
    <mergeCell ref="A2:A4"/>
    <mergeCell ref="A5:A7"/>
    <mergeCell ref="A8:A10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Flash_SRAM</vt:lpstr>
      <vt:lpstr>Size</vt:lpstr>
      <vt:lpstr>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陈鹏</cp:lastModifiedBy>
  <dcterms:created xsi:type="dcterms:W3CDTF">2023-05-12T11:15:00Z</dcterms:created>
  <dcterms:modified xsi:type="dcterms:W3CDTF">2024-06-20T10:27:26Z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18D2F09FB1E54F76A7B04962368EA2EE_12</vt:lpwstr>
  </property>
</Properties>
</file>