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wei\Desktop\"/>
    </mc:Choice>
  </mc:AlternateContent>
  <bookViews>
    <workbookView xWindow="0" yWindow="0" windowWidth="15230" windowHeight="9140" activeTab="4"/>
  </bookViews>
  <sheets>
    <sheet name="點名" sheetId="1" r:id="rId1"/>
    <sheet name="作業繳交" sheetId="2" r:id="rId2"/>
    <sheet name="實驗與專題" sheetId="3" r:id="rId3"/>
    <sheet name="成績" sheetId="4" r:id="rId4"/>
    <sheet name="總成績" sheetId="5" r:id="rId5"/>
  </sheets>
  <calcPr calcId="162913"/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5" i="5"/>
  <c r="L27" i="5"/>
  <c r="L28" i="5"/>
  <c r="L29" i="5"/>
  <c r="L30" i="5"/>
  <c r="L31" i="5"/>
  <c r="L32" i="5"/>
  <c r="L3" i="5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" i="1"/>
  <c r="K10" i="5" l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4" i="5"/>
  <c r="K5" i="5"/>
  <c r="K6" i="5"/>
  <c r="K7" i="5"/>
  <c r="K8" i="5"/>
  <c r="K9" i="5"/>
  <c r="K3" i="5"/>
  <c r="F33" i="4" l="1"/>
  <c r="M36" i="3" l="1"/>
  <c r="M35" i="3"/>
  <c r="M34" i="3"/>
  <c r="M29" i="3"/>
  <c r="M31" i="3"/>
  <c r="M30" i="3"/>
  <c r="M26" i="3"/>
  <c r="M25" i="3"/>
  <c r="M24" i="3"/>
  <c r="M21" i="3"/>
  <c r="M20" i="3"/>
  <c r="M19" i="3"/>
  <c r="M16" i="3"/>
  <c r="M15" i="3"/>
  <c r="M14" i="3"/>
  <c r="M11" i="3"/>
  <c r="M10" i="3"/>
  <c r="M9" i="3"/>
  <c r="M8" i="3"/>
  <c r="M33" i="3"/>
  <c r="M28" i="3"/>
  <c r="M23" i="3"/>
  <c r="M18" i="3"/>
  <c r="M13" i="3"/>
  <c r="M6" i="3"/>
  <c r="M5" i="3"/>
  <c r="M4" i="3"/>
  <c r="M3" i="3"/>
  <c r="L33" i="5"/>
  <c r="K33" i="5"/>
  <c r="J33" i="5"/>
  <c r="I33" i="5"/>
  <c r="D33" i="5"/>
  <c r="H33" i="5"/>
  <c r="G33" i="5"/>
  <c r="F33" i="5"/>
  <c r="E33" i="5"/>
  <c r="S36" i="3" l="1"/>
  <c r="S35" i="3"/>
  <c r="S34" i="3"/>
  <c r="S33" i="3"/>
  <c r="S39" i="3"/>
  <c r="S38" i="3"/>
  <c r="S31" i="3"/>
  <c r="S30" i="3"/>
  <c r="S29" i="3"/>
  <c r="S28" i="3"/>
  <c r="S26" i="3"/>
  <c r="S25" i="3"/>
  <c r="S24" i="3"/>
  <c r="S23" i="3"/>
  <c r="S21" i="3"/>
  <c r="S20" i="3"/>
  <c r="S19" i="3"/>
  <c r="S18" i="3"/>
  <c r="S16" i="3"/>
  <c r="S15" i="3"/>
  <c r="S14" i="3"/>
  <c r="S13" i="3"/>
  <c r="S11" i="3"/>
  <c r="S10" i="3"/>
  <c r="S9" i="3"/>
  <c r="S8" i="3"/>
  <c r="S6" i="3"/>
  <c r="S5" i="3"/>
  <c r="S4" i="3"/>
  <c r="S3" i="3"/>
  <c r="L67" i="5" l="1"/>
  <c r="E33" i="4"/>
  <c r="D33" i="4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</calcChain>
</file>

<file path=xl/sharedStrings.xml><?xml version="1.0" encoding="utf-8"?>
<sst xmlns="http://schemas.openxmlformats.org/spreadsheetml/2006/main" count="457" uniqueCount="106">
  <si>
    <r>
      <t>4/2</t>
    </r>
    <r>
      <rPr>
        <sz val="12"/>
        <color theme="1"/>
        <rFont val="細明體"/>
        <family val="3"/>
        <charset val="136"/>
      </rPr>
      <t>放假</t>
    </r>
  </si>
  <si>
    <t>6/25放假</t>
  </si>
  <si>
    <t>未到次數</t>
  </si>
  <si>
    <t>點名分</t>
  </si>
  <si>
    <t>B0429032</t>
  </si>
  <si>
    <t>吳冠勳</t>
  </si>
  <si>
    <t>x</t>
  </si>
  <si>
    <t>: 沒到</t>
  </si>
  <si>
    <t>B0529008</t>
  </si>
  <si>
    <t>林和逸</t>
  </si>
  <si>
    <t>o</t>
  </si>
  <si>
    <t>:請假</t>
  </si>
  <si>
    <t>B0529009</t>
  </si>
  <si>
    <t>劉智傑</t>
  </si>
  <si>
    <t>B0529010</t>
  </si>
  <si>
    <t>羅獻弘</t>
  </si>
  <si>
    <t>B0529024</t>
  </si>
  <si>
    <t>劉庭彣</t>
  </si>
  <si>
    <t>B0544101</t>
  </si>
  <si>
    <t>鄭博凡</t>
  </si>
  <si>
    <t>B0629001</t>
  </si>
  <si>
    <t>謝岳哲</t>
  </si>
  <si>
    <t>B0629002</t>
  </si>
  <si>
    <t>吳蒨樺</t>
  </si>
  <si>
    <t>B0629003</t>
  </si>
  <si>
    <t>林忠穎</t>
  </si>
  <si>
    <t>B0629008</t>
  </si>
  <si>
    <t>余書旻</t>
  </si>
  <si>
    <t>B0629009</t>
  </si>
  <si>
    <t>黃鈺茹</t>
  </si>
  <si>
    <t>B0629010</t>
  </si>
  <si>
    <t>蘇青衛</t>
  </si>
  <si>
    <t>B0629012</t>
  </si>
  <si>
    <t>賴怡誠</t>
  </si>
  <si>
    <t>B0629014</t>
  </si>
  <si>
    <t>張淵翔</t>
  </si>
  <si>
    <t>B0629015</t>
  </si>
  <si>
    <t>張峻瑋</t>
  </si>
  <si>
    <t>B0629023</t>
  </si>
  <si>
    <t>顏于婷</t>
  </si>
  <si>
    <t>B0629026</t>
  </si>
  <si>
    <t>陳冠綸</t>
  </si>
  <si>
    <t>B0629031</t>
  </si>
  <si>
    <t>林柏廷</t>
  </si>
  <si>
    <t>B0629032</t>
  </si>
  <si>
    <t>陳香伶</t>
  </si>
  <si>
    <t>B0629033</t>
  </si>
  <si>
    <t>劉咨佑</t>
  </si>
  <si>
    <t>B0629035</t>
  </si>
  <si>
    <t>宮臨凡</t>
  </si>
  <si>
    <t>B0629038</t>
  </si>
  <si>
    <t>江行之</t>
  </si>
  <si>
    <t>B0629039</t>
  </si>
  <si>
    <t>陳志豪</t>
  </si>
  <si>
    <t>B0629041</t>
  </si>
  <si>
    <t>謝秉寰</t>
  </si>
  <si>
    <t>B0629044</t>
  </si>
  <si>
    <t>葉宜萍</t>
  </si>
  <si>
    <t>B0629046</t>
  </si>
  <si>
    <t>蔡宛凌</t>
  </si>
  <si>
    <t>B0629052</t>
  </si>
  <si>
    <t>葉子葳</t>
  </si>
  <si>
    <t>B0629053</t>
  </si>
  <si>
    <t>陳柏全</t>
  </si>
  <si>
    <t>B0629059</t>
  </si>
  <si>
    <t>游志群</t>
  </si>
  <si>
    <t>B0521229</t>
  </si>
  <si>
    <t>林威廷</t>
  </si>
  <si>
    <t>未到人數</t>
  </si>
  <si>
    <r>
      <t>o:</t>
    </r>
    <r>
      <rPr>
        <sz val="12"/>
        <color theme="1"/>
        <rFont val="細明體"/>
        <family val="3"/>
        <charset val="136"/>
      </rPr>
      <t>遲交</t>
    </r>
  </si>
  <si>
    <r>
      <rPr>
        <sz val="12"/>
        <color rgb="FF000000"/>
        <rFont val="Arial"/>
        <family val="2"/>
      </rPr>
      <t>x:</t>
    </r>
    <r>
      <rPr>
        <sz val="12"/>
        <color rgb="FF000000"/>
        <rFont val="Arial"/>
        <family val="2"/>
      </rPr>
      <t>未交</t>
    </r>
  </si>
  <si>
    <t>Hw1</t>
  </si>
  <si>
    <t>Lab1-pre</t>
  </si>
  <si>
    <t>Lab1-bonus</t>
  </si>
  <si>
    <t>收到</t>
  </si>
  <si>
    <t>Lab1</t>
  </si>
  <si>
    <t>point1</t>
  </si>
  <si>
    <t>point2</t>
  </si>
  <si>
    <t>result</t>
  </si>
  <si>
    <t>結報</t>
  </si>
  <si>
    <t>Project繳交</t>
  </si>
  <si>
    <t>v</t>
  </si>
  <si>
    <t>期中</t>
  </si>
  <si>
    <t>小考</t>
  </si>
  <si>
    <t>期末考</t>
  </si>
  <si>
    <t>平均</t>
  </si>
  <si>
    <t>總分</t>
  </si>
  <si>
    <t>無條件進位</t>
  </si>
  <si>
    <t>homework</t>
    <phoneticPr fontId="13" type="noConversion"/>
  </si>
  <si>
    <t>P Report 35%</t>
    <phoneticPr fontId="13" type="noConversion"/>
  </si>
  <si>
    <t>P Presentation 35%</t>
    <phoneticPr fontId="13" type="noConversion"/>
  </si>
  <si>
    <r>
      <t>P</t>
    </r>
    <r>
      <rPr>
        <sz val="12"/>
        <color theme="1"/>
        <rFont val="Arial"/>
        <family val="2"/>
      </rPr>
      <t xml:space="preserve"> QA 30%</t>
    </r>
    <phoneticPr fontId="13" type="noConversion"/>
  </si>
  <si>
    <r>
      <t>P</t>
    </r>
    <r>
      <rPr>
        <sz val="12"/>
        <color theme="1"/>
        <rFont val="Arial"/>
        <family val="2"/>
      </rPr>
      <t xml:space="preserve"> Total</t>
    </r>
    <phoneticPr fontId="13" type="noConversion"/>
  </si>
  <si>
    <t>P EDF 20%</t>
    <phoneticPr fontId="13" type="noConversion"/>
  </si>
  <si>
    <t>期中 25%</t>
    <phoneticPr fontId="13" type="noConversion"/>
  </si>
  <si>
    <r>
      <rPr>
        <sz val="12"/>
        <color theme="1"/>
        <rFont val="細明體"/>
        <family val="3"/>
        <charset val="136"/>
      </rPr>
      <t>期末考</t>
    </r>
    <r>
      <rPr>
        <sz val="12"/>
        <color theme="1"/>
        <rFont val="Calibri"/>
        <family val="2"/>
      </rPr>
      <t xml:space="preserve"> 25%</t>
    </r>
    <phoneticPr fontId="13" type="noConversion"/>
  </si>
  <si>
    <r>
      <rPr>
        <sz val="12"/>
        <color theme="1"/>
        <rFont val="細明體"/>
        <family val="3"/>
        <charset val="136"/>
      </rPr>
      <t>出席</t>
    </r>
    <r>
      <rPr>
        <sz val="12"/>
        <color theme="1"/>
        <rFont val="Calibri"/>
        <family val="2"/>
      </rPr>
      <t xml:space="preserve"> 10%</t>
    </r>
    <phoneticPr fontId="13" type="noConversion"/>
  </si>
  <si>
    <t>Project 20%</t>
    <phoneticPr fontId="13" type="noConversion"/>
  </si>
  <si>
    <t>小考 6%</t>
    <phoneticPr fontId="13" type="noConversion"/>
  </si>
  <si>
    <t>L Cpoint 50%</t>
    <phoneticPr fontId="13" type="noConversion"/>
  </si>
  <si>
    <t>L Report 25%</t>
    <phoneticPr fontId="13" type="noConversion"/>
  </si>
  <si>
    <t>L Bonus 20%</t>
    <phoneticPr fontId="13" type="noConversion"/>
  </si>
  <si>
    <t>L Study 25%</t>
    <phoneticPr fontId="13" type="noConversion"/>
  </si>
  <si>
    <t>L Total</t>
    <phoneticPr fontId="13" type="noConversion"/>
  </si>
  <si>
    <t>作業 6%</t>
    <phoneticPr fontId="13" type="noConversion"/>
  </si>
  <si>
    <t>實驗 8%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</si>
</sst>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17">
    <font>
      <sz val="12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Microsoft JhengHei"/>
      <family val="2"/>
      <charset val="136"/>
    </font>
    <font>
      <sz val="12"/>
      <color rgb="FFFF0000"/>
      <name val="Calibri"/>
      <family val="2"/>
    </font>
    <font>
      <sz val="12"/>
      <color rgb="FFFF9900"/>
      <name val="Calibri"/>
      <family val="2"/>
    </font>
    <font>
      <sz val="10"/>
      <color theme="1"/>
      <name val="MingLiu"/>
      <family val="3"/>
      <charset val="136"/>
    </font>
    <font>
      <sz val="12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MingLiu"/>
      <family val="3"/>
      <charset val="136"/>
    </font>
    <font>
      <sz val="12"/>
      <color rgb="FFFF0000"/>
      <name val="Arial"/>
      <family val="2"/>
    </font>
    <font>
      <sz val="12"/>
      <color theme="1"/>
      <name val="MingLiU"/>
      <family val="3"/>
      <charset val="136"/>
    </font>
    <font>
      <sz val="12"/>
      <color theme="1"/>
      <name val="細明體"/>
      <family val="3"/>
      <charset val="136"/>
    </font>
    <font>
      <sz val="9"/>
      <name val="細明體"/>
      <family val="3"/>
      <charset val="136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4" fillId="0" borderId="1"/>
  </cellStyleXfs>
  <cellXfs count="98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" fillId="0" borderId="1" xfId="1" applyFont="1" applyAlignment="1">
      <alignment vertical="center"/>
    </xf>
    <xf numFmtId="0" fontId="1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14" fillId="0" borderId="1" xfId="1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W3" sqref="W3:W32"/>
    </sheetView>
  </sheetViews>
  <sheetFormatPr defaultColWidth="11.3046875" defaultRowHeight="15" customHeight="1"/>
  <cols>
    <col min="1" max="1" width="9.07421875" hidden="1" customWidth="1"/>
    <col min="2" max="2" width="9.3046875" customWidth="1"/>
    <col min="3" max="3" width="7.3046875" customWidth="1"/>
    <col min="4" max="7" width="5.3046875" customWidth="1"/>
    <col min="8" max="8" width="4.69140625" customWidth="1"/>
    <col min="9" max="9" width="4" customWidth="1"/>
    <col min="10" max="19" width="5.3046875" customWidth="1"/>
    <col min="20" max="20" width="6.3046875" customWidth="1"/>
    <col min="21" max="21" width="5.3046875" customWidth="1"/>
    <col min="22" max="22" width="8.3046875" customWidth="1"/>
    <col min="23" max="25" width="5.3046875" customWidth="1"/>
    <col min="26" max="26" width="8.69140625" customWidth="1"/>
  </cols>
  <sheetData>
    <row r="1" spans="2:25" ht="21.75" customHeight="1">
      <c r="D1" s="1">
        <v>1</v>
      </c>
      <c r="E1" s="1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/>
      <c r="W1" s="2"/>
    </row>
    <row r="2" spans="2:25" ht="21.75" customHeight="1">
      <c r="D2" s="3">
        <v>43895</v>
      </c>
      <c r="E2" s="3">
        <v>43902</v>
      </c>
      <c r="F2" s="4">
        <v>43909</v>
      </c>
      <c r="G2" s="4">
        <v>43916</v>
      </c>
      <c r="H2" s="4" t="s">
        <v>0</v>
      </c>
      <c r="I2" s="4">
        <v>43930</v>
      </c>
      <c r="J2" s="4">
        <v>43937</v>
      </c>
      <c r="K2" s="4">
        <v>43944</v>
      </c>
      <c r="L2" s="4">
        <v>43951</v>
      </c>
      <c r="M2" s="4">
        <v>43958</v>
      </c>
      <c r="N2" s="4">
        <v>43965</v>
      </c>
      <c r="O2" s="4">
        <v>43972</v>
      </c>
      <c r="P2" s="4">
        <v>43979</v>
      </c>
      <c r="Q2" s="4">
        <v>43986</v>
      </c>
      <c r="R2" s="4">
        <v>43993</v>
      </c>
      <c r="S2" s="4">
        <v>44000</v>
      </c>
      <c r="T2" s="5" t="s">
        <v>1</v>
      </c>
      <c r="U2" s="4">
        <v>44014</v>
      </c>
      <c r="V2" s="6" t="s">
        <v>2</v>
      </c>
      <c r="W2" s="6" t="s">
        <v>3</v>
      </c>
    </row>
    <row r="3" spans="2:25" ht="21.75" customHeight="1">
      <c r="B3" s="7" t="s">
        <v>4</v>
      </c>
      <c r="C3" s="7" t="s">
        <v>5</v>
      </c>
      <c r="D3" s="1"/>
      <c r="E3" s="8" t="s">
        <v>6</v>
      </c>
      <c r="F3" s="2"/>
      <c r="G3" s="9" t="s">
        <v>6</v>
      </c>
      <c r="H3" s="10"/>
      <c r="I3" s="2"/>
      <c r="J3" s="9" t="s">
        <v>6</v>
      </c>
      <c r="K3" s="9" t="s">
        <v>6</v>
      </c>
      <c r="L3" s="9"/>
      <c r="M3" s="9" t="s">
        <v>6</v>
      </c>
      <c r="N3" s="9" t="s">
        <v>6</v>
      </c>
      <c r="O3" s="10"/>
      <c r="P3" s="9"/>
      <c r="Q3" s="9" t="s">
        <v>6</v>
      </c>
      <c r="R3" s="9" t="s">
        <v>6</v>
      </c>
      <c r="V3" s="6">
        <f>COUNTA(F3:U3)</f>
        <v>7</v>
      </c>
      <c r="W3" s="6">
        <v>0</v>
      </c>
      <c r="X3" s="11" t="s">
        <v>6</v>
      </c>
      <c r="Y3" s="12" t="s">
        <v>7</v>
      </c>
    </row>
    <row r="4" spans="2:25" ht="21.75" customHeight="1">
      <c r="B4" s="7" t="s">
        <v>8</v>
      </c>
      <c r="C4" s="7" t="s">
        <v>9</v>
      </c>
      <c r="D4" s="13"/>
      <c r="E4" s="13"/>
      <c r="F4" s="9" t="s">
        <v>6</v>
      </c>
      <c r="G4" s="10"/>
      <c r="H4" s="10"/>
      <c r="I4" s="10"/>
      <c r="J4" s="9" t="s">
        <v>6</v>
      </c>
      <c r="K4" s="10"/>
      <c r="L4" s="10"/>
      <c r="M4" s="10"/>
      <c r="N4" s="10"/>
      <c r="O4" s="10"/>
      <c r="P4" s="10"/>
      <c r="Q4" s="10"/>
      <c r="R4" s="9" t="s">
        <v>10</v>
      </c>
      <c r="S4" s="10"/>
      <c r="U4" s="10"/>
      <c r="V4" s="41">
        <v>2</v>
      </c>
      <c r="W4" s="6">
        <v>80</v>
      </c>
      <c r="X4" s="11" t="s">
        <v>10</v>
      </c>
      <c r="Y4" s="12" t="s">
        <v>11</v>
      </c>
    </row>
    <row r="5" spans="2:25" ht="21.75" customHeight="1">
      <c r="B5" s="7" t="s">
        <v>12</v>
      </c>
      <c r="C5" s="7" t="s">
        <v>13</v>
      </c>
      <c r="D5" s="8" t="s">
        <v>6</v>
      </c>
      <c r="E5" s="8" t="s">
        <v>6</v>
      </c>
      <c r="F5" s="9" t="s">
        <v>6</v>
      </c>
      <c r="G5" s="9" t="s">
        <v>6</v>
      </c>
      <c r="H5" s="2"/>
      <c r="I5" s="9" t="s">
        <v>6</v>
      </c>
      <c r="J5" s="9" t="s">
        <v>6</v>
      </c>
      <c r="K5" s="9" t="s">
        <v>6</v>
      </c>
      <c r="L5" s="10"/>
      <c r="M5" s="2"/>
      <c r="N5" s="9" t="s">
        <v>6</v>
      </c>
      <c r="O5" s="9" t="s">
        <v>6</v>
      </c>
      <c r="P5" s="9" t="s">
        <v>6</v>
      </c>
      <c r="Q5" s="9" t="s">
        <v>6</v>
      </c>
      <c r="R5" s="9" t="s">
        <v>6</v>
      </c>
      <c r="S5" s="10"/>
      <c r="U5" s="9" t="s">
        <v>6</v>
      </c>
      <c r="V5" s="41">
        <f t="shared" ref="V5:V32" si="0">COUNTA(F5:U5)</f>
        <v>11</v>
      </c>
      <c r="W5" s="6">
        <v>0</v>
      </c>
      <c r="X5" s="2"/>
    </row>
    <row r="6" spans="2:25" ht="21.75" customHeight="1">
      <c r="B6" s="7" t="s">
        <v>14</v>
      </c>
      <c r="C6" s="7" t="s">
        <v>15</v>
      </c>
      <c r="D6" s="13"/>
      <c r="E6" s="13"/>
      <c r="F6" s="9" t="s">
        <v>6</v>
      </c>
      <c r="G6" s="9" t="s">
        <v>6</v>
      </c>
      <c r="H6" s="10"/>
      <c r="I6" s="9" t="s">
        <v>6</v>
      </c>
      <c r="J6" s="10"/>
      <c r="K6" s="10"/>
      <c r="L6" s="2"/>
      <c r="M6" s="2"/>
      <c r="N6" s="10"/>
      <c r="O6" s="10"/>
      <c r="P6" s="9" t="s">
        <v>6</v>
      </c>
      <c r="R6" s="9" t="s">
        <v>6</v>
      </c>
      <c r="S6" s="10"/>
      <c r="V6" s="41">
        <f t="shared" si="0"/>
        <v>5</v>
      </c>
      <c r="W6" s="6">
        <v>20</v>
      </c>
    </row>
    <row r="7" spans="2:25" ht="21.75" customHeight="1">
      <c r="B7" s="7" t="s">
        <v>16</v>
      </c>
      <c r="C7" s="7" t="s">
        <v>17</v>
      </c>
      <c r="D7" s="1"/>
      <c r="E7" s="1"/>
      <c r="F7" s="2"/>
      <c r="G7" s="9" t="s">
        <v>6</v>
      </c>
      <c r="H7" s="2"/>
      <c r="I7" s="2"/>
      <c r="J7" s="2"/>
      <c r="K7" s="2"/>
      <c r="L7" s="2"/>
      <c r="M7" s="2"/>
      <c r="N7" s="9" t="s">
        <v>6</v>
      </c>
      <c r="O7" s="9" t="s">
        <v>6</v>
      </c>
      <c r="P7" s="9" t="s">
        <v>6</v>
      </c>
      <c r="Q7" s="9" t="s">
        <v>6</v>
      </c>
      <c r="R7" s="9" t="s">
        <v>6</v>
      </c>
      <c r="S7" s="9" t="s">
        <v>6</v>
      </c>
      <c r="U7" s="9" t="s">
        <v>6</v>
      </c>
      <c r="V7" s="41">
        <f t="shared" si="0"/>
        <v>8</v>
      </c>
      <c r="W7" s="6">
        <v>0</v>
      </c>
    </row>
    <row r="8" spans="2:25" ht="21.75" customHeight="1">
      <c r="B8" s="7" t="s">
        <v>18</v>
      </c>
      <c r="C8" s="7" t="s">
        <v>19</v>
      </c>
      <c r="D8" s="1"/>
      <c r="E8" s="1"/>
      <c r="F8" s="2"/>
      <c r="G8" s="2"/>
      <c r="H8" s="10"/>
      <c r="I8" s="2"/>
      <c r="J8" s="2"/>
      <c r="K8" s="10"/>
      <c r="L8" s="2"/>
      <c r="M8" s="2"/>
      <c r="N8" s="2"/>
      <c r="O8" s="2"/>
      <c r="P8" s="2"/>
      <c r="R8" s="37"/>
      <c r="S8" s="10"/>
      <c r="V8" s="41">
        <f t="shared" si="0"/>
        <v>0</v>
      </c>
      <c r="W8" s="6">
        <v>100</v>
      </c>
    </row>
    <row r="9" spans="2:25" ht="21.75" customHeight="1">
      <c r="B9" s="7" t="s">
        <v>20</v>
      </c>
      <c r="C9" s="7" t="s">
        <v>21</v>
      </c>
      <c r="D9" s="1"/>
      <c r="E9" s="1"/>
      <c r="F9" s="2"/>
      <c r="G9" s="2"/>
      <c r="H9" s="2"/>
      <c r="I9" s="2"/>
      <c r="J9" s="2"/>
      <c r="K9" s="2"/>
      <c r="L9" s="10"/>
      <c r="M9" s="2"/>
      <c r="N9" s="2"/>
      <c r="O9" s="2"/>
      <c r="P9" s="2"/>
      <c r="R9" s="37"/>
      <c r="V9" s="41">
        <f t="shared" si="0"/>
        <v>0</v>
      </c>
      <c r="W9" s="6">
        <v>100</v>
      </c>
    </row>
    <row r="10" spans="2:25" ht="21.75" customHeight="1">
      <c r="B10" s="7" t="s">
        <v>22</v>
      </c>
      <c r="C10" s="7" t="s">
        <v>23</v>
      </c>
      <c r="D10" s="13"/>
      <c r="E10" s="13"/>
      <c r="F10" s="2"/>
      <c r="G10" s="2"/>
      <c r="H10" s="10"/>
      <c r="I10" s="9" t="s">
        <v>6</v>
      </c>
      <c r="J10" s="2"/>
      <c r="K10" s="10"/>
      <c r="L10" s="2"/>
      <c r="M10" s="2"/>
      <c r="N10" s="2"/>
      <c r="O10" s="2"/>
      <c r="P10" s="2"/>
      <c r="Q10" s="10"/>
      <c r="R10" s="37"/>
      <c r="V10" s="41">
        <f t="shared" si="0"/>
        <v>1</v>
      </c>
      <c r="W10" s="6">
        <v>100</v>
      </c>
    </row>
    <row r="11" spans="2:25" ht="21.75" customHeight="1">
      <c r="B11" s="7" t="s">
        <v>24</v>
      </c>
      <c r="C11" s="7" t="s">
        <v>25</v>
      </c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9" t="s">
        <v>6</v>
      </c>
      <c r="R11" s="9" t="s">
        <v>6</v>
      </c>
      <c r="S11" s="10"/>
      <c r="V11" s="41">
        <f t="shared" si="0"/>
        <v>2</v>
      </c>
      <c r="W11" s="6">
        <v>80</v>
      </c>
    </row>
    <row r="12" spans="2:25" ht="21.75" customHeight="1">
      <c r="B12" s="7" t="s">
        <v>26</v>
      </c>
      <c r="C12" s="7" t="s">
        <v>27</v>
      </c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V12" s="41">
        <f t="shared" si="0"/>
        <v>0</v>
      </c>
      <c r="W12" s="6">
        <v>100</v>
      </c>
    </row>
    <row r="13" spans="2:25" ht="21.75" customHeight="1">
      <c r="B13" s="7" t="s">
        <v>28</v>
      </c>
      <c r="C13" s="7" t="s">
        <v>29</v>
      </c>
      <c r="D13" s="1"/>
      <c r="E13" s="1"/>
      <c r="F13" s="2"/>
      <c r="G13" s="9" t="s">
        <v>6</v>
      </c>
      <c r="H13" s="2"/>
      <c r="I13" s="2"/>
      <c r="J13" s="2"/>
      <c r="K13" s="2"/>
      <c r="L13" s="2"/>
      <c r="M13" s="2"/>
      <c r="N13" s="2"/>
      <c r="O13" s="2"/>
      <c r="P13" s="2"/>
      <c r="V13" s="41">
        <f t="shared" si="0"/>
        <v>1</v>
      </c>
      <c r="W13" s="6">
        <v>100</v>
      </c>
    </row>
    <row r="14" spans="2:25" ht="21.75" customHeight="1">
      <c r="B14" s="7" t="s">
        <v>30</v>
      </c>
      <c r="C14" s="7" t="s">
        <v>31</v>
      </c>
      <c r="D14" s="8" t="s">
        <v>6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V14" s="41">
        <f t="shared" si="0"/>
        <v>0</v>
      </c>
      <c r="W14" s="6">
        <v>100</v>
      </c>
    </row>
    <row r="15" spans="2:25" ht="21.75" customHeight="1">
      <c r="B15" s="7" t="s">
        <v>32</v>
      </c>
      <c r="C15" s="7" t="s">
        <v>33</v>
      </c>
      <c r="D15" s="1"/>
      <c r="E15" s="1"/>
      <c r="F15" s="2"/>
      <c r="G15" s="2"/>
      <c r="H15" s="2"/>
      <c r="I15" s="9" t="s">
        <v>6</v>
      </c>
      <c r="J15" s="2"/>
      <c r="K15" s="2"/>
      <c r="L15" s="2"/>
      <c r="M15" s="2"/>
      <c r="N15" s="2"/>
      <c r="O15" s="2"/>
      <c r="P15" s="2"/>
      <c r="V15" s="41">
        <f t="shared" si="0"/>
        <v>1</v>
      </c>
      <c r="W15" s="6">
        <v>100</v>
      </c>
    </row>
    <row r="16" spans="2:25" ht="21.75" customHeight="1">
      <c r="B16" s="7" t="s">
        <v>34</v>
      </c>
      <c r="C16" s="7" t="s">
        <v>35</v>
      </c>
      <c r="D16" s="1"/>
      <c r="E16" s="1"/>
      <c r="F16" s="2"/>
      <c r="G16" s="2"/>
      <c r="H16" s="2"/>
      <c r="I16" s="9" t="s">
        <v>6</v>
      </c>
      <c r="J16" s="2"/>
      <c r="K16" s="2"/>
      <c r="L16" s="2"/>
      <c r="M16" s="2"/>
      <c r="N16" s="2"/>
      <c r="O16" s="2"/>
      <c r="P16" s="2"/>
      <c r="V16" s="41">
        <f t="shared" si="0"/>
        <v>1</v>
      </c>
      <c r="W16" s="6">
        <v>100</v>
      </c>
    </row>
    <row r="17" spans="2:23" ht="21.75" customHeight="1">
      <c r="B17" s="7" t="s">
        <v>36</v>
      </c>
      <c r="C17" s="7" t="s">
        <v>37</v>
      </c>
      <c r="D17" s="1"/>
      <c r="E17" s="1"/>
      <c r="F17" s="2"/>
      <c r="G17" s="2"/>
      <c r="H17" s="2"/>
      <c r="I17" s="9" t="s">
        <v>6</v>
      </c>
      <c r="J17" s="2"/>
      <c r="K17" s="2"/>
      <c r="L17" s="2"/>
      <c r="M17" s="2"/>
      <c r="N17" s="2"/>
      <c r="O17" s="2"/>
      <c r="P17" s="2"/>
      <c r="V17" s="41">
        <f t="shared" si="0"/>
        <v>1</v>
      </c>
      <c r="W17" s="6">
        <v>100</v>
      </c>
    </row>
    <row r="18" spans="2:23" ht="21.75" customHeight="1">
      <c r="B18" s="7" t="s">
        <v>38</v>
      </c>
      <c r="C18" s="7" t="s">
        <v>39</v>
      </c>
      <c r="D18" s="1"/>
      <c r="E18" s="1"/>
      <c r="F18" s="2"/>
      <c r="G18" s="2"/>
      <c r="H18" s="2"/>
      <c r="I18" s="2"/>
      <c r="J18" s="2"/>
      <c r="K18" s="2"/>
      <c r="L18" s="2"/>
      <c r="M18" s="2"/>
      <c r="N18" s="2"/>
      <c r="O18" s="10"/>
      <c r="P18" s="2"/>
      <c r="V18" s="41">
        <f t="shared" si="0"/>
        <v>0</v>
      </c>
      <c r="W18" s="6">
        <v>100</v>
      </c>
    </row>
    <row r="19" spans="2:23" ht="21.75" customHeight="1">
      <c r="B19" s="7" t="s">
        <v>40</v>
      </c>
      <c r="C19" s="7" t="s">
        <v>41</v>
      </c>
      <c r="D19" s="1"/>
      <c r="E19" s="1"/>
      <c r="F19" s="2"/>
      <c r="G19" s="2"/>
      <c r="H19" s="2"/>
      <c r="I19" s="9" t="s">
        <v>6</v>
      </c>
      <c r="J19" s="2"/>
      <c r="K19" s="2"/>
      <c r="L19" s="2"/>
      <c r="M19" s="2"/>
      <c r="N19" s="2"/>
      <c r="O19" s="2"/>
      <c r="P19" s="2"/>
      <c r="V19" s="41">
        <f t="shared" si="0"/>
        <v>1</v>
      </c>
      <c r="W19" s="6">
        <v>100</v>
      </c>
    </row>
    <row r="20" spans="2:23" ht="21.75" customHeight="1">
      <c r="B20" s="7" t="s">
        <v>42</v>
      </c>
      <c r="C20" s="7" t="s">
        <v>43</v>
      </c>
      <c r="D20" s="1"/>
      <c r="E20" s="1"/>
      <c r="F20" s="2"/>
      <c r="G20" s="2"/>
      <c r="H20" s="2"/>
      <c r="I20" s="2"/>
      <c r="J20" s="2"/>
      <c r="K20" s="2"/>
      <c r="L20" s="2"/>
      <c r="M20" s="2"/>
      <c r="N20" s="10"/>
      <c r="O20" s="2"/>
      <c r="P20" s="2"/>
      <c r="R20" s="10"/>
      <c r="V20" s="41">
        <f t="shared" si="0"/>
        <v>0</v>
      </c>
      <c r="W20" s="41">
        <v>100</v>
      </c>
    </row>
    <row r="21" spans="2:23" ht="21.75" customHeight="1">
      <c r="B21" s="7" t="s">
        <v>44</v>
      </c>
      <c r="C21" s="7" t="s">
        <v>45</v>
      </c>
      <c r="D21" s="8" t="s">
        <v>6</v>
      </c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V21" s="41">
        <f t="shared" si="0"/>
        <v>0</v>
      </c>
      <c r="W21" s="41">
        <v>100</v>
      </c>
    </row>
    <row r="22" spans="2:23" ht="21.75" customHeight="1">
      <c r="B22" s="7" t="s">
        <v>46</v>
      </c>
      <c r="C22" s="7" t="s">
        <v>47</v>
      </c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10"/>
      <c r="P22" s="2"/>
      <c r="V22" s="41">
        <f t="shared" si="0"/>
        <v>0</v>
      </c>
      <c r="W22" s="41">
        <v>100</v>
      </c>
    </row>
    <row r="23" spans="2:23" ht="21.75" customHeight="1">
      <c r="B23" s="7" t="s">
        <v>48</v>
      </c>
      <c r="C23" s="7" t="s">
        <v>49</v>
      </c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V23" s="41">
        <f t="shared" si="0"/>
        <v>0</v>
      </c>
      <c r="W23" s="41">
        <v>100</v>
      </c>
    </row>
    <row r="24" spans="2:23" ht="21.75" customHeight="1">
      <c r="B24" s="7" t="s">
        <v>50</v>
      </c>
      <c r="C24" s="7" t="s">
        <v>51</v>
      </c>
      <c r="D24" s="1"/>
      <c r="E24" s="8" t="s">
        <v>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V24" s="41">
        <f t="shared" si="0"/>
        <v>0</v>
      </c>
      <c r="W24" s="41">
        <v>100</v>
      </c>
    </row>
    <row r="25" spans="2:23" ht="21.75" customHeight="1">
      <c r="B25" s="7" t="s">
        <v>52</v>
      </c>
      <c r="C25" s="7" t="s">
        <v>53</v>
      </c>
      <c r="D25" s="1"/>
      <c r="E25" s="1"/>
      <c r="F25" s="2"/>
      <c r="G25" s="2"/>
      <c r="H25" s="2"/>
      <c r="I25" s="9" t="s">
        <v>6</v>
      </c>
      <c r="J25" s="2"/>
      <c r="K25" s="2"/>
      <c r="L25" s="2"/>
      <c r="M25" s="2"/>
      <c r="N25" s="2"/>
      <c r="O25" s="2"/>
      <c r="P25" s="2"/>
      <c r="V25" s="41">
        <f t="shared" si="0"/>
        <v>1</v>
      </c>
      <c r="W25" s="41">
        <v>100</v>
      </c>
    </row>
    <row r="26" spans="2:23" ht="21.75" customHeight="1">
      <c r="B26" s="7" t="s">
        <v>54</v>
      </c>
      <c r="C26" s="7" t="s">
        <v>55</v>
      </c>
      <c r="D26" s="1"/>
      <c r="E26" s="13"/>
      <c r="F26" s="2"/>
      <c r="G26" s="10"/>
      <c r="H26" s="2"/>
      <c r="I26" s="2"/>
      <c r="J26" s="2"/>
      <c r="K26" s="10"/>
      <c r="L26" s="2"/>
      <c r="M26" s="2"/>
      <c r="N26" s="2"/>
      <c r="O26" s="2"/>
      <c r="P26" s="10"/>
      <c r="V26" s="41">
        <f t="shared" si="0"/>
        <v>0</v>
      </c>
      <c r="W26" s="41">
        <v>100</v>
      </c>
    </row>
    <row r="27" spans="2:23" ht="21.75" customHeight="1">
      <c r="B27" s="7" t="s">
        <v>56</v>
      </c>
      <c r="C27" s="7" t="s">
        <v>57</v>
      </c>
      <c r="D27" s="1"/>
      <c r="E27" s="1"/>
      <c r="F27" s="10"/>
      <c r="G27" s="9" t="s">
        <v>6</v>
      </c>
      <c r="H27" s="2"/>
      <c r="I27" s="2"/>
      <c r="J27" s="2"/>
      <c r="K27" s="2"/>
      <c r="L27" s="10"/>
      <c r="M27" s="2"/>
      <c r="N27" s="2"/>
      <c r="O27" s="2"/>
      <c r="P27" s="2"/>
      <c r="S27" s="10"/>
      <c r="V27" s="41">
        <f t="shared" si="0"/>
        <v>1</v>
      </c>
      <c r="W27" s="41">
        <v>100</v>
      </c>
    </row>
    <row r="28" spans="2:23" ht="21.75" customHeight="1">
      <c r="B28" s="7" t="s">
        <v>58</v>
      </c>
      <c r="C28" s="7" t="s">
        <v>59</v>
      </c>
      <c r="D28" s="8" t="s">
        <v>6</v>
      </c>
      <c r="E28" s="1"/>
      <c r="F28" s="2"/>
      <c r="G28" s="2"/>
      <c r="H28" s="2"/>
      <c r="I28" s="9" t="s">
        <v>6</v>
      </c>
      <c r="J28" s="2"/>
      <c r="K28" s="2"/>
      <c r="L28" s="2"/>
      <c r="M28" s="2"/>
      <c r="N28" s="2"/>
      <c r="O28" s="2"/>
      <c r="P28" s="2"/>
      <c r="V28" s="41">
        <f t="shared" si="0"/>
        <v>1</v>
      </c>
      <c r="W28" s="41">
        <v>100</v>
      </c>
    </row>
    <row r="29" spans="2:23" ht="21.75" customHeight="1">
      <c r="B29" s="7" t="s">
        <v>60</v>
      </c>
      <c r="C29" s="7" t="s">
        <v>61</v>
      </c>
      <c r="D29" s="8" t="s">
        <v>6</v>
      </c>
      <c r="E29" s="1"/>
      <c r="F29" s="2"/>
      <c r="G29" s="2"/>
      <c r="H29" s="2"/>
      <c r="I29" s="2"/>
      <c r="J29" s="2"/>
      <c r="K29" s="9"/>
      <c r="L29" s="10"/>
      <c r="M29" s="2"/>
      <c r="N29" s="2"/>
      <c r="O29" s="2"/>
      <c r="P29" s="2"/>
      <c r="V29" s="41">
        <f t="shared" si="0"/>
        <v>0</v>
      </c>
      <c r="W29" s="41">
        <v>100</v>
      </c>
    </row>
    <row r="30" spans="2:23" ht="21.75" customHeight="1">
      <c r="B30" s="7" t="s">
        <v>62</v>
      </c>
      <c r="C30" s="7" t="s">
        <v>63</v>
      </c>
      <c r="D30" s="1"/>
      <c r="E30" s="13"/>
      <c r="F30" s="2"/>
      <c r="G30" s="2"/>
      <c r="H30" s="2"/>
      <c r="I30" s="2"/>
      <c r="J30" s="2"/>
      <c r="K30" s="2"/>
      <c r="L30" s="2"/>
      <c r="M30" s="2"/>
      <c r="N30" s="2"/>
      <c r="O30" s="2"/>
      <c r="P30" s="10"/>
      <c r="S30" s="10"/>
      <c r="V30" s="41">
        <f t="shared" si="0"/>
        <v>0</v>
      </c>
      <c r="W30" s="41">
        <v>100</v>
      </c>
    </row>
    <row r="31" spans="2:23" ht="21.75" customHeight="1">
      <c r="B31" s="7" t="s">
        <v>64</v>
      </c>
      <c r="C31" s="7" t="s">
        <v>65</v>
      </c>
      <c r="D31" s="1"/>
      <c r="E31" s="1"/>
      <c r="F31" s="2"/>
      <c r="G31" s="2"/>
      <c r="H31" s="2"/>
      <c r="I31" s="9" t="s">
        <v>6</v>
      </c>
      <c r="J31" s="2"/>
      <c r="K31" s="2"/>
      <c r="L31" s="2"/>
      <c r="M31" s="2"/>
      <c r="N31" s="2"/>
      <c r="O31" s="2"/>
      <c r="P31" s="2"/>
      <c r="V31" s="41">
        <f t="shared" si="0"/>
        <v>1</v>
      </c>
      <c r="W31" s="41">
        <v>100</v>
      </c>
    </row>
    <row r="32" spans="2:23" ht="21.75" customHeight="1">
      <c r="B32" s="7" t="s">
        <v>66</v>
      </c>
      <c r="C32" s="7" t="s">
        <v>67</v>
      </c>
      <c r="D32" s="1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V32" s="41">
        <f t="shared" si="0"/>
        <v>0</v>
      </c>
      <c r="W32" s="41">
        <v>100</v>
      </c>
    </row>
    <row r="33" spans="2:23" ht="21.75" customHeight="1">
      <c r="B33" s="14"/>
      <c r="C33" s="15" t="s">
        <v>68</v>
      </c>
      <c r="D33" s="2">
        <f t="shared" ref="D33:U33" si="1">COUNTA(D3:D32)</f>
        <v>5</v>
      </c>
      <c r="E33" s="2">
        <f t="shared" si="1"/>
        <v>3</v>
      </c>
      <c r="F33" s="2">
        <f t="shared" si="1"/>
        <v>3</v>
      </c>
      <c r="G33" s="2">
        <f t="shared" si="1"/>
        <v>6</v>
      </c>
      <c r="H33" s="2">
        <f t="shared" si="1"/>
        <v>0</v>
      </c>
      <c r="I33" s="2">
        <f t="shared" si="1"/>
        <v>10</v>
      </c>
      <c r="J33" s="2">
        <f t="shared" si="1"/>
        <v>3</v>
      </c>
      <c r="K33" s="2">
        <f t="shared" si="1"/>
        <v>2</v>
      </c>
      <c r="L33" s="2">
        <f t="shared" si="1"/>
        <v>0</v>
      </c>
      <c r="M33" s="2">
        <f t="shared" si="1"/>
        <v>1</v>
      </c>
      <c r="N33" s="2">
        <f t="shared" si="1"/>
        <v>3</v>
      </c>
      <c r="O33" s="2">
        <f t="shared" si="1"/>
        <v>2</v>
      </c>
      <c r="P33" s="2">
        <f t="shared" si="1"/>
        <v>4</v>
      </c>
      <c r="Q33" s="2">
        <f t="shared" si="1"/>
        <v>3</v>
      </c>
      <c r="R33" s="2">
        <f t="shared" si="1"/>
        <v>6</v>
      </c>
      <c r="S33" s="2">
        <f t="shared" si="1"/>
        <v>1</v>
      </c>
      <c r="T33" s="2">
        <f t="shared" si="1"/>
        <v>0</v>
      </c>
      <c r="U33" s="2">
        <f t="shared" si="1"/>
        <v>2</v>
      </c>
      <c r="V33" s="2"/>
      <c r="W33" s="6"/>
    </row>
    <row r="34" spans="2:23" ht="21.75" customHeight="1">
      <c r="B34" s="14"/>
      <c r="C34" s="1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V34" s="2"/>
      <c r="W34" s="6"/>
    </row>
    <row r="35" spans="2:23" ht="21.75" customHeight="1">
      <c r="B35" s="14"/>
      <c r="C35" s="14"/>
      <c r="D35" s="2"/>
      <c r="E35" s="2"/>
      <c r="F35" s="2"/>
      <c r="G35" s="2"/>
      <c r="H35" s="2"/>
      <c r="I35" s="2"/>
      <c r="J35" s="2"/>
      <c r="K35" s="2"/>
      <c r="L35" s="2"/>
      <c r="M35" s="2"/>
      <c r="N35" s="10"/>
      <c r="O35" s="2"/>
      <c r="P35" s="2"/>
      <c r="V35" s="6"/>
      <c r="W35" s="6"/>
    </row>
    <row r="36" spans="2:23" ht="21.75" customHeight="1">
      <c r="B36" s="14"/>
      <c r="C36" s="14"/>
      <c r="D36" s="2"/>
      <c r="E36" s="2"/>
      <c r="F36" s="2"/>
      <c r="G36" s="2"/>
      <c r="H36" s="2"/>
      <c r="I36" s="2"/>
      <c r="J36" s="2"/>
      <c r="K36" s="2"/>
      <c r="L36" s="2"/>
      <c r="M36" s="2"/>
      <c r="N36" s="10"/>
      <c r="O36" s="2"/>
      <c r="P36" s="2"/>
      <c r="R36" s="10"/>
      <c r="V36" s="6"/>
      <c r="W36" s="6"/>
    </row>
    <row r="37" spans="2:23" ht="21.75" customHeight="1">
      <c r="B37" s="14"/>
      <c r="C37" s="14"/>
      <c r="D37" s="2"/>
      <c r="E37" s="2"/>
      <c r="F37" s="2"/>
      <c r="G37" s="2"/>
      <c r="H37" s="10"/>
      <c r="I37" s="2"/>
      <c r="J37" s="2"/>
      <c r="K37" s="2"/>
      <c r="L37" s="2"/>
      <c r="M37" s="2"/>
      <c r="N37" s="10"/>
      <c r="O37" s="2"/>
      <c r="P37" s="2"/>
      <c r="V37" s="6"/>
      <c r="W37" s="6"/>
    </row>
    <row r="38" spans="2:23" ht="21.75" customHeight="1">
      <c r="B38" s="14"/>
      <c r="C38" s="1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0"/>
      <c r="P38" s="2"/>
      <c r="V38" s="6"/>
      <c r="W38" s="6"/>
    </row>
    <row r="39" spans="2:23" ht="21.75" customHeight="1">
      <c r="B39" s="14"/>
      <c r="C39" s="1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V39" s="2"/>
      <c r="W39" s="6"/>
    </row>
    <row r="40" spans="2:23" ht="21.75" customHeight="1">
      <c r="B40" s="14"/>
      <c r="C40" s="1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V40" s="2"/>
      <c r="W40" s="6"/>
    </row>
    <row r="41" spans="2:23" ht="21.75" customHeight="1">
      <c r="B41" s="14"/>
      <c r="C41" s="1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V41" s="2"/>
      <c r="W41" s="6"/>
    </row>
    <row r="42" spans="2:23" ht="21.75" customHeight="1">
      <c r="B42" s="14"/>
      <c r="C42" s="1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S42" s="10"/>
      <c r="V42" s="6"/>
      <c r="W42" s="6"/>
    </row>
    <row r="43" spans="2:23" ht="21.75" customHeight="1">
      <c r="B43" s="14"/>
      <c r="C43" s="1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V43" s="2"/>
      <c r="W43" s="6"/>
    </row>
    <row r="44" spans="2:23" ht="21.75" customHeight="1">
      <c r="B44" s="14"/>
      <c r="C44" s="1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V44" s="2"/>
      <c r="W44" s="6"/>
    </row>
    <row r="45" spans="2:23" ht="21.75" customHeight="1">
      <c r="B45" s="14"/>
      <c r="C45" s="1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V45" s="2"/>
      <c r="W45" s="6"/>
    </row>
    <row r="46" spans="2:23" ht="21.75" customHeight="1">
      <c r="B46" s="14"/>
      <c r="C46" s="1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V46" s="2"/>
      <c r="W46" s="6"/>
    </row>
    <row r="47" spans="2:23" ht="21.75" customHeight="1">
      <c r="B47" s="14"/>
      <c r="C47" s="1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V47" s="2"/>
      <c r="W47" s="6"/>
    </row>
    <row r="48" spans="2:23" ht="21.75" customHeight="1">
      <c r="B48" s="14"/>
      <c r="C48" s="14"/>
      <c r="D48" s="2"/>
      <c r="E48" s="2"/>
      <c r="F48" s="10"/>
      <c r="G48" s="2"/>
      <c r="H48" s="2"/>
      <c r="I48" s="2"/>
      <c r="J48" s="2"/>
      <c r="K48" s="10"/>
      <c r="L48" s="2"/>
      <c r="M48" s="2"/>
      <c r="N48" s="10"/>
      <c r="O48" s="2"/>
      <c r="P48" s="2"/>
      <c r="V48" s="6"/>
      <c r="W48" s="6"/>
    </row>
    <row r="49" spans="2:23" ht="21.75" customHeight="1">
      <c r="B49" s="14"/>
      <c r="C49" s="1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V49" s="2"/>
      <c r="W49" s="6"/>
    </row>
    <row r="50" spans="2:23" ht="21.75" customHeight="1">
      <c r="B50" s="14"/>
      <c r="C50" s="1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0"/>
      <c r="P50" s="2"/>
      <c r="V50" s="6"/>
      <c r="W50" s="6"/>
    </row>
    <row r="51" spans="2:23" ht="21.75" customHeight="1">
      <c r="B51" s="14"/>
      <c r="C51" s="1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0"/>
      <c r="P51" s="10"/>
      <c r="V51" s="6"/>
      <c r="W51" s="6"/>
    </row>
    <row r="52" spans="2:23" ht="21.75" customHeight="1">
      <c r="B52" s="14"/>
      <c r="C52" s="1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V52" s="2"/>
      <c r="W52" s="6"/>
    </row>
    <row r="53" spans="2:23" ht="21.75" customHeight="1">
      <c r="B53" s="14"/>
      <c r="C53" s="14"/>
      <c r="D53" s="2"/>
      <c r="E53" s="2"/>
      <c r="F53" s="10"/>
      <c r="G53" s="2"/>
      <c r="H53" s="2"/>
      <c r="I53" s="2"/>
      <c r="J53" s="2"/>
      <c r="K53" s="2"/>
      <c r="L53" s="2"/>
      <c r="M53" s="2"/>
      <c r="N53" s="2"/>
      <c r="O53" s="2"/>
      <c r="P53" s="10"/>
      <c r="R53" s="10"/>
      <c r="S53" s="10"/>
      <c r="V53" s="6"/>
      <c r="W53" s="6"/>
    </row>
    <row r="54" spans="2:23" ht="21.75" customHeight="1">
      <c r="B54" s="14"/>
      <c r="C54" s="1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S54" s="10"/>
      <c r="V54" s="6"/>
      <c r="W54" s="6"/>
    </row>
    <row r="55" spans="2:23" ht="21.75" customHeight="1">
      <c r="B55" s="14"/>
      <c r="C55" s="14"/>
      <c r="D55" s="2"/>
      <c r="E55" s="2"/>
      <c r="F55" s="10"/>
      <c r="G55" s="2"/>
      <c r="H55" s="2"/>
      <c r="I55" s="2"/>
      <c r="J55" s="2"/>
      <c r="K55" s="2"/>
      <c r="L55" s="2"/>
      <c r="M55" s="2"/>
      <c r="N55" s="2"/>
      <c r="O55" s="2"/>
      <c r="P55" s="2"/>
      <c r="S55" s="10"/>
      <c r="V55" s="6"/>
      <c r="W55" s="6"/>
    </row>
    <row r="56" spans="2:23" ht="21.75" customHeight="1">
      <c r="B56" s="14"/>
      <c r="C56" s="14"/>
      <c r="D56" s="2"/>
      <c r="E56" s="2"/>
      <c r="F56" s="10"/>
      <c r="G56" s="2"/>
      <c r="H56" s="2"/>
      <c r="I56" s="2"/>
      <c r="J56" s="2"/>
      <c r="K56" s="2"/>
      <c r="L56" s="2"/>
      <c r="M56" s="2"/>
      <c r="N56" s="2"/>
      <c r="O56" s="2"/>
      <c r="P56" s="10"/>
      <c r="R56" s="10"/>
      <c r="S56" s="10"/>
      <c r="V56" s="6"/>
      <c r="W56" s="6"/>
    </row>
    <row r="57" spans="2:23" ht="21.75" customHeight="1">
      <c r="B57" s="14"/>
      <c r="C57" s="1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V57" s="2"/>
      <c r="W57" s="6"/>
    </row>
    <row r="58" spans="2:23" ht="21.75" customHeight="1">
      <c r="B58" s="14"/>
      <c r="C58" s="1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V58" s="2"/>
      <c r="W58" s="6"/>
    </row>
    <row r="59" spans="2:23" ht="21.75" customHeight="1">
      <c r="B59" s="14"/>
      <c r="C59" s="1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V59" s="2"/>
      <c r="W59" s="6"/>
    </row>
    <row r="60" spans="2:23" ht="21.75" customHeight="1">
      <c r="B60" s="14"/>
      <c r="C60" s="14"/>
      <c r="D60" s="10"/>
      <c r="E60" s="2"/>
      <c r="F60" s="2"/>
      <c r="G60" s="2"/>
      <c r="H60" s="2"/>
      <c r="I60" s="2"/>
      <c r="J60" s="2"/>
      <c r="K60" s="2"/>
      <c r="L60" s="10"/>
      <c r="M60" s="2"/>
      <c r="N60" s="2"/>
      <c r="O60" s="2"/>
      <c r="P60" s="2"/>
      <c r="V60" s="6"/>
      <c r="W60" s="6"/>
    </row>
    <row r="61" spans="2:23" ht="21.75" customHeight="1">
      <c r="B61" s="14"/>
      <c r="C61" s="1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V61" s="2"/>
      <c r="W61" s="6"/>
    </row>
    <row r="62" spans="2:23" ht="21.75" customHeight="1">
      <c r="B62" s="14"/>
      <c r="C62" s="14"/>
      <c r="D62" s="10"/>
      <c r="E62" s="2"/>
      <c r="F62" s="10"/>
      <c r="G62" s="2"/>
      <c r="H62" s="2"/>
      <c r="I62" s="2"/>
      <c r="J62" s="2"/>
      <c r="K62" s="2"/>
      <c r="L62" s="2"/>
      <c r="M62" s="2"/>
      <c r="N62" s="2"/>
      <c r="O62" s="2"/>
      <c r="P62" s="2"/>
      <c r="V62" s="6"/>
      <c r="W62" s="6"/>
    </row>
    <row r="63" spans="2:23" ht="21.75" customHeight="1">
      <c r="B63" s="14"/>
      <c r="C63" s="1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V63" s="2"/>
      <c r="W63" s="6"/>
    </row>
    <row r="64" spans="2:23" ht="21.75" customHeight="1">
      <c r="B64" s="14"/>
      <c r="C64" s="1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 s="10"/>
      <c r="V64" s="6"/>
      <c r="W64" s="6"/>
    </row>
    <row r="65" spans="2:23" ht="21.75" customHeight="1">
      <c r="B65" s="14"/>
      <c r="C65" s="1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 s="10"/>
      <c r="V65" s="6"/>
      <c r="W65" s="6"/>
    </row>
    <row r="66" spans="2:23" ht="20.25" customHeight="1">
      <c r="B66" s="14"/>
      <c r="C66" s="1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V66" s="2"/>
      <c r="W66" s="6"/>
    </row>
    <row r="67" spans="2:23" ht="21.75" customHeight="1">
      <c r="G67" s="2"/>
      <c r="V67" s="2"/>
      <c r="W67" s="2"/>
    </row>
    <row r="68" spans="2:23" ht="21.75" customHeight="1">
      <c r="V68" s="2"/>
      <c r="W68" s="2"/>
    </row>
    <row r="69" spans="2:23" ht="21.75" customHeight="1">
      <c r="V69" s="2"/>
      <c r="W69" s="2"/>
    </row>
    <row r="70" spans="2:23" ht="21.75" customHeight="1">
      <c r="V70" s="2"/>
      <c r="W70" s="2"/>
    </row>
    <row r="71" spans="2:23" ht="21.75" customHeight="1">
      <c r="V71" s="2"/>
      <c r="W71" s="2"/>
    </row>
    <row r="72" spans="2:23" ht="21.75" customHeight="1">
      <c r="V72" s="2"/>
      <c r="W72" s="2"/>
    </row>
    <row r="73" spans="2:23" ht="21.75" customHeight="1">
      <c r="V73" s="2"/>
      <c r="W73" s="2"/>
    </row>
    <row r="74" spans="2:23" ht="21.75" customHeight="1">
      <c r="V74" s="2"/>
      <c r="W74" s="2"/>
    </row>
    <row r="75" spans="2:23" ht="21.75" customHeight="1">
      <c r="V75" s="2"/>
      <c r="W75" s="2"/>
    </row>
    <row r="76" spans="2:23" ht="21.75" customHeight="1">
      <c r="V76" s="2"/>
      <c r="W76" s="2"/>
    </row>
    <row r="77" spans="2:23" ht="21.75" customHeight="1">
      <c r="V77" s="2"/>
      <c r="W77" s="2"/>
    </row>
    <row r="78" spans="2:23" ht="21.75" customHeight="1">
      <c r="V78" s="2"/>
      <c r="W78" s="2"/>
    </row>
    <row r="79" spans="2:23" ht="21.75" customHeight="1">
      <c r="V79" s="2"/>
      <c r="W79" s="2"/>
    </row>
    <row r="80" spans="2:23" ht="21.75" customHeight="1">
      <c r="V80" s="2"/>
      <c r="W80" s="2"/>
    </row>
    <row r="81" spans="22:23" ht="21.75" customHeight="1">
      <c r="V81" s="2"/>
      <c r="W81" s="2"/>
    </row>
    <row r="82" spans="22:23" ht="21.75" customHeight="1">
      <c r="V82" s="2"/>
      <c r="W82" s="2"/>
    </row>
    <row r="83" spans="22:23" ht="21.75" customHeight="1">
      <c r="V83" s="2"/>
      <c r="W83" s="2"/>
    </row>
    <row r="84" spans="22:23" ht="21.75" customHeight="1">
      <c r="V84" s="2"/>
      <c r="W84" s="2"/>
    </row>
    <row r="85" spans="22:23" ht="21.75" customHeight="1">
      <c r="V85" s="2"/>
      <c r="W85" s="2"/>
    </row>
    <row r="86" spans="22:23" ht="21.75" customHeight="1">
      <c r="V86" s="2"/>
      <c r="W86" s="2"/>
    </row>
    <row r="87" spans="22:23" ht="21.75" customHeight="1">
      <c r="V87" s="2"/>
      <c r="W87" s="2"/>
    </row>
    <row r="88" spans="22:23" ht="21.75" customHeight="1">
      <c r="V88" s="2"/>
      <c r="W88" s="2"/>
    </row>
    <row r="89" spans="22:23" ht="21.75" customHeight="1">
      <c r="V89" s="2"/>
      <c r="W89" s="2"/>
    </row>
    <row r="90" spans="22:23" ht="21.75" customHeight="1">
      <c r="V90" s="2"/>
      <c r="W90" s="2"/>
    </row>
    <row r="91" spans="22:23" ht="21.75" customHeight="1">
      <c r="V91" s="2"/>
      <c r="W91" s="2"/>
    </row>
    <row r="92" spans="22:23" ht="21.75" customHeight="1">
      <c r="V92" s="2"/>
      <c r="W92" s="2"/>
    </row>
    <row r="93" spans="22:23" ht="21.75" customHeight="1">
      <c r="V93" s="2"/>
      <c r="W93" s="2"/>
    </row>
    <row r="94" spans="22:23" ht="21.75" customHeight="1">
      <c r="V94" s="2"/>
      <c r="W94" s="2"/>
    </row>
    <row r="95" spans="22:23" ht="21.75" customHeight="1">
      <c r="V95" s="2"/>
      <c r="W95" s="2"/>
    </row>
    <row r="96" spans="22:23" ht="21.75" customHeight="1">
      <c r="V96" s="2"/>
      <c r="W96" s="2"/>
    </row>
    <row r="97" spans="22:23" ht="21.75" customHeight="1">
      <c r="V97" s="2"/>
      <c r="W97" s="2"/>
    </row>
    <row r="98" spans="22:23" ht="21.75" customHeight="1">
      <c r="V98" s="2"/>
      <c r="W98" s="2"/>
    </row>
    <row r="99" spans="22:23" ht="21.75" customHeight="1">
      <c r="V99" s="2"/>
      <c r="W99" s="2"/>
    </row>
    <row r="100" spans="22:23" ht="21.75" customHeight="1">
      <c r="V100" s="2"/>
      <c r="W100" s="2"/>
    </row>
    <row r="101" spans="22:23" ht="21.75" customHeight="1">
      <c r="V101" s="2"/>
      <c r="W101" s="2"/>
    </row>
    <row r="102" spans="22:23" ht="21.75" customHeight="1">
      <c r="V102" s="2"/>
      <c r="W102" s="2"/>
    </row>
    <row r="103" spans="22:23" ht="21.75" customHeight="1">
      <c r="V103" s="2"/>
      <c r="W103" s="2"/>
    </row>
    <row r="104" spans="22:23" ht="21.75" customHeight="1">
      <c r="V104" s="2"/>
      <c r="W104" s="2"/>
    </row>
    <row r="105" spans="22:23" ht="21.75" customHeight="1">
      <c r="V105" s="2"/>
      <c r="W105" s="2"/>
    </row>
    <row r="106" spans="22:23" ht="21.75" customHeight="1">
      <c r="V106" s="2"/>
      <c r="W106" s="2"/>
    </row>
    <row r="107" spans="22:23" ht="21.75" customHeight="1">
      <c r="V107" s="2"/>
      <c r="W107" s="2"/>
    </row>
    <row r="108" spans="22:23" ht="21.75" customHeight="1">
      <c r="V108" s="2"/>
      <c r="W108" s="2"/>
    </row>
    <row r="109" spans="22:23" ht="21.75" customHeight="1">
      <c r="V109" s="2"/>
      <c r="W109" s="2"/>
    </row>
    <row r="110" spans="22:23" ht="21.75" customHeight="1">
      <c r="V110" s="2"/>
      <c r="W110" s="2"/>
    </row>
    <row r="111" spans="22:23" ht="21.75" customHeight="1">
      <c r="V111" s="2"/>
      <c r="W111" s="2"/>
    </row>
    <row r="112" spans="22:23" ht="21.75" customHeight="1">
      <c r="V112" s="2"/>
      <c r="W112" s="2"/>
    </row>
    <row r="113" spans="22:23" ht="21.75" customHeight="1">
      <c r="V113" s="2"/>
      <c r="W113" s="2"/>
    </row>
    <row r="114" spans="22:23" ht="21.75" customHeight="1">
      <c r="V114" s="2"/>
      <c r="W114" s="2"/>
    </row>
    <row r="115" spans="22:23" ht="21.75" customHeight="1">
      <c r="V115" s="2"/>
      <c r="W115" s="2"/>
    </row>
    <row r="116" spans="22:23" ht="21.75" customHeight="1">
      <c r="V116" s="2"/>
      <c r="W116" s="2"/>
    </row>
    <row r="117" spans="22:23" ht="21.75" customHeight="1">
      <c r="V117" s="2"/>
      <c r="W117" s="2"/>
    </row>
    <row r="118" spans="22:23" ht="21.75" customHeight="1">
      <c r="V118" s="2"/>
      <c r="W118" s="2"/>
    </row>
    <row r="119" spans="22:23" ht="21.75" customHeight="1">
      <c r="V119" s="2"/>
      <c r="W119" s="2"/>
    </row>
    <row r="120" spans="22:23" ht="21.75" customHeight="1">
      <c r="V120" s="2"/>
      <c r="W120" s="2"/>
    </row>
    <row r="121" spans="22:23" ht="21.75" customHeight="1">
      <c r="V121" s="2"/>
      <c r="W121" s="2"/>
    </row>
    <row r="122" spans="22:23" ht="21.75" customHeight="1">
      <c r="V122" s="2"/>
      <c r="W122" s="2"/>
    </row>
    <row r="123" spans="22:23" ht="21.75" customHeight="1">
      <c r="V123" s="2"/>
      <c r="W123" s="2"/>
    </row>
    <row r="124" spans="22:23" ht="21.75" customHeight="1">
      <c r="V124" s="2"/>
      <c r="W124" s="2"/>
    </row>
    <row r="125" spans="22:23" ht="21.75" customHeight="1">
      <c r="V125" s="2"/>
      <c r="W125" s="2"/>
    </row>
    <row r="126" spans="22:23" ht="21.75" customHeight="1">
      <c r="V126" s="2"/>
      <c r="W126" s="2"/>
    </row>
    <row r="127" spans="22:23" ht="21.75" customHeight="1">
      <c r="V127" s="2"/>
      <c r="W127" s="2"/>
    </row>
    <row r="128" spans="22:23" ht="21.75" customHeight="1">
      <c r="V128" s="2"/>
      <c r="W128" s="2"/>
    </row>
    <row r="129" spans="22:23" ht="21.75" customHeight="1">
      <c r="V129" s="2"/>
      <c r="W129" s="2"/>
    </row>
    <row r="130" spans="22:23" ht="21.75" customHeight="1">
      <c r="V130" s="2"/>
      <c r="W130" s="2"/>
    </row>
    <row r="131" spans="22:23" ht="21.75" customHeight="1">
      <c r="V131" s="2"/>
      <c r="W131" s="2"/>
    </row>
    <row r="132" spans="22:23" ht="21.75" customHeight="1">
      <c r="V132" s="2"/>
      <c r="W132" s="2"/>
    </row>
    <row r="133" spans="22:23" ht="21.75" customHeight="1">
      <c r="V133" s="2"/>
      <c r="W133" s="2"/>
    </row>
    <row r="134" spans="22:23" ht="21.75" customHeight="1">
      <c r="V134" s="2"/>
      <c r="W134" s="2"/>
    </row>
    <row r="135" spans="22:23" ht="21.75" customHeight="1">
      <c r="V135" s="2"/>
      <c r="W135" s="2"/>
    </row>
    <row r="136" spans="22:23" ht="21.75" customHeight="1">
      <c r="V136" s="2"/>
      <c r="W136" s="2"/>
    </row>
    <row r="137" spans="22:23" ht="21.75" customHeight="1">
      <c r="V137" s="2"/>
      <c r="W137" s="2"/>
    </row>
    <row r="138" spans="22:23" ht="21.75" customHeight="1">
      <c r="V138" s="2"/>
      <c r="W138" s="2"/>
    </row>
    <row r="139" spans="22:23" ht="21.75" customHeight="1">
      <c r="V139" s="2"/>
      <c r="W139" s="2"/>
    </row>
    <row r="140" spans="22:23" ht="21.75" customHeight="1">
      <c r="V140" s="2"/>
      <c r="W140" s="2"/>
    </row>
    <row r="141" spans="22:23" ht="21.75" customHeight="1">
      <c r="V141" s="2"/>
      <c r="W141" s="2"/>
    </row>
    <row r="142" spans="22:23" ht="21.75" customHeight="1">
      <c r="V142" s="2"/>
      <c r="W142" s="2"/>
    </row>
    <row r="143" spans="22:23" ht="21.75" customHeight="1">
      <c r="V143" s="2"/>
      <c r="W143" s="2"/>
    </row>
    <row r="144" spans="22:23" ht="21.75" customHeight="1">
      <c r="V144" s="2"/>
      <c r="W144" s="2"/>
    </row>
    <row r="145" spans="22:23" ht="21.75" customHeight="1">
      <c r="V145" s="2"/>
      <c r="W145" s="2"/>
    </row>
    <row r="146" spans="22:23" ht="21.75" customHeight="1">
      <c r="V146" s="2"/>
      <c r="W146" s="2"/>
    </row>
    <row r="147" spans="22:23" ht="21.75" customHeight="1">
      <c r="V147" s="2"/>
      <c r="W147" s="2"/>
    </row>
    <row r="148" spans="22:23" ht="21.75" customHeight="1">
      <c r="V148" s="2"/>
      <c r="W148" s="2"/>
    </row>
    <row r="149" spans="22:23" ht="21.75" customHeight="1">
      <c r="V149" s="2"/>
      <c r="W149" s="2"/>
    </row>
    <row r="150" spans="22:23" ht="21.75" customHeight="1">
      <c r="V150" s="2"/>
      <c r="W150" s="2"/>
    </row>
    <row r="151" spans="22:23" ht="21.75" customHeight="1">
      <c r="V151" s="2"/>
      <c r="W151" s="2"/>
    </row>
    <row r="152" spans="22:23" ht="21.75" customHeight="1">
      <c r="V152" s="2"/>
      <c r="W152" s="2"/>
    </row>
    <row r="153" spans="22:23" ht="21.75" customHeight="1">
      <c r="V153" s="2"/>
      <c r="W153" s="2"/>
    </row>
    <row r="154" spans="22:23" ht="21.75" customHeight="1">
      <c r="V154" s="2"/>
      <c r="W154" s="2"/>
    </row>
    <row r="155" spans="22:23" ht="21.75" customHeight="1">
      <c r="V155" s="2"/>
      <c r="W155" s="2"/>
    </row>
    <row r="156" spans="22:23" ht="21.75" customHeight="1">
      <c r="V156" s="2"/>
      <c r="W156" s="2"/>
    </row>
    <row r="157" spans="22:23" ht="21.75" customHeight="1">
      <c r="V157" s="2"/>
      <c r="W157" s="2"/>
    </row>
    <row r="158" spans="22:23" ht="21.75" customHeight="1">
      <c r="V158" s="2"/>
      <c r="W158" s="2"/>
    </row>
    <row r="159" spans="22:23" ht="21.75" customHeight="1">
      <c r="V159" s="2"/>
      <c r="W159" s="2"/>
    </row>
    <row r="160" spans="22:23" ht="21.75" customHeight="1">
      <c r="V160" s="2"/>
      <c r="W160" s="2"/>
    </row>
    <row r="161" spans="22:23" ht="21.75" customHeight="1">
      <c r="V161" s="2"/>
      <c r="W161" s="2"/>
    </row>
    <row r="162" spans="22:23" ht="21.75" customHeight="1">
      <c r="V162" s="2"/>
      <c r="W162" s="2"/>
    </row>
    <row r="163" spans="22:23" ht="21.75" customHeight="1">
      <c r="V163" s="2"/>
      <c r="W163" s="2"/>
    </row>
    <row r="164" spans="22:23" ht="21.75" customHeight="1">
      <c r="V164" s="2"/>
      <c r="W164" s="2"/>
    </row>
    <row r="165" spans="22:23" ht="21.75" customHeight="1">
      <c r="V165" s="2"/>
      <c r="W165" s="2"/>
    </row>
    <row r="166" spans="22:23" ht="21.75" customHeight="1">
      <c r="V166" s="2"/>
      <c r="W166" s="2"/>
    </row>
    <row r="167" spans="22:23" ht="21.75" customHeight="1">
      <c r="V167" s="2"/>
      <c r="W167" s="2"/>
    </row>
    <row r="168" spans="22:23" ht="21.75" customHeight="1">
      <c r="V168" s="2"/>
      <c r="W168" s="2"/>
    </row>
    <row r="169" spans="22:23" ht="21.75" customHeight="1">
      <c r="V169" s="2"/>
      <c r="W169" s="2"/>
    </row>
    <row r="170" spans="22:23" ht="21.75" customHeight="1">
      <c r="V170" s="2"/>
      <c r="W170" s="2"/>
    </row>
    <row r="171" spans="22:23" ht="21.75" customHeight="1">
      <c r="V171" s="2"/>
      <c r="W171" s="2"/>
    </row>
    <row r="172" spans="22:23" ht="21.75" customHeight="1">
      <c r="V172" s="2"/>
      <c r="W172" s="2"/>
    </row>
    <row r="173" spans="22:23" ht="21.75" customHeight="1">
      <c r="V173" s="2"/>
      <c r="W173" s="2"/>
    </row>
    <row r="174" spans="22:23" ht="21.75" customHeight="1">
      <c r="V174" s="2"/>
      <c r="W174" s="2"/>
    </row>
    <row r="175" spans="22:23" ht="21.75" customHeight="1">
      <c r="V175" s="2"/>
      <c r="W175" s="2"/>
    </row>
    <row r="176" spans="22:23" ht="21.75" customHeight="1">
      <c r="V176" s="2"/>
      <c r="W176" s="2"/>
    </row>
    <row r="177" spans="22:23" ht="21.75" customHeight="1">
      <c r="V177" s="2"/>
      <c r="W177" s="2"/>
    </row>
    <row r="178" spans="22:23" ht="21.75" customHeight="1">
      <c r="V178" s="2"/>
      <c r="W178" s="2"/>
    </row>
    <row r="179" spans="22:23" ht="21.75" customHeight="1">
      <c r="V179" s="2"/>
      <c r="W179" s="2"/>
    </row>
    <row r="180" spans="22:23" ht="21.75" customHeight="1">
      <c r="V180" s="2"/>
      <c r="W180" s="2"/>
    </row>
    <row r="181" spans="22:23" ht="21.75" customHeight="1">
      <c r="V181" s="2"/>
      <c r="W181" s="2"/>
    </row>
    <row r="182" spans="22:23" ht="21.75" customHeight="1">
      <c r="V182" s="2"/>
      <c r="W182" s="2"/>
    </row>
    <row r="183" spans="22:23" ht="21.75" customHeight="1">
      <c r="V183" s="2"/>
      <c r="W183" s="2"/>
    </row>
    <row r="184" spans="22:23" ht="21.75" customHeight="1">
      <c r="V184" s="2"/>
      <c r="W184" s="2"/>
    </row>
    <row r="185" spans="22:23" ht="21.75" customHeight="1">
      <c r="V185" s="2"/>
      <c r="W185" s="2"/>
    </row>
    <row r="186" spans="22:23" ht="21.75" customHeight="1">
      <c r="V186" s="2"/>
      <c r="W186" s="2"/>
    </row>
    <row r="187" spans="22:23" ht="21.75" customHeight="1">
      <c r="V187" s="2"/>
      <c r="W187" s="2"/>
    </row>
    <row r="188" spans="22:23" ht="21.75" customHeight="1">
      <c r="V188" s="2"/>
      <c r="W188" s="2"/>
    </row>
    <row r="189" spans="22:23" ht="21.75" customHeight="1">
      <c r="V189" s="2"/>
      <c r="W189" s="2"/>
    </row>
    <row r="190" spans="22:23" ht="21.75" customHeight="1">
      <c r="V190" s="2"/>
      <c r="W190" s="2"/>
    </row>
    <row r="191" spans="22:23" ht="21.75" customHeight="1">
      <c r="V191" s="2"/>
      <c r="W191" s="2"/>
    </row>
    <row r="192" spans="22:23" ht="21.75" customHeight="1">
      <c r="V192" s="2"/>
      <c r="W192" s="2"/>
    </row>
    <row r="193" spans="22:23" ht="21.75" customHeight="1">
      <c r="V193" s="2"/>
      <c r="W193" s="2"/>
    </row>
    <row r="194" spans="22:23" ht="21.75" customHeight="1">
      <c r="V194" s="2"/>
      <c r="W194" s="2"/>
    </row>
    <row r="195" spans="22:23" ht="21.75" customHeight="1">
      <c r="V195" s="2"/>
      <c r="W195" s="2"/>
    </row>
    <row r="196" spans="22:23" ht="21.75" customHeight="1">
      <c r="V196" s="2"/>
      <c r="W196" s="2"/>
    </row>
    <row r="197" spans="22:23" ht="21.75" customHeight="1">
      <c r="V197" s="2"/>
      <c r="W197" s="2"/>
    </row>
    <row r="198" spans="22:23" ht="21.75" customHeight="1">
      <c r="V198" s="2"/>
      <c r="W198" s="2"/>
    </row>
    <row r="199" spans="22:23" ht="21.75" customHeight="1">
      <c r="V199" s="2"/>
      <c r="W199" s="2"/>
    </row>
    <row r="200" spans="22:23" ht="21.75" customHeight="1">
      <c r="V200" s="2"/>
      <c r="W200" s="2"/>
    </row>
    <row r="201" spans="22:23" ht="21.75" customHeight="1">
      <c r="V201" s="2"/>
      <c r="W201" s="2"/>
    </row>
    <row r="202" spans="22:23" ht="21.75" customHeight="1">
      <c r="V202" s="2"/>
      <c r="W202" s="2"/>
    </row>
    <row r="203" spans="22:23" ht="21.75" customHeight="1">
      <c r="V203" s="2"/>
      <c r="W203" s="2"/>
    </row>
    <row r="204" spans="22:23" ht="21.75" customHeight="1">
      <c r="V204" s="2"/>
      <c r="W204" s="2"/>
    </row>
    <row r="205" spans="22:23" ht="21.75" customHeight="1">
      <c r="V205" s="2"/>
      <c r="W205" s="2"/>
    </row>
    <row r="206" spans="22:23" ht="21.75" customHeight="1">
      <c r="V206" s="2"/>
      <c r="W206" s="2"/>
    </row>
    <row r="207" spans="22:23" ht="21.75" customHeight="1">
      <c r="V207" s="2"/>
      <c r="W207" s="2"/>
    </row>
    <row r="208" spans="22:23" ht="21.75" customHeight="1">
      <c r="V208" s="2"/>
      <c r="W208" s="2"/>
    </row>
    <row r="209" spans="22:23" ht="21.75" customHeight="1">
      <c r="V209" s="2"/>
      <c r="W209" s="2"/>
    </row>
    <row r="210" spans="22:23" ht="21.75" customHeight="1">
      <c r="V210" s="2"/>
      <c r="W210" s="2"/>
    </row>
    <row r="211" spans="22:23" ht="21.75" customHeight="1">
      <c r="V211" s="2"/>
      <c r="W211" s="2"/>
    </row>
    <row r="212" spans="22:23" ht="21.75" customHeight="1">
      <c r="V212" s="2"/>
      <c r="W212" s="2"/>
    </row>
    <row r="213" spans="22:23" ht="21.75" customHeight="1">
      <c r="V213" s="2"/>
      <c r="W213" s="2"/>
    </row>
    <row r="214" spans="22:23" ht="21.75" customHeight="1">
      <c r="V214" s="2"/>
      <c r="W214" s="2"/>
    </row>
    <row r="215" spans="22:23" ht="21.75" customHeight="1">
      <c r="V215" s="2"/>
      <c r="W215" s="2"/>
    </row>
    <row r="216" spans="22:23" ht="21.75" customHeight="1">
      <c r="V216" s="2"/>
      <c r="W216" s="2"/>
    </row>
    <row r="217" spans="22:23" ht="21.75" customHeight="1">
      <c r="V217" s="2"/>
      <c r="W217" s="2"/>
    </row>
    <row r="218" spans="22:23" ht="21.75" customHeight="1">
      <c r="V218" s="2"/>
      <c r="W218" s="2"/>
    </row>
    <row r="219" spans="22:23" ht="21.75" customHeight="1">
      <c r="V219" s="2"/>
      <c r="W219" s="2"/>
    </row>
    <row r="220" spans="22:23" ht="21.75" customHeight="1">
      <c r="V220" s="2"/>
      <c r="W220" s="2"/>
    </row>
    <row r="221" spans="22:23" ht="21.75" customHeight="1">
      <c r="V221" s="2"/>
      <c r="W221" s="2"/>
    </row>
    <row r="222" spans="22:23" ht="21.75" customHeight="1">
      <c r="V222" s="2"/>
      <c r="W222" s="2"/>
    </row>
    <row r="223" spans="22:23" ht="21.75" customHeight="1">
      <c r="V223" s="2"/>
      <c r="W223" s="2"/>
    </row>
    <row r="224" spans="22:23" ht="21.75" customHeight="1">
      <c r="V224" s="2"/>
      <c r="W224" s="2"/>
    </row>
    <row r="225" spans="22:23" ht="21.75" customHeight="1">
      <c r="V225" s="2"/>
      <c r="W225" s="2"/>
    </row>
    <row r="226" spans="22:23" ht="21.75" customHeight="1">
      <c r="V226" s="2"/>
      <c r="W226" s="2"/>
    </row>
    <row r="227" spans="22:23" ht="21.75" customHeight="1">
      <c r="V227" s="2"/>
      <c r="W227" s="2"/>
    </row>
    <row r="228" spans="22:23" ht="21.75" customHeight="1">
      <c r="V228" s="2"/>
      <c r="W228" s="2"/>
    </row>
    <row r="229" spans="22:23" ht="21.75" customHeight="1">
      <c r="V229" s="2"/>
      <c r="W229" s="2"/>
    </row>
    <row r="230" spans="22:23" ht="21.75" customHeight="1">
      <c r="V230" s="2"/>
      <c r="W230" s="2"/>
    </row>
    <row r="231" spans="22:23" ht="21.75" customHeight="1">
      <c r="V231" s="2"/>
      <c r="W231" s="2"/>
    </row>
    <row r="232" spans="22:23" ht="21.75" customHeight="1">
      <c r="V232" s="2"/>
      <c r="W232" s="2"/>
    </row>
    <row r="233" spans="22:23" ht="21.75" customHeight="1">
      <c r="V233" s="2"/>
      <c r="W233" s="2"/>
    </row>
    <row r="234" spans="22:23" ht="15.75" customHeight="1"/>
    <row r="235" spans="22:23" ht="15.75" customHeight="1"/>
    <row r="236" spans="22:23" ht="15.75" customHeight="1"/>
    <row r="237" spans="22:23" ht="15.75" customHeight="1"/>
    <row r="238" spans="22:23" ht="15.75" customHeight="1"/>
    <row r="239" spans="22:23" ht="15.75" customHeight="1"/>
    <row r="240" spans="22:2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honeticPr fontId="13" type="noConversion"/>
  <printOptions gridLines="1"/>
  <pageMargins left="0.23622047244094491" right="0.23622047244094491" top="0.74803149606299213" bottom="3.937007874015748E-2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>
      <pane xSplit="2" topLeftCell="C1" activePane="topRight" state="frozen"/>
      <selection pane="topRight" activeCell="K19" sqref="K19"/>
    </sheetView>
  </sheetViews>
  <sheetFormatPr defaultColWidth="11.3046875" defaultRowHeight="15" customHeight="1"/>
  <cols>
    <col min="1" max="1" width="10.3046875" customWidth="1"/>
    <col min="2" max="2" width="6.07421875" customWidth="1"/>
    <col min="3" max="3" width="6.69140625" customWidth="1"/>
    <col min="4" max="4" width="9" customWidth="1"/>
    <col min="5" max="5" width="10" customWidth="1"/>
    <col min="6" max="9" width="9" customWidth="1"/>
    <col min="10" max="10" width="9.53515625" customWidth="1"/>
    <col min="11" max="26" width="9" customWidth="1"/>
  </cols>
  <sheetData>
    <row r="1" spans="1:10" ht="17">
      <c r="A1" s="12" t="s">
        <v>69</v>
      </c>
      <c r="B1" s="16" t="s">
        <v>70</v>
      </c>
    </row>
    <row r="2" spans="1:10" ht="15.5">
      <c r="C2" s="17" t="s">
        <v>71</v>
      </c>
      <c r="D2" s="17" t="s">
        <v>72</v>
      </c>
      <c r="E2" s="17" t="s">
        <v>73</v>
      </c>
      <c r="F2" s="17"/>
      <c r="G2" s="32" t="s">
        <v>88</v>
      </c>
      <c r="H2" s="18"/>
      <c r="I2" s="18"/>
    </row>
    <row r="3" spans="1:10" ht="16">
      <c r="A3" s="7" t="s">
        <v>4</v>
      </c>
      <c r="B3" s="7" t="s">
        <v>5</v>
      </c>
      <c r="C3" s="6"/>
      <c r="D3" s="19" t="s">
        <v>6</v>
      </c>
      <c r="G3">
        <v>80</v>
      </c>
    </row>
    <row r="4" spans="1:10" ht="17">
      <c r="A4" s="7" t="s">
        <v>8</v>
      </c>
      <c r="B4" s="7" t="s">
        <v>9</v>
      </c>
      <c r="C4" s="6"/>
      <c r="D4" s="20" t="s">
        <v>10</v>
      </c>
      <c r="G4" s="18">
        <v>95</v>
      </c>
      <c r="J4" s="21"/>
    </row>
    <row r="5" spans="1:10" ht="17">
      <c r="A5" s="7" t="s">
        <v>12</v>
      </c>
      <c r="B5" s="7" t="s">
        <v>13</v>
      </c>
      <c r="C5" s="6" t="s">
        <v>10</v>
      </c>
      <c r="G5" s="18">
        <v>95</v>
      </c>
      <c r="J5" s="21"/>
    </row>
    <row r="6" spans="1:10" ht="16">
      <c r="A6" s="7" t="s">
        <v>14</v>
      </c>
      <c r="B6" s="7" t="s">
        <v>15</v>
      </c>
      <c r="C6" s="6"/>
      <c r="D6" s="20" t="s">
        <v>10</v>
      </c>
      <c r="G6" s="18">
        <v>90</v>
      </c>
      <c r="J6" s="18"/>
    </row>
    <row r="7" spans="1:10" ht="16">
      <c r="A7" s="7" t="s">
        <v>16</v>
      </c>
      <c r="B7" s="7" t="s">
        <v>17</v>
      </c>
      <c r="C7" s="20"/>
      <c r="D7" s="19" t="s">
        <v>6</v>
      </c>
      <c r="E7" s="23"/>
      <c r="F7" s="23"/>
      <c r="G7" s="18">
        <v>85</v>
      </c>
      <c r="H7" s="23"/>
    </row>
    <row r="8" spans="1:10" ht="16">
      <c r="A8" s="7" t="s">
        <v>18</v>
      </c>
      <c r="B8" s="7" t="s">
        <v>19</v>
      </c>
      <c r="C8" s="20"/>
      <c r="D8" s="19" t="s">
        <v>6</v>
      </c>
      <c r="E8" s="23"/>
      <c r="F8" s="23"/>
      <c r="G8" s="18">
        <v>90</v>
      </c>
      <c r="H8" s="23"/>
    </row>
    <row r="9" spans="1:10" ht="16">
      <c r="A9" s="7" t="s">
        <v>20</v>
      </c>
      <c r="B9" s="7" t="s">
        <v>21</v>
      </c>
      <c r="C9" s="20"/>
      <c r="D9" s="17"/>
      <c r="E9" s="23"/>
      <c r="F9" s="23"/>
      <c r="G9" s="18">
        <v>80</v>
      </c>
      <c r="H9" s="23"/>
    </row>
    <row r="10" spans="1:10" ht="16">
      <c r="A10" s="7" t="s">
        <v>22</v>
      </c>
      <c r="B10" s="7" t="s">
        <v>23</v>
      </c>
      <c r="C10" s="20"/>
      <c r="D10" s="17"/>
      <c r="E10" s="24" t="s">
        <v>74</v>
      </c>
      <c r="F10" s="23"/>
      <c r="G10" s="18">
        <v>92</v>
      </c>
      <c r="H10" s="23"/>
    </row>
    <row r="11" spans="1:10" ht="16">
      <c r="A11" s="7" t="s">
        <v>24</v>
      </c>
      <c r="B11" s="7" t="s">
        <v>25</v>
      </c>
      <c r="C11" s="20"/>
      <c r="D11" s="20" t="s">
        <v>10</v>
      </c>
      <c r="E11" s="23"/>
      <c r="F11" s="23"/>
      <c r="G11" s="18">
        <v>95</v>
      </c>
      <c r="H11" s="23"/>
      <c r="J11" s="18"/>
    </row>
    <row r="12" spans="1:10" ht="16">
      <c r="A12" s="7" t="s">
        <v>26</v>
      </c>
      <c r="B12" s="7" t="s">
        <v>27</v>
      </c>
      <c r="C12" s="20"/>
      <c r="D12" s="17"/>
      <c r="E12" s="23"/>
      <c r="F12" s="23"/>
      <c r="G12" s="18">
        <v>75</v>
      </c>
      <c r="H12" s="23"/>
    </row>
    <row r="13" spans="1:10" ht="16">
      <c r="A13" s="7" t="s">
        <v>28</v>
      </c>
      <c r="B13" s="7" t="s">
        <v>29</v>
      </c>
      <c r="C13" s="20"/>
      <c r="D13" s="17"/>
      <c r="E13" s="23"/>
      <c r="F13" s="23"/>
      <c r="G13" s="18">
        <v>88</v>
      </c>
      <c r="H13" s="23"/>
    </row>
    <row r="14" spans="1:10" ht="16">
      <c r="A14" s="7" t="s">
        <v>30</v>
      </c>
      <c r="B14" s="7" t="s">
        <v>31</v>
      </c>
      <c r="C14" s="20"/>
      <c r="D14" s="17"/>
      <c r="E14" s="24" t="s">
        <v>74</v>
      </c>
      <c r="F14" s="23"/>
      <c r="G14" s="18">
        <v>105</v>
      </c>
      <c r="H14" s="23"/>
    </row>
    <row r="15" spans="1:10" ht="16">
      <c r="A15" s="7" t="s">
        <v>32</v>
      </c>
      <c r="B15" s="7" t="s">
        <v>33</v>
      </c>
      <c r="C15" s="20"/>
      <c r="D15" s="17"/>
      <c r="E15" s="24" t="s">
        <v>74</v>
      </c>
      <c r="F15" s="23"/>
      <c r="G15" s="18">
        <v>95</v>
      </c>
      <c r="H15" s="23"/>
    </row>
    <row r="16" spans="1:10" ht="16">
      <c r="A16" s="7" t="s">
        <v>34</v>
      </c>
      <c r="B16" s="7" t="s">
        <v>35</v>
      </c>
      <c r="C16" s="20"/>
      <c r="D16" s="17"/>
      <c r="E16" s="23"/>
      <c r="F16" s="23"/>
      <c r="G16" s="18">
        <v>80</v>
      </c>
      <c r="H16" s="23"/>
    </row>
    <row r="17" spans="1:10" ht="16">
      <c r="A17" s="7" t="s">
        <v>36</v>
      </c>
      <c r="B17" s="7" t="s">
        <v>37</v>
      </c>
      <c r="C17" s="20"/>
      <c r="D17" s="17"/>
      <c r="E17" s="23"/>
      <c r="F17" s="23"/>
      <c r="G17" s="18">
        <v>85</v>
      </c>
      <c r="H17" s="23"/>
    </row>
    <row r="18" spans="1:10" ht="16">
      <c r="A18" s="7" t="s">
        <v>38</v>
      </c>
      <c r="B18" s="7" t="s">
        <v>39</v>
      </c>
      <c r="C18" s="20"/>
      <c r="D18" s="17"/>
      <c r="E18" s="24" t="s">
        <v>74</v>
      </c>
      <c r="F18" s="23"/>
      <c r="G18" s="18">
        <v>85</v>
      </c>
      <c r="H18" s="23"/>
      <c r="J18" s="18"/>
    </row>
    <row r="19" spans="1:10" ht="16">
      <c r="A19" s="7" t="s">
        <v>40</v>
      </c>
      <c r="B19" s="7" t="s">
        <v>41</v>
      </c>
      <c r="C19" s="20"/>
      <c r="D19" s="17"/>
      <c r="E19" s="24" t="s">
        <v>74</v>
      </c>
      <c r="F19" s="23"/>
      <c r="G19" s="18">
        <v>95</v>
      </c>
      <c r="H19" s="23"/>
    </row>
    <row r="20" spans="1:10" ht="15.75" customHeight="1">
      <c r="A20" s="7" t="s">
        <v>42</v>
      </c>
      <c r="B20" s="7" t="s">
        <v>43</v>
      </c>
      <c r="C20" s="20"/>
      <c r="D20" s="17"/>
      <c r="E20" s="23"/>
      <c r="F20" s="23"/>
      <c r="G20" s="18">
        <v>95</v>
      </c>
      <c r="H20" s="23"/>
    </row>
    <row r="21" spans="1:10" ht="15.75" customHeight="1">
      <c r="A21" s="7" t="s">
        <v>44</v>
      </c>
      <c r="B21" s="7" t="s">
        <v>45</v>
      </c>
      <c r="C21" s="20"/>
      <c r="D21" s="17"/>
      <c r="E21" s="23"/>
      <c r="F21" s="23"/>
      <c r="G21" s="18">
        <v>75</v>
      </c>
      <c r="H21" s="23"/>
    </row>
    <row r="22" spans="1:10" ht="15.75" customHeight="1">
      <c r="A22" s="7" t="s">
        <v>46</v>
      </c>
      <c r="B22" s="7" t="s">
        <v>47</v>
      </c>
      <c r="C22" s="20"/>
      <c r="D22" s="17"/>
      <c r="E22" s="24" t="s">
        <v>74</v>
      </c>
      <c r="F22" s="23"/>
      <c r="G22" s="18">
        <v>95</v>
      </c>
      <c r="H22" s="23"/>
    </row>
    <row r="23" spans="1:10" ht="15.75" customHeight="1">
      <c r="A23" s="7" t="s">
        <v>48</v>
      </c>
      <c r="B23" s="7" t="s">
        <v>49</v>
      </c>
      <c r="C23" s="20"/>
      <c r="D23" s="19" t="s">
        <v>6</v>
      </c>
      <c r="E23" s="23"/>
      <c r="F23" s="23"/>
      <c r="G23" s="18">
        <v>90</v>
      </c>
      <c r="H23" s="23"/>
    </row>
    <row r="24" spans="1:10" ht="15.75" customHeight="1">
      <c r="A24" s="7" t="s">
        <v>50</v>
      </c>
      <c r="B24" s="7" t="s">
        <v>51</v>
      </c>
      <c r="C24" s="20"/>
      <c r="D24" s="20" t="s">
        <v>10</v>
      </c>
      <c r="E24" s="24" t="s">
        <v>74</v>
      </c>
      <c r="F24" s="23"/>
      <c r="G24" s="18">
        <v>102</v>
      </c>
      <c r="H24" s="23"/>
    </row>
    <row r="25" spans="1:10" ht="15.75" customHeight="1">
      <c r="A25" s="7" t="s">
        <v>52</v>
      </c>
      <c r="B25" s="7" t="s">
        <v>53</v>
      </c>
      <c r="C25" s="20"/>
      <c r="D25" s="17"/>
      <c r="E25" s="23"/>
      <c r="F25" s="23"/>
      <c r="G25" s="18">
        <v>98</v>
      </c>
      <c r="H25" s="23"/>
    </row>
    <row r="26" spans="1:10" ht="15.75" customHeight="1">
      <c r="A26" s="7" t="s">
        <v>54</v>
      </c>
      <c r="B26" s="7" t="s">
        <v>55</v>
      </c>
      <c r="C26" s="20"/>
      <c r="D26" s="17"/>
      <c r="E26" s="24" t="s">
        <v>74</v>
      </c>
      <c r="F26" s="23"/>
      <c r="G26" s="18">
        <v>105</v>
      </c>
      <c r="H26" s="23"/>
    </row>
    <row r="27" spans="1:10" ht="15.75" customHeight="1">
      <c r="A27" s="7" t="s">
        <v>56</v>
      </c>
      <c r="B27" s="7" t="s">
        <v>57</v>
      </c>
      <c r="C27" s="20"/>
      <c r="D27" s="17"/>
      <c r="E27" s="23"/>
      <c r="F27" s="23"/>
      <c r="G27" s="18">
        <v>90</v>
      </c>
      <c r="H27" s="23"/>
    </row>
    <row r="28" spans="1:10" ht="15.75" customHeight="1">
      <c r="A28" s="7" t="s">
        <v>58</v>
      </c>
      <c r="B28" s="7" t="s">
        <v>59</v>
      </c>
      <c r="C28" s="20"/>
      <c r="D28" s="17"/>
      <c r="E28" s="23"/>
      <c r="F28" s="23"/>
      <c r="G28" s="18">
        <v>98</v>
      </c>
      <c r="H28" s="23"/>
      <c r="J28" s="18"/>
    </row>
    <row r="29" spans="1:10" ht="15.75" customHeight="1">
      <c r="A29" s="7" t="s">
        <v>60</v>
      </c>
      <c r="B29" s="7" t="s">
        <v>61</v>
      </c>
      <c r="C29" s="20"/>
      <c r="D29" s="17"/>
      <c r="E29" s="23"/>
      <c r="F29" s="23"/>
      <c r="G29" s="18">
        <v>80</v>
      </c>
      <c r="H29" s="23"/>
      <c r="J29" s="18"/>
    </row>
    <row r="30" spans="1:10" ht="15.75" customHeight="1">
      <c r="A30" s="7" t="s">
        <v>62</v>
      </c>
      <c r="B30" s="7" t="s">
        <v>63</v>
      </c>
      <c r="C30" s="20"/>
      <c r="D30" s="17"/>
      <c r="E30" s="24" t="s">
        <v>74</v>
      </c>
      <c r="F30" s="23"/>
      <c r="G30" s="18">
        <v>100</v>
      </c>
      <c r="H30" s="23"/>
      <c r="J30" s="18"/>
    </row>
    <row r="31" spans="1:10" ht="15.75" customHeight="1">
      <c r="A31" s="7" t="s">
        <v>64</v>
      </c>
      <c r="B31" s="7" t="s">
        <v>65</v>
      </c>
      <c r="C31" s="20"/>
      <c r="D31" s="17"/>
      <c r="E31" s="23"/>
      <c r="F31" s="23"/>
      <c r="G31" s="18">
        <v>90</v>
      </c>
      <c r="H31" s="23"/>
    </row>
    <row r="32" spans="1:10" ht="15.75" customHeight="1">
      <c r="A32" s="7" t="s">
        <v>66</v>
      </c>
      <c r="B32" s="7" t="s">
        <v>67</v>
      </c>
      <c r="C32" s="20"/>
      <c r="D32" s="17"/>
      <c r="E32" s="24" t="s">
        <v>74</v>
      </c>
      <c r="F32" s="23"/>
      <c r="G32" s="18">
        <v>98</v>
      </c>
      <c r="H32" s="23"/>
    </row>
    <row r="33" spans="1:10" ht="15.75" customHeight="1">
      <c r="A33" s="14"/>
      <c r="B33" s="14"/>
      <c r="C33" s="23"/>
      <c r="D33" s="23"/>
      <c r="E33" s="23"/>
      <c r="F33" s="23"/>
      <c r="G33" s="23"/>
      <c r="H33" s="23"/>
    </row>
    <row r="34" spans="1:10" ht="15.75" customHeight="1">
      <c r="A34" s="14"/>
      <c r="C34" s="23"/>
      <c r="D34" s="23"/>
      <c r="E34" s="23"/>
      <c r="F34" s="23"/>
      <c r="G34" s="23"/>
      <c r="H34" s="23"/>
    </row>
    <row r="35" spans="1:10" ht="15.75" customHeight="1">
      <c r="A35" s="14"/>
      <c r="C35" s="23"/>
      <c r="D35" s="23"/>
      <c r="E35" s="23"/>
      <c r="F35" s="23"/>
      <c r="G35" s="23"/>
      <c r="H35" s="23"/>
    </row>
    <row r="36" spans="1:10" ht="15.75" customHeight="1">
      <c r="A36" s="14"/>
      <c r="B36" s="14"/>
      <c r="C36" s="23"/>
      <c r="D36" s="23"/>
      <c r="E36" s="23"/>
      <c r="F36" s="23"/>
      <c r="G36" s="22"/>
      <c r="H36" s="23"/>
      <c r="J36" s="21"/>
    </row>
    <row r="37" spans="1:10" ht="15.75" customHeight="1">
      <c r="A37" s="14"/>
      <c r="B37" s="14"/>
      <c r="C37" s="23"/>
      <c r="D37" s="23"/>
      <c r="E37" s="23"/>
      <c r="F37" s="23"/>
      <c r="G37" s="23"/>
      <c r="H37" s="23"/>
    </row>
    <row r="38" spans="1:10" ht="15.75" customHeight="1">
      <c r="A38" s="14"/>
      <c r="B38" s="14"/>
      <c r="C38" s="23"/>
      <c r="D38" s="23"/>
      <c r="E38" s="23"/>
      <c r="F38" s="23"/>
      <c r="G38" s="22"/>
      <c r="H38" s="23"/>
      <c r="J38" s="21"/>
    </row>
    <row r="39" spans="1:10" ht="15.75" customHeight="1">
      <c r="A39" s="14"/>
      <c r="B39" s="14"/>
      <c r="C39" s="23"/>
      <c r="D39" s="23"/>
      <c r="E39" s="23"/>
      <c r="F39" s="23"/>
      <c r="G39" s="23"/>
      <c r="H39" s="23"/>
    </row>
    <row r="40" spans="1:10" ht="15.75" customHeight="1">
      <c r="A40" s="14"/>
      <c r="B40" s="14"/>
      <c r="C40" s="23"/>
      <c r="D40" s="23"/>
      <c r="E40" s="23"/>
      <c r="F40" s="23"/>
      <c r="G40" s="23"/>
      <c r="H40" s="23"/>
    </row>
    <row r="41" spans="1:10" ht="15.75" customHeight="1">
      <c r="A41" s="14"/>
      <c r="B41" s="14"/>
      <c r="C41" s="23"/>
      <c r="D41" s="23"/>
      <c r="E41" s="23"/>
      <c r="F41" s="23"/>
      <c r="G41" s="23"/>
      <c r="H41" s="23"/>
    </row>
    <row r="42" spans="1:10" ht="15.75" customHeight="1">
      <c r="A42" s="14"/>
      <c r="B42" s="14"/>
      <c r="C42" s="23"/>
      <c r="D42" s="23"/>
      <c r="E42" s="23"/>
      <c r="F42" s="23"/>
      <c r="G42" s="23"/>
      <c r="H42" s="23"/>
    </row>
    <row r="43" spans="1:10" ht="15.75" customHeight="1">
      <c r="A43" s="14"/>
      <c r="B43" s="14"/>
      <c r="C43" s="23"/>
      <c r="D43" s="23"/>
      <c r="E43" s="23"/>
      <c r="F43" s="23"/>
      <c r="G43" s="23"/>
      <c r="H43" s="23"/>
    </row>
    <row r="44" spans="1:10" ht="15.75" customHeight="1">
      <c r="A44" s="14"/>
      <c r="B44" s="14"/>
      <c r="C44" s="23"/>
      <c r="D44" s="23"/>
      <c r="E44" s="23"/>
      <c r="F44" s="23"/>
      <c r="G44" s="23"/>
      <c r="H44" s="23"/>
    </row>
    <row r="45" spans="1:10" ht="15.75" customHeight="1">
      <c r="A45" s="14"/>
      <c r="B45" s="14"/>
      <c r="C45" s="23"/>
      <c r="D45" s="23"/>
      <c r="E45" s="23"/>
      <c r="F45" s="23"/>
      <c r="G45" s="23"/>
      <c r="H45" s="23"/>
      <c r="J45" s="18"/>
    </row>
    <row r="46" spans="1:10" ht="15.75" customHeight="1">
      <c r="A46" s="14"/>
      <c r="B46" s="14"/>
      <c r="J46" s="25"/>
    </row>
    <row r="47" spans="1:10" ht="15.75" customHeight="1">
      <c r="A47" s="14"/>
      <c r="B47" s="14"/>
      <c r="C47" s="23"/>
      <c r="D47" s="23"/>
      <c r="E47" s="23"/>
      <c r="F47" s="23"/>
      <c r="G47" s="23"/>
      <c r="H47" s="23"/>
    </row>
    <row r="48" spans="1:10" ht="15.75" customHeight="1">
      <c r="A48" s="14"/>
      <c r="B48" s="14"/>
      <c r="C48" s="23"/>
      <c r="D48" s="23"/>
      <c r="E48" s="23"/>
      <c r="F48" s="23"/>
      <c r="G48" s="23"/>
      <c r="H48" s="23"/>
      <c r="J48" s="18"/>
    </row>
    <row r="49" spans="1:10" ht="15.75" customHeight="1">
      <c r="A49" s="14"/>
      <c r="B49" s="14"/>
      <c r="C49" s="23"/>
      <c r="D49" s="23"/>
      <c r="E49" s="23"/>
      <c r="F49" s="23"/>
      <c r="G49" s="23"/>
      <c r="H49" s="23"/>
      <c r="J49" s="18"/>
    </row>
    <row r="50" spans="1:10" ht="15.75" customHeight="1">
      <c r="A50" s="14"/>
      <c r="B50" s="14"/>
      <c r="C50" s="23"/>
      <c r="D50" s="23"/>
      <c r="E50" s="23"/>
      <c r="F50" s="23"/>
      <c r="G50" s="23"/>
      <c r="H50" s="23"/>
    </row>
    <row r="51" spans="1:10" ht="15.75" customHeight="1">
      <c r="A51" s="14"/>
      <c r="B51" s="14"/>
      <c r="C51" s="23"/>
      <c r="D51" s="23"/>
      <c r="E51" s="23"/>
      <c r="F51" s="23"/>
      <c r="G51" s="23"/>
      <c r="H51" s="23"/>
    </row>
    <row r="52" spans="1:10" ht="15.75" customHeight="1">
      <c r="A52" s="14"/>
      <c r="B52" s="14"/>
      <c r="C52" s="23"/>
      <c r="D52" s="23"/>
      <c r="E52" s="23"/>
      <c r="F52" s="23"/>
      <c r="G52" s="23"/>
      <c r="H52" s="23"/>
    </row>
    <row r="53" spans="1:10" ht="15.75" customHeight="1">
      <c r="A53" s="14"/>
      <c r="B53" s="14"/>
      <c r="C53" s="23"/>
      <c r="D53" s="23"/>
      <c r="E53" s="23"/>
      <c r="F53" s="23"/>
      <c r="G53" s="23"/>
      <c r="H53" s="23"/>
      <c r="J53" s="18"/>
    </row>
    <row r="54" spans="1:10" ht="15.75" customHeight="1">
      <c r="A54" s="14"/>
      <c r="B54" s="14"/>
      <c r="C54" s="23"/>
      <c r="D54" s="23"/>
      <c r="E54" s="23"/>
      <c r="F54" s="23"/>
      <c r="G54" s="23"/>
      <c r="H54" s="23"/>
    </row>
    <row r="55" spans="1:10" ht="15.75" customHeight="1">
      <c r="A55" s="14"/>
      <c r="B55" s="14"/>
      <c r="C55" s="23"/>
      <c r="D55" s="23"/>
      <c r="E55" s="23"/>
      <c r="F55" s="23"/>
      <c r="G55" s="23"/>
      <c r="H55" s="23"/>
    </row>
    <row r="56" spans="1:10" ht="15.75" customHeight="1">
      <c r="A56" s="14"/>
      <c r="B56" s="14"/>
      <c r="C56" s="23"/>
      <c r="D56" s="23"/>
      <c r="E56" s="23"/>
      <c r="F56" s="23"/>
      <c r="G56" s="23"/>
      <c r="H56" s="23"/>
    </row>
    <row r="57" spans="1:10" ht="15.75" customHeight="1">
      <c r="A57" s="14"/>
      <c r="B57" s="14"/>
      <c r="C57" s="23"/>
      <c r="D57" s="23"/>
      <c r="E57" s="23"/>
      <c r="F57" s="23"/>
      <c r="G57" s="23"/>
      <c r="H57" s="23"/>
    </row>
    <row r="58" spans="1:10" ht="15.75" customHeight="1">
      <c r="A58" s="14"/>
      <c r="B58" s="14"/>
      <c r="C58" s="23"/>
      <c r="D58" s="23"/>
      <c r="E58" s="23"/>
      <c r="F58" s="23"/>
      <c r="G58" s="23"/>
      <c r="H58" s="23"/>
    </row>
    <row r="59" spans="1:10" ht="15.75" customHeight="1">
      <c r="A59" s="14"/>
      <c r="B59" s="14"/>
      <c r="C59" s="23"/>
      <c r="D59" s="23"/>
      <c r="E59" s="23"/>
      <c r="F59" s="23"/>
      <c r="G59" s="23"/>
      <c r="H59" s="23"/>
    </row>
    <row r="60" spans="1:10" ht="15.75" customHeight="1">
      <c r="A60" s="14"/>
      <c r="B60" s="14"/>
      <c r="C60" s="23"/>
      <c r="D60" s="23"/>
      <c r="E60" s="23"/>
      <c r="F60" s="23"/>
      <c r="G60" s="23"/>
      <c r="H60" s="23"/>
      <c r="J60" s="18"/>
    </row>
    <row r="61" spans="1:10" ht="15.75" customHeight="1">
      <c r="A61" s="14"/>
      <c r="B61" s="14"/>
      <c r="C61" s="23"/>
      <c r="D61" s="23"/>
      <c r="E61" s="23"/>
      <c r="F61" s="23"/>
      <c r="G61" s="23"/>
      <c r="H61" s="23"/>
    </row>
    <row r="62" spans="1:10" ht="15.75" customHeight="1">
      <c r="A62" s="14"/>
      <c r="B62" s="14"/>
      <c r="C62" s="23"/>
      <c r="D62" s="23"/>
      <c r="E62" s="23"/>
      <c r="F62" s="23"/>
      <c r="G62" s="23"/>
      <c r="H62" s="23"/>
    </row>
    <row r="63" spans="1:10" ht="15.75" customHeight="1">
      <c r="A63" s="14"/>
      <c r="B63" s="14"/>
      <c r="C63" s="23"/>
      <c r="D63" s="23"/>
      <c r="E63" s="23"/>
      <c r="F63" s="23"/>
      <c r="G63" s="23"/>
      <c r="H63" s="23"/>
    </row>
    <row r="64" spans="1:10" ht="15.75" customHeight="1">
      <c r="A64" s="14"/>
      <c r="B64" s="14"/>
      <c r="C64" s="23"/>
      <c r="D64" s="23"/>
      <c r="E64" s="23"/>
      <c r="F64" s="23"/>
      <c r="G64" s="23"/>
      <c r="H64" s="23"/>
    </row>
    <row r="65" spans="1:10" ht="15.75" customHeight="1">
      <c r="A65" s="14"/>
      <c r="B65" s="14"/>
      <c r="C65" s="23"/>
      <c r="D65" s="23"/>
      <c r="E65" s="23"/>
      <c r="F65" s="23"/>
      <c r="G65" s="23"/>
      <c r="H65" s="23"/>
      <c r="J65" s="18"/>
    </row>
    <row r="66" spans="1:10" ht="15.75" customHeight="1">
      <c r="A66" s="14"/>
      <c r="B66" s="14"/>
      <c r="G66" s="22"/>
      <c r="J66" s="21"/>
    </row>
    <row r="67" spans="1:10" ht="15.75" customHeight="1"/>
    <row r="68" spans="1:10" ht="15.75" customHeight="1"/>
    <row r="69" spans="1:10" ht="15.75" customHeight="1"/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honeticPr fontId="13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="75" zoomScaleNormal="75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K12" sqref="K12"/>
    </sheetView>
  </sheetViews>
  <sheetFormatPr defaultColWidth="11.3046875" defaultRowHeight="15" customHeight="1"/>
  <cols>
    <col min="1" max="1" width="2.69140625" customWidth="1"/>
    <col min="2" max="2" width="10.3046875" customWidth="1"/>
    <col min="3" max="3" width="6.07421875" customWidth="1"/>
    <col min="4" max="5" width="6.69140625" customWidth="1"/>
    <col min="6" max="6" width="8.07421875" customWidth="1"/>
    <col min="7" max="7" width="6.69140625" customWidth="1"/>
    <col min="8" max="8" width="9.3046875" customWidth="1"/>
    <col min="9" max="9" width="9.3046875" style="30" customWidth="1"/>
    <col min="10" max="10" width="10.765625" style="30" customWidth="1"/>
    <col min="11" max="11" width="11.53515625" style="30" customWidth="1"/>
    <col min="12" max="12" width="10.84375" style="35" customWidth="1"/>
    <col min="13" max="13" width="7.84375" style="30" customWidth="1"/>
    <col min="14" max="14" width="6.69140625" customWidth="1"/>
    <col min="15" max="15" width="15.3046875" customWidth="1"/>
    <col min="16" max="16" width="18.3046875" customWidth="1"/>
    <col min="17" max="17" width="10.07421875" customWidth="1"/>
    <col min="18" max="18" width="10.3046875" customWidth="1"/>
    <col min="19" max="19" width="8.69140625" customWidth="1"/>
    <col min="20" max="30" width="6.69140625" customWidth="1"/>
  </cols>
  <sheetData>
    <row r="1" spans="1:19" ht="15.5">
      <c r="D1" s="95" t="s">
        <v>75</v>
      </c>
      <c r="E1" s="94"/>
      <c r="F1" s="94"/>
      <c r="G1" s="94"/>
      <c r="J1" s="95"/>
      <c r="K1" s="95"/>
      <c r="L1" s="95"/>
      <c r="M1" s="95"/>
      <c r="N1" s="94"/>
      <c r="O1" s="94"/>
      <c r="P1" s="94"/>
    </row>
    <row r="2" spans="1:19" ht="15.5">
      <c r="D2" s="26" t="s">
        <v>76</v>
      </c>
      <c r="E2" s="26" t="s">
        <v>77</v>
      </c>
      <c r="F2" s="26" t="s">
        <v>78</v>
      </c>
      <c r="G2" s="26" t="s">
        <v>79</v>
      </c>
      <c r="H2" s="39" t="s">
        <v>80</v>
      </c>
      <c r="I2" s="39" t="s">
        <v>102</v>
      </c>
      <c r="J2" s="40" t="s">
        <v>99</v>
      </c>
      <c r="K2" s="40" t="s">
        <v>100</v>
      </c>
      <c r="L2" s="40" t="s">
        <v>101</v>
      </c>
      <c r="M2" s="40" t="s">
        <v>103</v>
      </c>
      <c r="O2" s="32" t="s">
        <v>89</v>
      </c>
      <c r="P2" s="32" t="s">
        <v>90</v>
      </c>
      <c r="Q2" s="32" t="s">
        <v>91</v>
      </c>
      <c r="R2" s="32" t="s">
        <v>93</v>
      </c>
      <c r="S2" s="32" t="s">
        <v>92</v>
      </c>
    </row>
    <row r="3" spans="1:19" ht="16">
      <c r="A3" s="97">
        <v>1</v>
      </c>
      <c r="B3" s="7" t="s">
        <v>8</v>
      </c>
      <c r="C3" s="7" t="s">
        <v>9</v>
      </c>
      <c r="D3" s="95" t="s">
        <v>81</v>
      </c>
      <c r="E3" s="95" t="s">
        <v>81</v>
      </c>
      <c r="F3" s="95" t="s">
        <v>81</v>
      </c>
      <c r="G3" s="95" t="s">
        <v>81</v>
      </c>
      <c r="H3" s="96" t="s">
        <v>74</v>
      </c>
      <c r="I3" s="31">
        <v>40</v>
      </c>
      <c r="J3" s="94">
        <v>100</v>
      </c>
      <c r="K3" s="94">
        <v>75</v>
      </c>
      <c r="L3" s="35">
        <v>0</v>
      </c>
      <c r="M3" s="30">
        <f>I3*0.25+J3*0.5+K3*0.25+L3*0.2</f>
        <v>78.75</v>
      </c>
      <c r="N3" s="94"/>
      <c r="O3" s="94">
        <v>85</v>
      </c>
      <c r="P3" s="94">
        <v>80</v>
      </c>
      <c r="Q3">
        <v>80</v>
      </c>
      <c r="R3">
        <v>0</v>
      </c>
      <c r="S3">
        <f>O3*0.35+P3*0.35+Q3*0.3+R3*0.2</f>
        <v>81.75</v>
      </c>
    </row>
    <row r="4" spans="1:19" ht="16">
      <c r="A4" s="94"/>
      <c r="B4" s="7" t="s">
        <v>12</v>
      </c>
      <c r="C4" s="7" t="s">
        <v>13</v>
      </c>
      <c r="D4" s="94"/>
      <c r="E4" s="94"/>
      <c r="F4" s="94"/>
      <c r="G4" s="94"/>
      <c r="H4" s="94"/>
      <c r="I4" s="30">
        <v>40</v>
      </c>
      <c r="J4" s="94"/>
      <c r="K4" s="94"/>
      <c r="L4" s="35">
        <v>0</v>
      </c>
      <c r="M4" s="35">
        <f>I4*0.25+J3*0.5+K3*0.25+L4*0.2</f>
        <v>78.75</v>
      </c>
      <c r="N4" s="94"/>
      <c r="O4" s="94"/>
      <c r="P4" s="94"/>
      <c r="Q4">
        <v>0</v>
      </c>
      <c r="R4">
        <v>0</v>
      </c>
      <c r="S4" s="34">
        <f>O3*0.35+P3*0.35+Q4*0.3+R4*0.2</f>
        <v>57.75</v>
      </c>
    </row>
    <row r="5" spans="1:19" ht="16">
      <c r="A5" s="94"/>
      <c r="B5" s="7" t="s">
        <v>14</v>
      </c>
      <c r="C5" s="7" t="s">
        <v>15</v>
      </c>
      <c r="D5" s="94"/>
      <c r="E5" s="94"/>
      <c r="F5" s="94"/>
      <c r="G5" s="94"/>
      <c r="H5" s="94"/>
      <c r="I5" s="30">
        <v>40</v>
      </c>
      <c r="J5" s="94"/>
      <c r="K5" s="94"/>
      <c r="L5" s="35">
        <v>0</v>
      </c>
      <c r="M5" s="35">
        <f>I5*0.25+J3*0.5+K3*0.25+L5*0.2</f>
        <v>78.75</v>
      </c>
      <c r="N5" s="94"/>
      <c r="O5" s="94"/>
      <c r="P5" s="94"/>
      <c r="Q5">
        <v>20</v>
      </c>
      <c r="R5">
        <v>0</v>
      </c>
      <c r="S5" s="34">
        <f>O3*0.35+P3*0.35+Q5*0.3+R5*0.2</f>
        <v>63.75</v>
      </c>
    </row>
    <row r="6" spans="1:19" ht="16">
      <c r="A6" s="94"/>
      <c r="B6" s="7" t="s">
        <v>16</v>
      </c>
      <c r="C6" s="7" t="s">
        <v>17</v>
      </c>
      <c r="D6" s="94"/>
      <c r="E6" s="94"/>
      <c r="F6" s="94"/>
      <c r="G6" s="94"/>
      <c r="H6" s="94"/>
      <c r="I6" s="30">
        <v>0</v>
      </c>
      <c r="J6" s="94"/>
      <c r="K6" s="94"/>
      <c r="L6" s="35">
        <v>0</v>
      </c>
      <c r="M6" s="35">
        <f>I6*0.25+J3*0.5+K3*0.25+L6*0.2</f>
        <v>68.75</v>
      </c>
      <c r="N6" s="94"/>
      <c r="O6" s="94"/>
      <c r="P6" s="94"/>
      <c r="Q6">
        <v>0</v>
      </c>
      <c r="R6">
        <v>0</v>
      </c>
      <c r="S6" s="34">
        <f>O3*0.35+P3*0.35+Q6*0.3+R6*0.2</f>
        <v>57.75</v>
      </c>
    </row>
    <row r="8" spans="1:19" ht="16">
      <c r="A8" s="97">
        <v>2</v>
      </c>
      <c r="B8" s="7" t="s">
        <v>20</v>
      </c>
      <c r="C8" s="7" t="s">
        <v>21</v>
      </c>
      <c r="D8" s="95" t="s">
        <v>81</v>
      </c>
      <c r="E8" s="95" t="s">
        <v>81</v>
      </c>
      <c r="F8" s="95" t="s">
        <v>81</v>
      </c>
      <c r="G8" s="95" t="s">
        <v>81</v>
      </c>
      <c r="H8" s="96" t="s">
        <v>74</v>
      </c>
      <c r="I8" s="31">
        <v>80</v>
      </c>
      <c r="J8" s="94">
        <v>100</v>
      </c>
      <c r="K8" s="94">
        <v>75</v>
      </c>
      <c r="L8" s="35">
        <v>0</v>
      </c>
      <c r="M8" s="35">
        <f>I8*0.25+J8*0.5+K8*0.25+L8*0.2</f>
        <v>88.75</v>
      </c>
      <c r="N8" s="94"/>
      <c r="O8" s="94">
        <v>85</v>
      </c>
      <c r="P8" s="94">
        <v>90</v>
      </c>
      <c r="Q8">
        <v>90</v>
      </c>
      <c r="R8">
        <v>40</v>
      </c>
      <c r="S8" s="34">
        <f>O8*0.35+P8*0.35+Q8*0.3+R8*0.2</f>
        <v>96.25</v>
      </c>
    </row>
    <row r="9" spans="1:19" ht="16">
      <c r="A9" s="94"/>
      <c r="B9" s="7" t="s">
        <v>26</v>
      </c>
      <c r="C9" s="7" t="s">
        <v>27</v>
      </c>
      <c r="D9" s="94"/>
      <c r="E9" s="94"/>
      <c r="F9" s="94"/>
      <c r="G9" s="94"/>
      <c r="H9" s="94"/>
      <c r="I9" s="30">
        <v>85</v>
      </c>
      <c r="J9" s="94"/>
      <c r="K9" s="94"/>
      <c r="L9" s="35">
        <v>0</v>
      </c>
      <c r="M9" s="35">
        <f>I9*0.25+J8*0.5+K8*0.25+L9*0.2</f>
        <v>90</v>
      </c>
      <c r="N9" s="94"/>
      <c r="O9" s="94"/>
      <c r="P9" s="94"/>
      <c r="Q9" s="33">
        <v>60</v>
      </c>
      <c r="R9">
        <v>40</v>
      </c>
      <c r="S9" s="34">
        <f>O8*0.35+P8*0.35+Q9*0.3+R9*0.2</f>
        <v>87.25</v>
      </c>
    </row>
    <row r="10" spans="1:19" ht="16">
      <c r="A10" s="94"/>
      <c r="B10" s="7" t="s">
        <v>44</v>
      </c>
      <c r="C10" s="7" t="s">
        <v>45</v>
      </c>
      <c r="D10" s="94"/>
      <c r="E10" s="94"/>
      <c r="F10" s="94"/>
      <c r="G10" s="94"/>
      <c r="H10" s="94"/>
      <c r="I10" s="30">
        <v>85</v>
      </c>
      <c r="J10" s="94"/>
      <c r="K10" s="94"/>
      <c r="L10" s="35">
        <v>0</v>
      </c>
      <c r="M10" s="35">
        <f>I10*0.25+J8*0.5+K8*0.25+L10*0.2</f>
        <v>90</v>
      </c>
      <c r="N10" s="94"/>
      <c r="O10" s="94"/>
      <c r="P10" s="94"/>
      <c r="Q10" s="33">
        <v>40</v>
      </c>
      <c r="R10">
        <v>40</v>
      </c>
      <c r="S10" s="34">
        <f>O8*0.35+P8*0.35+Q10*0.3+R10*0.2</f>
        <v>81.25</v>
      </c>
    </row>
    <row r="11" spans="1:19" ht="16">
      <c r="A11" s="94"/>
      <c r="B11" s="7" t="s">
        <v>60</v>
      </c>
      <c r="C11" s="7" t="s">
        <v>61</v>
      </c>
      <c r="D11" s="94"/>
      <c r="E11" s="94"/>
      <c r="F11" s="94"/>
      <c r="G11" s="94"/>
      <c r="H11" s="94"/>
      <c r="I11" s="30">
        <v>85</v>
      </c>
      <c r="J11" s="94"/>
      <c r="K11" s="94"/>
      <c r="L11" s="35">
        <v>0</v>
      </c>
      <c r="M11" s="35">
        <f>I11*0.25+J8*0.5+K8*0.25+L11*0.2</f>
        <v>90</v>
      </c>
      <c r="N11" s="94"/>
      <c r="O11" s="94"/>
      <c r="P11" s="94"/>
      <c r="Q11" s="33">
        <v>40</v>
      </c>
      <c r="R11">
        <v>40</v>
      </c>
      <c r="S11" s="34">
        <f>O8*0.35+P8*0.35+Q11*0.3+R11*0.2</f>
        <v>81.25</v>
      </c>
    </row>
    <row r="13" spans="1:19" ht="16">
      <c r="A13" s="97">
        <v>3</v>
      </c>
      <c r="B13" s="7" t="s">
        <v>22</v>
      </c>
      <c r="C13" s="7" t="s">
        <v>23</v>
      </c>
      <c r="D13" s="95" t="s">
        <v>81</v>
      </c>
      <c r="E13" s="95" t="s">
        <v>81</v>
      </c>
      <c r="F13" s="95" t="s">
        <v>81</v>
      </c>
      <c r="G13" s="95" t="s">
        <v>81</v>
      </c>
      <c r="H13" s="96" t="s">
        <v>74</v>
      </c>
      <c r="I13" s="31">
        <v>80</v>
      </c>
      <c r="J13" s="94">
        <v>100</v>
      </c>
      <c r="K13" s="94">
        <v>85</v>
      </c>
      <c r="L13" s="35">
        <v>90</v>
      </c>
      <c r="M13" s="35">
        <f>I13*0.25+J13*0.5+K13*0.25+L13*0.2</f>
        <v>109.25</v>
      </c>
      <c r="N13" s="94"/>
      <c r="O13" s="94">
        <v>90</v>
      </c>
      <c r="P13" s="94">
        <v>90</v>
      </c>
      <c r="Q13">
        <v>70</v>
      </c>
      <c r="R13">
        <v>40</v>
      </c>
      <c r="S13" s="34">
        <f>O13*0.35+P13*0.35+Q13*0.3+R13*0.2</f>
        <v>92</v>
      </c>
    </row>
    <row r="14" spans="1:19" ht="16">
      <c r="A14" s="94"/>
      <c r="B14" s="7" t="s">
        <v>32</v>
      </c>
      <c r="C14" s="7" t="s">
        <v>33</v>
      </c>
      <c r="D14" s="94"/>
      <c r="E14" s="94"/>
      <c r="F14" s="94"/>
      <c r="G14" s="94"/>
      <c r="H14" s="94"/>
      <c r="I14" s="30">
        <v>80</v>
      </c>
      <c r="J14" s="94"/>
      <c r="K14" s="94"/>
      <c r="L14" s="35">
        <v>90</v>
      </c>
      <c r="M14" s="35">
        <f>I14*0.25+J13*0.5+K13*0.25+L14*0.2</f>
        <v>109.25</v>
      </c>
      <c r="N14" s="94"/>
      <c r="O14" s="94"/>
      <c r="P14" s="94"/>
      <c r="Q14">
        <v>90</v>
      </c>
      <c r="R14">
        <v>90</v>
      </c>
      <c r="S14" s="34">
        <f>O13*0.35+P13*0.35+Q14*0.3+R14*0.2</f>
        <v>108</v>
      </c>
    </row>
    <row r="15" spans="1:19" ht="16">
      <c r="A15" s="94"/>
      <c r="B15" s="7" t="s">
        <v>40</v>
      </c>
      <c r="C15" s="7" t="s">
        <v>41</v>
      </c>
      <c r="D15" s="94"/>
      <c r="E15" s="94"/>
      <c r="F15" s="94"/>
      <c r="G15" s="94"/>
      <c r="H15" s="94"/>
      <c r="I15" s="30">
        <v>90</v>
      </c>
      <c r="J15" s="94"/>
      <c r="K15" s="94"/>
      <c r="L15" s="35">
        <v>90</v>
      </c>
      <c r="M15" s="35">
        <f>I15*0.25+J13*0.5+K13*0.25+L15*0.2</f>
        <v>111.75</v>
      </c>
      <c r="N15" s="94"/>
      <c r="O15" s="94"/>
      <c r="P15" s="94"/>
      <c r="Q15">
        <v>90</v>
      </c>
      <c r="R15">
        <v>80</v>
      </c>
      <c r="S15" s="34">
        <f>O13*0.35+P13*0.35+Q15*0.3+R15*0.2</f>
        <v>106</v>
      </c>
    </row>
    <row r="16" spans="1:19" ht="16">
      <c r="A16" s="94"/>
      <c r="B16" s="7" t="s">
        <v>64</v>
      </c>
      <c r="C16" s="7" t="s">
        <v>65</v>
      </c>
      <c r="D16" s="94"/>
      <c r="E16" s="94"/>
      <c r="F16" s="94"/>
      <c r="G16" s="94"/>
      <c r="H16" s="94"/>
      <c r="I16" s="30">
        <v>85</v>
      </c>
      <c r="J16" s="94"/>
      <c r="K16" s="94"/>
      <c r="L16" s="35">
        <v>0</v>
      </c>
      <c r="M16" s="35">
        <f>I16*0.25+J13*0.5+K13*0.25+L16*0.2</f>
        <v>92.5</v>
      </c>
      <c r="N16" s="94"/>
      <c r="O16" s="94"/>
      <c r="P16" s="94"/>
      <c r="Q16">
        <v>40</v>
      </c>
      <c r="R16">
        <v>20</v>
      </c>
      <c r="S16" s="34">
        <f>O13*0.35+P13*0.35+Q16*0.3+R16*0.2</f>
        <v>79</v>
      </c>
    </row>
    <row r="18" spans="1:19" ht="16">
      <c r="A18" s="97">
        <v>4</v>
      </c>
      <c r="B18" s="7" t="s">
        <v>24</v>
      </c>
      <c r="C18" s="7" t="s">
        <v>25</v>
      </c>
      <c r="D18" s="95" t="s">
        <v>81</v>
      </c>
      <c r="E18" s="95" t="s">
        <v>81</v>
      </c>
      <c r="F18" s="95" t="s">
        <v>81</v>
      </c>
      <c r="G18" s="95" t="s">
        <v>81</v>
      </c>
      <c r="H18" s="96" t="s">
        <v>74</v>
      </c>
      <c r="I18" s="31">
        <v>90</v>
      </c>
      <c r="J18" s="94">
        <v>100</v>
      </c>
      <c r="K18" s="94">
        <v>85</v>
      </c>
      <c r="L18" s="35">
        <v>0</v>
      </c>
      <c r="M18" s="35">
        <f>I18*0.25+J18*0.5+K18*0.25+L18*0.2</f>
        <v>93.75</v>
      </c>
      <c r="N18" s="94"/>
      <c r="O18" s="94">
        <v>85</v>
      </c>
      <c r="P18" s="94">
        <v>90</v>
      </c>
      <c r="Q18">
        <v>100</v>
      </c>
      <c r="R18">
        <v>0</v>
      </c>
      <c r="S18" s="34">
        <f>O18*0.35+P18*0.35+Q18*0.3+R18*0.2</f>
        <v>91.25</v>
      </c>
    </row>
    <row r="19" spans="1:19" ht="16">
      <c r="A19" s="94"/>
      <c r="B19" s="7" t="s">
        <v>28</v>
      </c>
      <c r="C19" s="7" t="s">
        <v>29</v>
      </c>
      <c r="D19" s="94"/>
      <c r="E19" s="94"/>
      <c r="F19" s="94"/>
      <c r="G19" s="94"/>
      <c r="H19" s="94"/>
      <c r="I19" s="30">
        <v>80</v>
      </c>
      <c r="J19" s="94"/>
      <c r="K19" s="94"/>
      <c r="L19" s="35">
        <v>0</v>
      </c>
      <c r="M19" s="35">
        <f>I19*0.25+J18*0.5+K18*0.25+L19*0.2</f>
        <v>91.25</v>
      </c>
      <c r="N19" s="94"/>
      <c r="O19" s="94"/>
      <c r="P19" s="94"/>
      <c r="Q19">
        <v>100</v>
      </c>
      <c r="R19">
        <v>0</v>
      </c>
      <c r="S19" s="34">
        <f>O18*0.35+P18*0.35+Q19*0.3+R19*0.2</f>
        <v>91.25</v>
      </c>
    </row>
    <row r="20" spans="1:19" ht="16">
      <c r="A20" s="94"/>
      <c r="B20" s="7" t="s">
        <v>56</v>
      </c>
      <c r="C20" s="7" t="s">
        <v>57</v>
      </c>
      <c r="D20" s="94"/>
      <c r="E20" s="94"/>
      <c r="F20" s="94"/>
      <c r="G20" s="94"/>
      <c r="H20" s="94"/>
      <c r="I20" s="30">
        <v>85</v>
      </c>
      <c r="J20" s="94"/>
      <c r="K20" s="94"/>
      <c r="L20" s="35">
        <v>0</v>
      </c>
      <c r="M20" s="35">
        <f>I20*0.25+J18*0.5+K18*0.25+L20*0.2</f>
        <v>92.5</v>
      </c>
      <c r="N20" s="94"/>
      <c r="O20" s="94"/>
      <c r="P20" s="94"/>
      <c r="Q20">
        <v>100</v>
      </c>
      <c r="R20">
        <v>0</v>
      </c>
      <c r="S20" s="34">
        <f>O18*0.35+P18*0.35+Q20*0.3+R20*0.2</f>
        <v>91.25</v>
      </c>
    </row>
    <row r="21" spans="1:19" ht="15.75" customHeight="1">
      <c r="A21" s="94"/>
      <c r="B21" s="7" t="s">
        <v>62</v>
      </c>
      <c r="C21" s="7" t="s">
        <v>63</v>
      </c>
      <c r="D21" s="94"/>
      <c r="E21" s="94"/>
      <c r="F21" s="94"/>
      <c r="G21" s="94"/>
      <c r="H21" s="94"/>
      <c r="I21" s="30">
        <v>95</v>
      </c>
      <c r="J21" s="94"/>
      <c r="K21" s="94"/>
      <c r="L21" s="35">
        <v>90</v>
      </c>
      <c r="M21" s="35">
        <f>I21*0.25+J18*0.5+K18*0.25+L21*0.2</f>
        <v>113</v>
      </c>
      <c r="N21" s="94"/>
      <c r="O21" s="94"/>
      <c r="P21" s="94"/>
      <c r="Q21">
        <v>90</v>
      </c>
      <c r="R21">
        <v>0</v>
      </c>
      <c r="S21" s="34">
        <f>O18*0.35+P18*0.35+Q21*0.3+R21*0.2</f>
        <v>88.25</v>
      </c>
    </row>
    <row r="22" spans="1:19" ht="15.75" customHeight="1"/>
    <row r="23" spans="1:19" ht="15.75" customHeight="1">
      <c r="A23" s="97">
        <v>5</v>
      </c>
      <c r="B23" s="7" t="s">
        <v>30</v>
      </c>
      <c r="C23" s="7" t="s">
        <v>31</v>
      </c>
      <c r="D23" s="95" t="s">
        <v>81</v>
      </c>
      <c r="E23" s="95" t="s">
        <v>81</v>
      </c>
      <c r="F23" s="95" t="s">
        <v>81</v>
      </c>
      <c r="G23" s="95" t="s">
        <v>81</v>
      </c>
      <c r="H23" s="96" t="s">
        <v>74</v>
      </c>
      <c r="I23" s="31">
        <v>85</v>
      </c>
      <c r="J23" s="94">
        <v>100</v>
      </c>
      <c r="K23" s="94">
        <v>90</v>
      </c>
      <c r="L23" s="35">
        <v>95</v>
      </c>
      <c r="M23" s="35">
        <f>I23*0.25+J23*0.5+K23*0.25+L23*0.2</f>
        <v>112.75</v>
      </c>
      <c r="N23" s="94"/>
      <c r="O23" s="94">
        <v>95</v>
      </c>
      <c r="P23" s="94">
        <v>95</v>
      </c>
      <c r="Q23">
        <v>60</v>
      </c>
      <c r="R23">
        <v>0</v>
      </c>
      <c r="S23" s="34">
        <f>O23*0.35+P23*0.35+Q23*0.3+R23*0.2</f>
        <v>84.5</v>
      </c>
    </row>
    <row r="24" spans="1:19" ht="15.75" customHeight="1">
      <c r="A24" s="94"/>
      <c r="B24" s="7" t="s">
        <v>38</v>
      </c>
      <c r="C24" s="7" t="s">
        <v>39</v>
      </c>
      <c r="D24" s="94"/>
      <c r="E24" s="94"/>
      <c r="F24" s="94"/>
      <c r="G24" s="94"/>
      <c r="H24" s="94"/>
      <c r="I24" s="30">
        <v>90</v>
      </c>
      <c r="J24" s="94"/>
      <c r="K24" s="94"/>
      <c r="L24" s="35">
        <v>85</v>
      </c>
      <c r="M24" s="35">
        <f>I24*0.25+J23*0.5+K23*0.25+L24*0.2</f>
        <v>112</v>
      </c>
      <c r="N24" s="94"/>
      <c r="O24" s="94"/>
      <c r="P24" s="94"/>
      <c r="Q24">
        <v>60</v>
      </c>
      <c r="R24">
        <v>0</v>
      </c>
      <c r="S24" s="34">
        <f>O23*0.35+P23*0.35+Q24*0.3+R24*0.2</f>
        <v>84.5</v>
      </c>
    </row>
    <row r="25" spans="1:19" ht="15.75" customHeight="1">
      <c r="A25" s="94"/>
      <c r="B25" s="7" t="s">
        <v>50</v>
      </c>
      <c r="C25" s="7" t="s">
        <v>51</v>
      </c>
      <c r="D25" s="94"/>
      <c r="E25" s="94"/>
      <c r="F25" s="94"/>
      <c r="G25" s="94"/>
      <c r="H25" s="94"/>
      <c r="I25" s="30">
        <v>90</v>
      </c>
      <c r="J25" s="94"/>
      <c r="K25" s="94"/>
      <c r="L25" s="35">
        <v>100</v>
      </c>
      <c r="M25" s="35">
        <f>I25*0.25+J23*0.5+K23*0.25+L25*0.2</f>
        <v>115</v>
      </c>
      <c r="N25" s="94"/>
      <c r="O25" s="94"/>
      <c r="P25" s="94"/>
      <c r="Q25">
        <v>100</v>
      </c>
      <c r="R25">
        <v>100</v>
      </c>
      <c r="S25" s="34">
        <f>O23*0.35+P23*0.35+Q25*0.3+R25*0.2</f>
        <v>116.5</v>
      </c>
    </row>
    <row r="26" spans="1:19" ht="15.75" customHeight="1">
      <c r="A26" s="94"/>
      <c r="B26" s="7" t="s">
        <v>54</v>
      </c>
      <c r="C26" s="7" t="s">
        <v>55</v>
      </c>
      <c r="D26" s="94"/>
      <c r="E26" s="94"/>
      <c r="F26" s="94"/>
      <c r="G26" s="94"/>
      <c r="H26" s="94"/>
      <c r="I26" s="30">
        <v>95</v>
      </c>
      <c r="J26" s="94"/>
      <c r="K26" s="94"/>
      <c r="L26" s="35">
        <v>95</v>
      </c>
      <c r="M26" s="35">
        <f>I26*0.25+J23*0.5+K23*0.25+L26*0.2</f>
        <v>115.25</v>
      </c>
      <c r="N26" s="94"/>
      <c r="O26" s="94"/>
      <c r="P26" s="94"/>
      <c r="Q26">
        <v>100</v>
      </c>
      <c r="R26">
        <v>90</v>
      </c>
      <c r="S26" s="34">
        <f>O23*0.35+P23*0.35+Q26*0.3+R26*0.2</f>
        <v>114.5</v>
      </c>
    </row>
    <row r="27" spans="1:19" ht="15.75" customHeight="1"/>
    <row r="28" spans="1:19" ht="15.75" customHeight="1">
      <c r="A28" s="97">
        <v>6</v>
      </c>
      <c r="B28" s="7" t="s">
        <v>34</v>
      </c>
      <c r="C28" s="7" t="s">
        <v>35</v>
      </c>
      <c r="D28" s="95" t="s">
        <v>81</v>
      </c>
      <c r="E28" s="95" t="s">
        <v>81</v>
      </c>
      <c r="F28" s="95" t="s">
        <v>81</v>
      </c>
      <c r="G28" s="95" t="s">
        <v>81</v>
      </c>
      <c r="H28" s="96" t="s">
        <v>74</v>
      </c>
      <c r="I28" s="31">
        <v>85</v>
      </c>
      <c r="J28" s="94">
        <v>100</v>
      </c>
      <c r="K28" s="94">
        <v>80</v>
      </c>
      <c r="L28" s="35">
        <v>0</v>
      </c>
      <c r="M28" s="35">
        <f>I28*0.25+J28*0.5+K28*0.25+L28*0.2</f>
        <v>91.25</v>
      </c>
      <c r="N28" s="94"/>
      <c r="O28" s="94">
        <v>85</v>
      </c>
      <c r="P28" s="94">
        <v>90</v>
      </c>
      <c r="Q28">
        <v>60</v>
      </c>
      <c r="R28">
        <v>0</v>
      </c>
      <c r="S28" s="34">
        <f>O28*0.35+P28*0.35+Q28*0.3+R28*0.2</f>
        <v>79.25</v>
      </c>
    </row>
    <row r="29" spans="1:19" ht="15.75" customHeight="1">
      <c r="A29" s="94"/>
      <c r="B29" s="7" t="s">
        <v>36</v>
      </c>
      <c r="C29" s="7" t="s">
        <v>37</v>
      </c>
      <c r="D29" s="94"/>
      <c r="E29" s="94"/>
      <c r="F29" s="94"/>
      <c r="G29" s="94"/>
      <c r="H29" s="94"/>
      <c r="I29" s="30">
        <v>80</v>
      </c>
      <c r="J29" s="94"/>
      <c r="K29" s="94"/>
      <c r="L29" s="35">
        <v>0</v>
      </c>
      <c r="M29" s="35">
        <f>I29*0.25+J28*0.5+K28*0.25+L29*0.2</f>
        <v>90</v>
      </c>
      <c r="N29" s="94"/>
      <c r="O29" s="94"/>
      <c r="P29" s="94"/>
      <c r="Q29">
        <v>70</v>
      </c>
      <c r="R29">
        <v>0</v>
      </c>
      <c r="S29" s="34">
        <f>O28*0.35+P28*0.35+Q29*0.3+R29*0.2</f>
        <v>82.25</v>
      </c>
    </row>
    <row r="30" spans="1:19" ht="15.75" customHeight="1">
      <c r="A30" s="94"/>
      <c r="B30" s="7" t="s">
        <v>52</v>
      </c>
      <c r="C30" s="7" t="s">
        <v>53</v>
      </c>
      <c r="D30" s="94"/>
      <c r="E30" s="94"/>
      <c r="F30" s="94"/>
      <c r="G30" s="94"/>
      <c r="H30" s="94"/>
      <c r="I30" s="30">
        <v>85</v>
      </c>
      <c r="J30" s="94"/>
      <c r="K30" s="94"/>
      <c r="L30" s="35">
        <v>0</v>
      </c>
      <c r="M30" s="35">
        <f>I30*0.25+J28*0.5+K28*0.25+L30*0.2</f>
        <v>91.25</v>
      </c>
      <c r="N30" s="94"/>
      <c r="O30" s="94"/>
      <c r="P30" s="94"/>
      <c r="Q30">
        <v>80</v>
      </c>
      <c r="R30">
        <v>0</v>
      </c>
      <c r="S30" s="34">
        <f>O28*0.35+P28*0.35+Q30*0.3+R30*0.2</f>
        <v>85.25</v>
      </c>
    </row>
    <row r="31" spans="1:19" ht="15.75" customHeight="1">
      <c r="A31" s="94"/>
      <c r="B31" s="7" t="s">
        <v>58</v>
      </c>
      <c r="C31" s="7" t="s">
        <v>59</v>
      </c>
      <c r="D31" s="94"/>
      <c r="E31" s="94"/>
      <c r="F31" s="94"/>
      <c r="G31" s="94"/>
      <c r="H31" s="94"/>
      <c r="I31" s="30">
        <v>80</v>
      </c>
      <c r="J31" s="94"/>
      <c r="K31" s="94"/>
      <c r="L31" s="35">
        <v>0</v>
      </c>
      <c r="M31" s="35">
        <f>I31*0.25+J28*0.5+K28*0.25+L31*0.2</f>
        <v>90</v>
      </c>
      <c r="N31" s="94"/>
      <c r="O31" s="94"/>
      <c r="P31" s="94"/>
      <c r="Q31">
        <v>60</v>
      </c>
      <c r="R31">
        <v>0</v>
      </c>
      <c r="S31" s="34">
        <f>O28*0.35+P28*0.35+Q31*0.3+R31*0.2</f>
        <v>79.25</v>
      </c>
    </row>
    <row r="32" spans="1:19" ht="15.75" customHeight="1"/>
    <row r="33" spans="1:19" ht="15.75" customHeight="1">
      <c r="A33" s="97">
        <v>7</v>
      </c>
      <c r="B33" s="7" t="s">
        <v>4</v>
      </c>
      <c r="C33" s="7" t="s">
        <v>5</v>
      </c>
      <c r="D33" s="95" t="s">
        <v>81</v>
      </c>
      <c r="E33" s="95" t="s">
        <v>81</v>
      </c>
      <c r="F33" s="95" t="s">
        <v>81</v>
      </c>
      <c r="G33" s="95" t="s">
        <v>81</v>
      </c>
      <c r="H33" s="96" t="s">
        <v>74</v>
      </c>
      <c r="I33" s="31">
        <v>0</v>
      </c>
      <c r="J33" s="94">
        <v>100</v>
      </c>
      <c r="K33" s="94">
        <v>85</v>
      </c>
      <c r="L33" s="35">
        <v>0</v>
      </c>
      <c r="M33" s="35">
        <f>I33*0.25+J33*0.5+K33*0.25+L33*0.2</f>
        <v>71.25</v>
      </c>
      <c r="N33" s="94"/>
      <c r="O33" s="94">
        <v>85</v>
      </c>
      <c r="P33" s="94">
        <v>85</v>
      </c>
      <c r="Q33">
        <v>40</v>
      </c>
      <c r="R33">
        <v>0</v>
      </c>
      <c r="S33" s="34">
        <f>O33*0.35+P33*0.35+Q33*0.3+R33*0.2</f>
        <v>71.5</v>
      </c>
    </row>
    <row r="34" spans="1:19" ht="15.75" customHeight="1">
      <c r="A34" s="94"/>
      <c r="B34" s="7" t="s">
        <v>42</v>
      </c>
      <c r="C34" s="7" t="s">
        <v>43</v>
      </c>
      <c r="D34" s="94"/>
      <c r="E34" s="94"/>
      <c r="F34" s="94"/>
      <c r="G34" s="94"/>
      <c r="H34" s="94"/>
      <c r="I34" s="30">
        <v>85</v>
      </c>
      <c r="J34" s="94"/>
      <c r="K34" s="94"/>
      <c r="L34" s="35">
        <v>0</v>
      </c>
      <c r="M34" s="35">
        <f>I34*0.25+J33*0.5+K33*0.25+L34*0.2</f>
        <v>92.5</v>
      </c>
      <c r="N34" s="94"/>
      <c r="O34" s="94"/>
      <c r="P34" s="94"/>
      <c r="Q34">
        <v>70</v>
      </c>
      <c r="R34">
        <v>0</v>
      </c>
      <c r="S34" s="34">
        <f>O33*0.35+P33*0.35+Q34*0.3+R34*0.2</f>
        <v>80.5</v>
      </c>
    </row>
    <row r="35" spans="1:19" ht="15.75" customHeight="1">
      <c r="A35" s="94"/>
      <c r="B35" s="7" t="s">
        <v>46</v>
      </c>
      <c r="C35" s="7" t="s">
        <v>47</v>
      </c>
      <c r="D35" s="94"/>
      <c r="E35" s="94"/>
      <c r="F35" s="94"/>
      <c r="G35" s="94"/>
      <c r="H35" s="94"/>
      <c r="I35" s="30">
        <v>90</v>
      </c>
      <c r="J35" s="94"/>
      <c r="K35" s="94"/>
      <c r="L35" s="35">
        <v>85</v>
      </c>
      <c r="M35" s="35">
        <f>I35*0.25+J33*0.5+K33*0.25+L35*0.2</f>
        <v>110.75</v>
      </c>
      <c r="N35" s="94"/>
      <c r="O35" s="94"/>
      <c r="P35" s="94"/>
      <c r="Q35">
        <v>80</v>
      </c>
      <c r="R35">
        <v>40</v>
      </c>
      <c r="S35" s="34">
        <f>O33*0.35+P33*0.35+Q35*0.3+R35*0.2</f>
        <v>91.5</v>
      </c>
    </row>
    <row r="36" spans="1:19" ht="15.75" customHeight="1">
      <c r="A36" s="94"/>
      <c r="B36" s="7" t="s">
        <v>66</v>
      </c>
      <c r="C36" s="7" t="s">
        <v>67</v>
      </c>
      <c r="D36" s="94"/>
      <c r="E36" s="94"/>
      <c r="F36" s="94"/>
      <c r="G36" s="94"/>
      <c r="H36" s="94"/>
      <c r="I36" s="30">
        <v>95</v>
      </c>
      <c r="J36" s="94"/>
      <c r="K36" s="94"/>
      <c r="L36" s="35">
        <v>95</v>
      </c>
      <c r="M36" s="35">
        <f>I36*0.25+J33*0.5+K33*0.25+L36*0.2</f>
        <v>114</v>
      </c>
      <c r="N36" s="94"/>
      <c r="O36" s="94"/>
      <c r="P36" s="94"/>
      <c r="Q36">
        <v>90</v>
      </c>
      <c r="R36">
        <v>0</v>
      </c>
      <c r="S36" s="34">
        <f>O33*0.35+P33*0.35+Q36*0.3+R36*0.2</f>
        <v>86.5</v>
      </c>
    </row>
    <row r="37" spans="1:19" ht="15.75" customHeight="1"/>
    <row r="38" spans="1:19" ht="15.75" customHeight="1">
      <c r="B38" s="7" t="s">
        <v>18</v>
      </c>
      <c r="C38" s="7" t="s">
        <v>19</v>
      </c>
      <c r="D38" s="95" t="s">
        <v>81</v>
      </c>
      <c r="E38" s="94"/>
      <c r="F38" s="94"/>
      <c r="G38" s="94"/>
      <c r="H38" s="26" t="s">
        <v>74</v>
      </c>
      <c r="I38" s="31"/>
      <c r="J38" s="31"/>
      <c r="K38" s="31"/>
      <c r="L38" s="36"/>
      <c r="M38" s="31">
        <v>98</v>
      </c>
      <c r="N38" s="26"/>
      <c r="O38" s="26">
        <v>90</v>
      </c>
      <c r="P38">
        <v>90</v>
      </c>
      <c r="Q38">
        <v>90</v>
      </c>
      <c r="R38">
        <v>0</v>
      </c>
      <c r="S38" s="34">
        <f>O38*0.35+P38*0.35+Q38*0.3+R38*0.2</f>
        <v>90</v>
      </c>
    </row>
    <row r="39" spans="1:19" ht="15.75" customHeight="1">
      <c r="B39" s="7" t="s">
        <v>48</v>
      </c>
      <c r="C39" s="7" t="s">
        <v>49</v>
      </c>
      <c r="D39" s="95" t="s">
        <v>81</v>
      </c>
      <c r="E39" s="94"/>
      <c r="F39" s="94"/>
      <c r="G39" s="94"/>
      <c r="H39" s="26" t="s">
        <v>74</v>
      </c>
      <c r="I39" s="31"/>
      <c r="J39" s="31"/>
      <c r="K39" s="31"/>
      <c r="L39" s="36"/>
      <c r="M39" s="31">
        <v>95</v>
      </c>
      <c r="N39" s="26"/>
      <c r="O39" s="26">
        <v>80</v>
      </c>
      <c r="P39">
        <v>90</v>
      </c>
      <c r="Q39">
        <v>80</v>
      </c>
      <c r="R39">
        <v>70</v>
      </c>
      <c r="S39" s="34">
        <f>O39*0.35+P39*0.35+Q39*0.3+R39*0.2</f>
        <v>97.5</v>
      </c>
    </row>
    <row r="40" spans="1:19" ht="15.75" customHeight="1"/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1">
    <mergeCell ref="D8:D11"/>
    <mergeCell ref="G8:G11"/>
    <mergeCell ref="N13:N16"/>
    <mergeCell ref="J8:J11"/>
    <mergeCell ref="J13:J16"/>
    <mergeCell ref="K8:K11"/>
    <mergeCell ref="K13:K16"/>
    <mergeCell ref="O13:O16"/>
    <mergeCell ref="P13:P16"/>
    <mergeCell ref="N8:N11"/>
    <mergeCell ref="O8:O11"/>
    <mergeCell ref="E18:E21"/>
    <mergeCell ref="F18:F21"/>
    <mergeCell ref="N18:N21"/>
    <mergeCell ref="O18:O21"/>
    <mergeCell ref="P18:P21"/>
    <mergeCell ref="H18:H21"/>
    <mergeCell ref="H8:H11"/>
    <mergeCell ref="G13:G16"/>
    <mergeCell ref="H13:H16"/>
    <mergeCell ref="J18:J21"/>
    <mergeCell ref="K18:K21"/>
    <mergeCell ref="D1:G1"/>
    <mergeCell ref="J1:P1"/>
    <mergeCell ref="A3:A6"/>
    <mergeCell ref="E3:E6"/>
    <mergeCell ref="F3:F6"/>
    <mergeCell ref="N3:N6"/>
    <mergeCell ref="O3:O6"/>
    <mergeCell ref="P3:P6"/>
    <mergeCell ref="D3:D6"/>
    <mergeCell ref="G3:G6"/>
    <mergeCell ref="H3:H6"/>
    <mergeCell ref="J3:J6"/>
    <mergeCell ref="K3:K6"/>
    <mergeCell ref="A8:A11"/>
    <mergeCell ref="P8:P11"/>
    <mergeCell ref="D13:D16"/>
    <mergeCell ref="D18:D21"/>
    <mergeCell ref="D23:D26"/>
    <mergeCell ref="E23:E26"/>
    <mergeCell ref="F23:F26"/>
    <mergeCell ref="G23:G26"/>
    <mergeCell ref="H23:H26"/>
    <mergeCell ref="E8:E11"/>
    <mergeCell ref="F8:F11"/>
    <mergeCell ref="A13:A16"/>
    <mergeCell ref="E13:E16"/>
    <mergeCell ref="F13:F16"/>
    <mergeCell ref="G18:G21"/>
    <mergeCell ref="A18:A21"/>
    <mergeCell ref="A23:A26"/>
    <mergeCell ref="A28:A31"/>
    <mergeCell ref="A33:A36"/>
    <mergeCell ref="N23:N26"/>
    <mergeCell ref="J23:J26"/>
    <mergeCell ref="J28:J31"/>
    <mergeCell ref="J33:J36"/>
    <mergeCell ref="K23:K26"/>
    <mergeCell ref="K28:K31"/>
    <mergeCell ref="K33:K36"/>
    <mergeCell ref="O23:O26"/>
    <mergeCell ref="P23:P26"/>
    <mergeCell ref="E28:E31"/>
    <mergeCell ref="F28:F31"/>
    <mergeCell ref="G28:G31"/>
    <mergeCell ref="N28:N31"/>
    <mergeCell ref="O28:O31"/>
    <mergeCell ref="P28:P31"/>
    <mergeCell ref="H28:H31"/>
    <mergeCell ref="O33:O36"/>
    <mergeCell ref="P33:P36"/>
    <mergeCell ref="D38:G38"/>
    <mergeCell ref="D39:G39"/>
    <mergeCell ref="D28:D31"/>
    <mergeCell ref="D33:D36"/>
    <mergeCell ref="E33:E36"/>
    <mergeCell ref="F33:F36"/>
    <mergeCell ref="G33:G36"/>
    <mergeCell ref="N33:N36"/>
    <mergeCell ref="H33:H36"/>
  </mergeCells>
  <phoneticPr fontId="13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9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6" sqref="I26"/>
    </sheetView>
  </sheetViews>
  <sheetFormatPr defaultColWidth="11.3046875" defaultRowHeight="15" customHeight="1"/>
  <cols>
    <col min="1" max="1" width="9.07421875" hidden="1" customWidth="1"/>
    <col min="2" max="2" width="9.3046875" customWidth="1"/>
    <col min="3" max="3" width="7.07421875" customWidth="1"/>
    <col min="4" max="4" width="10.3046875" customWidth="1"/>
    <col min="5" max="5" width="10.07421875" customWidth="1"/>
    <col min="6" max="20" width="7" customWidth="1"/>
    <col min="21" max="26" width="8.69140625" customWidth="1"/>
  </cols>
  <sheetData>
    <row r="1" spans="2:20" ht="21.75" customHeight="1">
      <c r="D1" s="27">
        <v>1</v>
      </c>
      <c r="E1" s="2">
        <v>2</v>
      </c>
      <c r="F1" s="2">
        <v>3</v>
      </c>
      <c r="G1" s="2">
        <v>4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</row>
    <row r="2" spans="2:20" ht="21.75" customHeight="1">
      <c r="D2" s="28" t="s">
        <v>82</v>
      </c>
      <c r="E2" s="28" t="s">
        <v>83</v>
      </c>
      <c r="F2" s="2" t="s">
        <v>84</v>
      </c>
      <c r="T2" s="14"/>
    </row>
    <row r="3" spans="2:20" ht="21.75" customHeight="1">
      <c r="B3" s="7" t="s">
        <v>4</v>
      </c>
      <c r="C3" s="7" t="s">
        <v>5</v>
      </c>
      <c r="D3" s="27">
        <v>11</v>
      </c>
      <c r="E3" s="29">
        <v>0</v>
      </c>
      <c r="F3" s="29">
        <v>20</v>
      </c>
      <c r="H3" s="2"/>
      <c r="I3" s="2"/>
    </row>
    <row r="4" spans="2:20" ht="21.75" customHeight="1">
      <c r="B4" s="7" t="s">
        <v>8</v>
      </c>
      <c r="C4" s="7" t="s">
        <v>9</v>
      </c>
      <c r="D4" s="27">
        <v>46</v>
      </c>
      <c r="E4" s="29">
        <v>40</v>
      </c>
      <c r="F4" s="29">
        <v>50</v>
      </c>
      <c r="H4" s="2"/>
      <c r="I4" s="20"/>
    </row>
    <row r="5" spans="2:20" ht="21.75" customHeight="1">
      <c r="B5" s="7" t="s">
        <v>12</v>
      </c>
      <c r="C5" s="7" t="s">
        <v>13</v>
      </c>
      <c r="D5" s="27">
        <v>79</v>
      </c>
      <c r="E5" s="29" t="s">
        <v>6</v>
      </c>
      <c r="F5" s="29">
        <v>70</v>
      </c>
      <c r="H5" s="2"/>
      <c r="I5" s="2"/>
    </row>
    <row r="6" spans="2:20" ht="21.75" customHeight="1">
      <c r="B6" s="7" t="s">
        <v>14</v>
      </c>
      <c r="C6" s="7" t="s">
        <v>15</v>
      </c>
      <c r="D6" s="20">
        <v>93</v>
      </c>
      <c r="E6" s="29">
        <v>0</v>
      </c>
      <c r="F6" s="29">
        <v>48</v>
      </c>
      <c r="H6" s="2"/>
      <c r="I6" s="2"/>
    </row>
    <row r="7" spans="2:20" ht="21.75" customHeight="1">
      <c r="B7" s="7" t="s">
        <v>16</v>
      </c>
      <c r="C7" s="7" t="s">
        <v>17</v>
      </c>
      <c r="D7" s="27">
        <v>19</v>
      </c>
      <c r="E7" s="29">
        <v>0</v>
      </c>
      <c r="F7" s="29">
        <v>0</v>
      </c>
      <c r="H7" s="2"/>
      <c r="I7" s="2"/>
    </row>
    <row r="8" spans="2:20" ht="21.75" customHeight="1">
      <c r="B8" s="7" t="s">
        <v>18</v>
      </c>
      <c r="C8" s="7" t="s">
        <v>19</v>
      </c>
      <c r="D8" s="27">
        <v>98</v>
      </c>
      <c r="E8" s="29">
        <v>20</v>
      </c>
      <c r="F8" s="29">
        <v>86</v>
      </c>
      <c r="H8" s="2"/>
      <c r="I8" s="2"/>
    </row>
    <row r="9" spans="2:20" ht="21.75" customHeight="1">
      <c r="B9" s="7" t="s">
        <v>20</v>
      </c>
      <c r="C9" s="7" t="s">
        <v>21</v>
      </c>
      <c r="D9" s="27">
        <v>52</v>
      </c>
      <c r="E9" s="29">
        <v>75</v>
      </c>
      <c r="F9" s="29">
        <v>72</v>
      </c>
      <c r="H9" s="2"/>
      <c r="I9" s="2"/>
    </row>
    <row r="10" spans="2:20" ht="21.75" customHeight="1">
      <c r="B10" s="7" t="s">
        <v>22</v>
      </c>
      <c r="C10" s="7" t="s">
        <v>23</v>
      </c>
      <c r="D10" s="27">
        <v>98</v>
      </c>
      <c r="E10" s="29">
        <v>90</v>
      </c>
      <c r="F10" s="29">
        <v>89</v>
      </c>
      <c r="H10" s="2"/>
      <c r="I10" s="2"/>
    </row>
    <row r="11" spans="2:20" ht="21.75" customHeight="1">
      <c r="B11" s="7" t="s">
        <v>24</v>
      </c>
      <c r="C11" s="7" t="s">
        <v>25</v>
      </c>
      <c r="D11" s="27">
        <v>80</v>
      </c>
      <c r="E11" s="29">
        <v>40</v>
      </c>
      <c r="F11" s="29">
        <v>95</v>
      </c>
      <c r="H11" s="2"/>
      <c r="I11" s="2"/>
    </row>
    <row r="12" spans="2:20" ht="21.75" customHeight="1">
      <c r="B12" s="7" t="s">
        <v>26</v>
      </c>
      <c r="C12" s="7" t="s">
        <v>27</v>
      </c>
      <c r="D12" s="27">
        <v>81</v>
      </c>
      <c r="E12" s="29">
        <v>70</v>
      </c>
      <c r="F12" s="29">
        <v>84</v>
      </c>
      <c r="H12" s="2"/>
      <c r="I12" s="2"/>
    </row>
    <row r="13" spans="2:20" ht="21.75" customHeight="1">
      <c r="B13" s="7" t="s">
        <v>28</v>
      </c>
      <c r="C13" s="7" t="s">
        <v>29</v>
      </c>
      <c r="D13" s="27">
        <v>89</v>
      </c>
      <c r="E13" s="29">
        <v>90</v>
      </c>
      <c r="F13" s="29">
        <v>88</v>
      </c>
      <c r="H13" s="2"/>
      <c r="I13" s="2"/>
    </row>
    <row r="14" spans="2:20" ht="21.75" customHeight="1">
      <c r="B14" s="7" t="s">
        <v>30</v>
      </c>
      <c r="C14" s="7" t="s">
        <v>31</v>
      </c>
      <c r="D14" s="27">
        <v>100</v>
      </c>
      <c r="E14" s="29">
        <v>75</v>
      </c>
      <c r="F14" s="29">
        <v>96</v>
      </c>
      <c r="H14" s="2"/>
      <c r="I14" s="2"/>
    </row>
    <row r="15" spans="2:20" ht="21.75" customHeight="1">
      <c r="B15" s="7" t="s">
        <v>32</v>
      </c>
      <c r="C15" s="7" t="s">
        <v>33</v>
      </c>
      <c r="D15" s="27">
        <v>94</v>
      </c>
      <c r="E15" s="29">
        <v>90</v>
      </c>
      <c r="F15" s="29">
        <v>90</v>
      </c>
      <c r="H15" s="2"/>
      <c r="I15" s="2"/>
    </row>
    <row r="16" spans="2:20" ht="21.75" customHeight="1">
      <c r="B16" s="7" t="s">
        <v>34</v>
      </c>
      <c r="C16" s="7" t="s">
        <v>35</v>
      </c>
      <c r="D16" s="27">
        <v>70</v>
      </c>
      <c r="E16" s="29">
        <v>20</v>
      </c>
      <c r="F16" s="29">
        <v>42</v>
      </c>
      <c r="H16" s="2"/>
      <c r="I16" s="2"/>
    </row>
    <row r="17" spans="2:9" ht="21.75" customHeight="1">
      <c r="B17" s="7" t="s">
        <v>36</v>
      </c>
      <c r="C17" s="7" t="s">
        <v>37</v>
      </c>
      <c r="D17" s="27">
        <v>92</v>
      </c>
      <c r="E17" s="29">
        <v>60</v>
      </c>
      <c r="F17" s="29">
        <v>76</v>
      </c>
      <c r="H17" s="2"/>
      <c r="I17" s="2"/>
    </row>
    <row r="18" spans="2:9" ht="21.75" customHeight="1">
      <c r="B18" s="7" t="s">
        <v>38</v>
      </c>
      <c r="C18" s="7" t="s">
        <v>39</v>
      </c>
      <c r="D18" s="27">
        <v>75</v>
      </c>
      <c r="E18" s="29">
        <v>15</v>
      </c>
      <c r="F18" s="29">
        <v>92</v>
      </c>
      <c r="H18" s="2"/>
      <c r="I18" s="2"/>
    </row>
    <row r="19" spans="2:9" ht="21.75" customHeight="1">
      <c r="B19" s="7" t="s">
        <v>40</v>
      </c>
      <c r="C19" s="7" t="s">
        <v>41</v>
      </c>
      <c r="D19" s="27">
        <v>93</v>
      </c>
      <c r="E19" s="29">
        <v>75</v>
      </c>
      <c r="F19" s="29">
        <v>102</v>
      </c>
      <c r="H19" s="2"/>
      <c r="I19" s="2"/>
    </row>
    <row r="20" spans="2:9" ht="21.75" customHeight="1">
      <c r="B20" s="7" t="s">
        <v>42</v>
      </c>
      <c r="C20" s="7" t="s">
        <v>43</v>
      </c>
      <c r="D20" s="27">
        <v>97</v>
      </c>
      <c r="E20" s="29">
        <v>35</v>
      </c>
      <c r="F20" s="29">
        <v>99</v>
      </c>
      <c r="H20" s="2"/>
      <c r="I20" s="2"/>
    </row>
    <row r="21" spans="2:9" ht="21.75" customHeight="1">
      <c r="B21" s="7" t="s">
        <v>44</v>
      </c>
      <c r="C21" s="7" t="s">
        <v>45</v>
      </c>
      <c r="D21" s="27">
        <v>90</v>
      </c>
      <c r="E21" s="29">
        <v>75</v>
      </c>
      <c r="F21" s="29">
        <v>76</v>
      </c>
      <c r="H21" s="2"/>
      <c r="I21" s="2"/>
    </row>
    <row r="22" spans="2:9" ht="21.75" customHeight="1">
      <c r="B22" s="7" t="s">
        <v>46</v>
      </c>
      <c r="C22" s="7" t="s">
        <v>47</v>
      </c>
      <c r="D22" s="27">
        <v>96</v>
      </c>
      <c r="E22" s="29">
        <v>90</v>
      </c>
      <c r="F22" s="29">
        <v>102</v>
      </c>
      <c r="H22" s="2"/>
      <c r="I22" s="2"/>
    </row>
    <row r="23" spans="2:9" ht="21.75" customHeight="1">
      <c r="B23" s="7" t="s">
        <v>48</v>
      </c>
      <c r="C23" s="7" t="s">
        <v>49</v>
      </c>
      <c r="D23" s="27">
        <v>75</v>
      </c>
      <c r="E23" s="29">
        <v>80</v>
      </c>
      <c r="F23" s="29">
        <v>80</v>
      </c>
      <c r="H23" s="2"/>
      <c r="I23" s="2"/>
    </row>
    <row r="24" spans="2:9" ht="21.75" customHeight="1">
      <c r="B24" s="7" t="s">
        <v>50</v>
      </c>
      <c r="C24" s="7" t="s">
        <v>51</v>
      </c>
      <c r="D24" s="27">
        <v>104</v>
      </c>
      <c r="E24" s="29">
        <v>90</v>
      </c>
      <c r="F24" s="29">
        <v>106</v>
      </c>
      <c r="H24" s="2"/>
      <c r="I24" s="2"/>
    </row>
    <row r="25" spans="2:9" ht="21.75" customHeight="1">
      <c r="B25" s="7" t="s">
        <v>52</v>
      </c>
      <c r="C25" s="7" t="s">
        <v>53</v>
      </c>
      <c r="D25" s="27">
        <v>88</v>
      </c>
      <c r="E25" s="29">
        <v>60</v>
      </c>
      <c r="F25" s="29">
        <v>91</v>
      </c>
      <c r="H25" s="2"/>
      <c r="I25" s="2"/>
    </row>
    <row r="26" spans="2:9" ht="21.75" customHeight="1">
      <c r="B26" s="7" t="s">
        <v>54</v>
      </c>
      <c r="C26" s="7" t="s">
        <v>55</v>
      </c>
      <c r="D26" s="27">
        <v>109</v>
      </c>
      <c r="E26" s="29">
        <v>90</v>
      </c>
      <c r="F26" s="29">
        <v>102</v>
      </c>
      <c r="H26" s="2"/>
      <c r="I26" s="2"/>
    </row>
    <row r="27" spans="2:9" ht="21.75" customHeight="1">
      <c r="B27" s="7" t="s">
        <v>56</v>
      </c>
      <c r="C27" s="7" t="s">
        <v>57</v>
      </c>
      <c r="D27" s="27">
        <v>90</v>
      </c>
      <c r="E27" s="29">
        <v>70</v>
      </c>
      <c r="F27" s="29">
        <v>96</v>
      </c>
      <c r="H27" s="2"/>
      <c r="I27" s="2"/>
    </row>
    <row r="28" spans="2:9" ht="21.75" customHeight="1">
      <c r="B28" s="7" t="s">
        <v>58</v>
      </c>
      <c r="C28" s="7" t="s">
        <v>59</v>
      </c>
      <c r="D28" s="27">
        <v>83</v>
      </c>
      <c r="E28" s="29">
        <v>20</v>
      </c>
      <c r="F28" s="29">
        <v>48</v>
      </c>
      <c r="H28" s="2"/>
      <c r="I28" s="2"/>
    </row>
    <row r="29" spans="2:9" ht="21.75" customHeight="1">
      <c r="B29" s="7" t="s">
        <v>60</v>
      </c>
      <c r="C29" s="7" t="s">
        <v>61</v>
      </c>
      <c r="D29" s="27">
        <v>75</v>
      </c>
      <c r="E29" s="29">
        <v>40</v>
      </c>
      <c r="F29" s="29">
        <v>76</v>
      </c>
      <c r="H29" s="2"/>
      <c r="I29" s="2"/>
    </row>
    <row r="30" spans="2:9" ht="21.75" customHeight="1">
      <c r="B30" s="7" t="s">
        <v>62</v>
      </c>
      <c r="C30" s="7" t="s">
        <v>63</v>
      </c>
      <c r="D30" s="27">
        <v>86</v>
      </c>
      <c r="E30" s="29">
        <v>55</v>
      </c>
      <c r="F30" s="29">
        <v>83</v>
      </c>
      <c r="H30" s="2"/>
      <c r="I30" s="2"/>
    </row>
    <row r="31" spans="2:9" ht="21.75" customHeight="1">
      <c r="B31" s="7" t="s">
        <v>64</v>
      </c>
      <c r="C31" s="7" t="s">
        <v>65</v>
      </c>
      <c r="D31" s="27">
        <v>66</v>
      </c>
      <c r="E31" s="29">
        <v>55</v>
      </c>
      <c r="F31" s="29">
        <v>56</v>
      </c>
      <c r="H31" s="2"/>
      <c r="I31" s="2"/>
    </row>
    <row r="32" spans="2:9" ht="21.75" customHeight="1">
      <c r="B32" s="7" t="s">
        <v>66</v>
      </c>
      <c r="C32" s="7" t="s">
        <v>67</v>
      </c>
      <c r="D32" s="27">
        <v>79</v>
      </c>
      <c r="E32" s="29">
        <v>80</v>
      </c>
      <c r="F32" s="29">
        <v>106</v>
      </c>
      <c r="H32" s="2"/>
      <c r="I32" s="2"/>
    </row>
    <row r="33" spans="2:9" ht="21.75" customHeight="1">
      <c r="B33" s="14"/>
      <c r="C33" s="21" t="s">
        <v>85</v>
      </c>
      <c r="D33" s="27">
        <f>AVERAGE(D3:D17,D18:D32)</f>
        <v>80.266666666666666</v>
      </c>
      <c r="E33" s="27">
        <f>AVERAGE(E3:E4,E6,E8:E17,E18:E32)</f>
        <v>57.142857142857146</v>
      </c>
      <c r="F33" s="27">
        <f>AVERAGE(F3:F32)</f>
        <v>77.36666666666666</v>
      </c>
      <c r="H33" s="2"/>
      <c r="I33" s="2"/>
    </row>
    <row r="34" spans="2:9" ht="21.75" customHeight="1">
      <c r="B34" s="14"/>
      <c r="C34" s="14"/>
      <c r="D34" s="27"/>
      <c r="E34" s="27"/>
      <c r="F34" s="27"/>
      <c r="G34" s="27"/>
      <c r="H34" s="2"/>
      <c r="I34" s="2"/>
    </row>
    <row r="35" spans="2:9" ht="21.75" customHeight="1">
      <c r="B35" s="14"/>
      <c r="C35" s="14"/>
      <c r="D35" s="27"/>
      <c r="E35" s="27"/>
      <c r="F35" s="27"/>
      <c r="G35" s="27"/>
      <c r="H35" s="2"/>
      <c r="I35" s="2"/>
    </row>
    <row r="36" spans="2:9" ht="21.75" customHeight="1">
      <c r="B36" s="14"/>
      <c r="C36" s="14"/>
      <c r="D36" s="27"/>
      <c r="E36" s="27"/>
      <c r="F36" s="27"/>
      <c r="G36" s="27"/>
      <c r="H36" s="2"/>
      <c r="I36" s="2"/>
    </row>
    <row r="37" spans="2:9" ht="21.75" customHeight="1">
      <c r="B37" s="14"/>
      <c r="C37" s="14"/>
      <c r="D37" s="27"/>
      <c r="E37" s="27"/>
      <c r="F37" s="27"/>
      <c r="G37" s="27"/>
      <c r="H37" s="2"/>
      <c r="I37" s="2"/>
    </row>
    <row r="38" spans="2:9" ht="21.75" customHeight="1">
      <c r="B38" s="14"/>
      <c r="C38" s="14"/>
      <c r="D38" s="27"/>
      <c r="E38" s="27"/>
      <c r="F38" s="27"/>
      <c r="G38" s="27"/>
      <c r="H38" s="2"/>
      <c r="I38" s="2"/>
    </row>
    <row r="39" spans="2:9" ht="21.75" customHeight="1">
      <c r="B39" s="14"/>
      <c r="C39" s="14"/>
      <c r="D39" s="27"/>
      <c r="E39" s="27"/>
      <c r="F39" s="27"/>
      <c r="G39" s="27"/>
      <c r="H39" s="2"/>
      <c r="I39" s="2"/>
    </row>
    <row r="40" spans="2:9" ht="21.75" customHeight="1">
      <c r="B40" s="14"/>
      <c r="C40" s="14"/>
      <c r="D40" s="27"/>
      <c r="E40" s="27"/>
      <c r="F40" s="27"/>
      <c r="G40" s="27"/>
      <c r="H40" s="2"/>
      <c r="I40" s="2"/>
    </row>
    <row r="41" spans="2:9" ht="21.75" customHeight="1">
      <c r="B41" s="14"/>
      <c r="C41" s="14"/>
      <c r="D41" s="27"/>
      <c r="E41" s="27"/>
      <c r="F41" s="27"/>
      <c r="G41" s="27"/>
      <c r="H41" s="2"/>
      <c r="I41" s="2"/>
    </row>
    <row r="42" spans="2:9" ht="21.75" customHeight="1">
      <c r="B42" s="14"/>
      <c r="C42" s="14"/>
      <c r="D42" s="27"/>
      <c r="E42" s="27"/>
      <c r="F42" s="27"/>
      <c r="G42" s="27"/>
      <c r="H42" s="2"/>
      <c r="I42" s="2"/>
    </row>
    <row r="43" spans="2:9" ht="21.75" customHeight="1">
      <c r="B43" s="14"/>
      <c r="C43" s="14"/>
      <c r="D43" s="27"/>
      <c r="E43" s="27"/>
      <c r="F43" s="27"/>
      <c r="G43" s="27"/>
      <c r="H43" s="2"/>
      <c r="I43" s="2"/>
    </row>
    <row r="44" spans="2:9" ht="21.75" customHeight="1">
      <c r="B44" s="14"/>
      <c r="C44" s="14"/>
      <c r="D44" s="27"/>
      <c r="E44" s="27"/>
      <c r="F44" s="27"/>
      <c r="G44" s="27"/>
      <c r="H44" s="2"/>
      <c r="I44" s="2"/>
    </row>
    <row r="45" spans="2:9" ht="21.75" customHeight="1">
      <c r="B45" s="14"/>
      <c r="C45" s="14"/>
      <c r="D45" s="27"/>
      <c r="E45" s="27"/>
      <c r="F45" s="27"/>
      <c r="G45" s="27"/>
      <c r="H45" s="2"/>
      <c r="I45" s="2"/>
    </row>
    <row r="46" spans="2:9" ht="21.75" customHeight="1">
      <c r="B46" s="14"/>
      <c r="C46" s="14"/>
      <c r="D46" s="27"/>
      <c r="E46" s="27"/>
      <c r="F46" s="27"/>
      <c r="G46" s="27"/>
      <c r="H46" s="2"/>
      <c r="I46" s="2"/>
    </row>
    <row r="47" spans="2:9" ht="21.75" customHeight="1">
      <c r="B47" s="14"/>
      <c r="C47" s="14"/>
      <c r="D47" s="27"/>
      <c r="E47" s="27"/>
      <c r="F47" s="27"/>
      <c r="G47" s="27"/>
      <c r="H47" s="2"/>
      <c r="I47" s="2"/>
    </row>
    <row r="48" spans="2:9" ht="21.75" customHeight="1">
      <c r="B48" s="14"/>
      <c r="C48" s="14"/>
      <c r="D48" s="27"/>
      <c r="E48" s="27"/>
      <c r="F48" s="27"/>
      <c r="G48" s="27"/>
      <c r="H48" s="2"/>
      <c r="I48" s="2"/>
    </row>
    <row r="49" spans="2:9" ht="21.75" customHeight="1">
      <c r="B49" s="14"/>
      <c r="C49" s="14"/>
      <c r="D49" s="27"/>
      <c r="E49" s="27"/>
      <c r="F49" s="27"/>
      <c r="G49" s="27"/>
      <c r="H49" s="2"/>
      <c r="I49" s="2"/>
    </row>
    <row r="50" spans="2:9" ht="21.75" customHeight="1">
      <c r="B50" s="14"/>
      <c r="C50" s="14"/>
      <c r="D50" s="27"/>
      <c r="E50" s="27"/>
      <c r="F50" s="27"/>
      <c r="G50" s="27"/>
      <c r="H50" s="2"/>
      <c r="I50" s="2"/>
    </row>
    <row r="51" spans="2:9" ht="21.75" customHeight="1">
      <c r="B51" s="14"/>
      <c r="C51" s="14"/>
      <c r="D51" s="27"/>
      <c r="E51" s="27"/>
      <c r="F51" s="27"/>
      <c r="G51" s="27"/>
      <c r="H51" s="2"/>
      <c r="I51" s="2"/>
    </row>
    <row r="52" spans="2:9" ht="21.75" customHeight="1">
      <c r="B52" s="14"/>
      <c r="C52" s="14"/>
      <c r="D52" s="27"/>
      <c r="E52" s="27"/>
      <c r="F52" s="27"/>
      <c r="G52" s="27"/>
      <c r="H52" s="2"/>
      <c r="I52" s="2"/>
    </row>
    <row r="53" spans="2:9" ht="21.75" customHeight="1">
      <c r="B53" s="14"/>
      <c r="C53" s="14"/>
      <c r="D53" s="27"/>
      <c r="E53" s="27"/>
      <c r="F53" s="27"/>
      <c r="G53" s="27"/>
      <c r="H53" s="2"/>
      <c r="I53" s="2"/>
    </row>
    <row r="54" spans="2:9" ht="21.75" customHeight="1">
      <c r="B54" s="14"/>
      <c r="C54" s="14"/>
      <c r="D54" s="27"/>
      <c r="E54" s="27"/>
      <c r="F54" s="27"/>
      <c r="G54" s="27"/>
      <c r="H54" s="2"/>
      <c r="I54" s="2"/>
    </row>
    <row r="55" spans="2:9" ht="21.75" customHeight="1">
      <c r="B55" s="14"/>
      <c r="C55" s="14"/>
      <c r="D55" s="27"/>
      <c r="E55" s="27"/>
      <c r="F55" s="27"/>
      <c r="G55" s="27"/>
      <c r="H55" s="2"/>
      <c r="I55" s="2"/>
    </row>
    <row r="56" spans="2:9" ht="21.75" customHeight="1">
      <c r="B56" s="14"/>
      <c r="C56" s="14"/>
      <c r="D56" s="27"/>
      <c r="E56" s="27"/>
      <c r="F56" s="27"/>
      <c r="G56" s="27"/>
      <c r="H56" s="2"/>
      <c r="I56" s="2"/>
    </row>
    <row r="57" spans="2:9" ht="21.75" customHeight="1">
      <c r="B57" s="14"/>
      <c r="C57" s="14"/>
      <c r="D57" s="27"/>
      <c r="E57" s="27"/>
      <c r="F57" s="27"/>
      <c r="G57" s="27"/>
      <c r="H57" s="2"/>
      <c r="I57" s="2"/>
    </row>
    <row r="58" spans="2:9" ht="21.75" customHeight="1">
      <c r="B58" s="14"/>
      <c r="C58" s="14"/>
      <c r="D58" s="27"/>
      <c r="E58" s="27"/>
      <c r="F58" s="27"/>
      <c r="G58" s="27"/>
      <c r="H58" s="2"/>
      <c r="I58" s="2"/>
    </row>
    <row r="59" spans="2:9" ht="21.75" customHeight="1">
      <c r="B59" s="14"/>
      <c r="C59" s="14"/>
      <c r="D59" s="27"/>
      <c r="E59" s="27"/>
      <c r="F59" s="27"/>
      <c r="G59" s="27"/>
      <c r="H59" s="2"/>
      <c r="I59" s="2"/>
    </row>
    <row r="60" spans="2:9" ht="21.75" customHeight="1">
      <c r="B60" s="14"/>
      <c r="C60" s="14"/>
      <c r="D60" s="27"/>
      <c r="E60" s="27"/>
      <c r="F60" s="27"/>
      <c r="G60" s="27"/>
      <c r="H60" s="2"/>
      <c r="I60" s="2"/>
    </row>
    <row r="61" spans="2:9" ht="21.75" customHeight="1">
      <c r="B61" s="14"/>
      <c r="C61" s="14"/>
      <c r="D61" s="27"/>
      <c r="E61" s="27"/>
      <c r="F61" s="27"/>
      <c r="G61" s="27"/>
      <c r="H61" s="2"/>
      <c r="I61" s="2"/>
    </row>
    <row r="62" spans="2:9" ht="21.75" customHeight="1">
      <c r="B62" s="14"/>
      <c r="C62" s="14"/>
      <c r="D62" s="27"/>
      <c r="E62" s="27"/>
      <c r="F62" s="27"/>
      <c r="G62" s="27"/>
      <c r="H62" s="2"/>
      <c r="I62" s="2"/>
    </row>
    <row r="63" spans="2:9" ht="21.75" customHeight="1">
      <c r="B63" s="14"/>
      <c r="C63" s="14"/>
      <c r="D63" s="27"/>
      <c r="E63" s="27"/>
      <c r="F63" s="27"/>
      <c r="G63" s="27"/>
      <c r="H63" s="2"/>
      <c r="I63" s="2"/>
    </row>
    <row r="64" spans="2:9" ht="21.75" customHeight="1">
      <c r="B64" s="14"/>
      <c r="C64" s="14"/>
      <c r="D64" s="27"/>
      <c r="E64" s="27"/>
      <c r="F64" s="27"/>
      <c r="G64" s="27"/>
      <c r="H64" s="2"/>
      <c r="I64" s="2"/>
    </row>
    <row r="65" spans="2:9" ht="21.75" customHeight="1">
      <c r="B65" s="14"/>
      <c r="C65" s="14"/>
      <c r="D65" s="27"/>
      <c r="E65" s="27"/>
      <c r="F65" s="27"/>
      <c r="G65" s="27"/>
      <c r="H65" s="2"/>
      <c r="I65" s="2"/>
    </row>
    <row r="66" spans="2:9" ht="20.25" customHeight="1">
      <c r="B66" s="14"/>
      <c r="C66" s="14"/>
      <c r="D66" s="27"/>
      <c r="E66" s="27"/>
      <c r="F66" s="27"/>
      <c r="G66" s="27"/>
      <c r="H66" s="2"/>
      <c r="I66" s="2"/>
    </row>
    <row r="67" spans="2:9" ht="21.75" customHeight="1">
      <c r="G67" s="2"/>
      <c r="H67" s="2"/>
      <c r="I67" s="2"/>
    </row>
    <row r="68" spans="2:9" ht="21.75" customHeight="1">
      <c r="H68" s="2"/>
      <c r="I68" s="2"/>
    </row>
    <row r="69" spans="2:9" ht="21.75" customHeight="1">
      <c r="H69" s="2"/>
      <c r="I69" s="2"/>
    </row>
    <row r="70" spans="2:9" ht="21.75" customHeight="1">
      <c r="H70" s="2"/>
      <c r="I70" s="2"/>
    </row>
    <row r="71" spans="2:9" ht="21.75" customHeight="1">
      <c r="H71" s="2"/>
      <c r="I71" s="2"/>
    </row>
    <row r="72" spans="2:9" ht="21.75" customHeight="1">
      <c r="H72" s="2"/>
      <c r="I72" s="2"/>
    </row>
    <row r="73" spans="2:9" ht="21.75" customHeight="1">
      <c r="H73" s="2"/>
      <c r="I73" s="2"/>
    </row>
    <row r="74" spans="2:9" ht="21.75" customHeight="1">
      <c r="H74" s="2"/>
      <c r="I74" s="2"/>
    </row>
    <row r="75" spans="2:9" ht="21.75" customHeight="1">
      <c r="H75" s="2"/>
      <c r="I75" s="2"/>
    </row>
    <row r="76" spans="2:9" ht="21.75" customHeight="1">
      <c r="H76" s="2"/>
      <c r="I76" s="2"/>
    </row>
    <row r="77" spans="2:9" ht="21.75" customHeight="1">
      <c r="H77" s="2"/>
      <c r="I77" s="2"/>
    </row>
    <row r="78" spans="2:9" ht="21.75" customHeight="1">
      <c r="H78" s="2"/>
      <c r="I78" s="2"/>
    </row>
    <row r="79" spans="2:9" ht="21.75" customHeight="1">
      <c r="H79" s="2"/>
      <c r="I79" s="2"/>
    </row>
    <row r="80" spans="2:9" ht="21.75" customHeight="1">
      <c r="H80" s="2"/>
      <c r="I80" s="2"/>
    </row>
    <row r="81" spans="8:9" ht="21.75" customHeight="1">
      <c r="H81" s="2"/>
      <c r="I81" s="2"/>
    </row>
    <row r="82" spans="8:9" ht="21.75" customHeight="1">
      <c r="H82" s="2"/>
      <c r="I82" s="2"/>
    </row>
    <row r="83" spans="8:9" ht="21.75" customHeight="1">
      <c r="H83" s="2"/>
      <c r="I83" s="2"/>
    </row>
    <row r="84" spans="8:9" ht="21.75" customHeight="1">
      <c r="H84" s="2"/>
      <c r="I84" s="2"/>
    </row>
    <row r="85" spans="8:9" ht="21.75" customHeight="1">
      <c r="H85" s="2"/>
      <c r="I85" s="2"/>
    </row>
    <row r="86" spans="8:9" ht="21.75" customHeight="1">
      <c r="H86" s="2"/>
      <c r="I86" s="2"/>
    </row>
    <row r="87" spans="8:9" ht="21.75" customHeight="1">
      <c r="H87" s="2"/>
      <c r="I87" s="2"/>
    </row>
    <row r="88" spans="8:9" ht="21.75" customHeight="1">
      <c r="H88" s="2"/>
      <c r="I88" s="2"/>
    </row>
    <row r="89" spans="8:9" ht="21.75" customHeight="1">
      <c r="H89" s="2"/>
      <c r="I89" s="2"/>
    </row>
    <row r="90" spans="8:9" ht="21.75" customHeight="1">
      <c r="H90" s="2"/>
      <c r="I90" s="2"/>
    </row>
    <row r="91" spans="8:9" ht="21.75" customHeight="1">
      <c r="H91" s="2"/>
      <c r="I91" s="2"/>
    </row>
    <row r="92" spans="8:9" ht="21.75" customHeight="1">
      <c r="H92" s="2"/>
      <c r="I92" s="2"/>
    </row>
    <row r="93" spans="8:9" ht="21.75" customHeight="1">
      <c r="H93" s="2"/>
      <c r="I93" s="2"/>
    </row>
    <row r="94" spans="8:9" ht="21.75" customHeight="1">
      <c r="H94" s="2"/>
      <c r="I94" s="2"/>
    </row>
    <row r="95" spans="8:9" ht="21.75" customHeight="1">
      <c r="H95" s="2"/>
      <c r="I95" s="2"/>
    </row>
    <row r="96" spans="8:9" ht="21.75" customHeight="1">
      <c r="H96" s="2"/>
      <c r="I96" s="2"/>
    </row>
    <row r="97" spans="8:9" ht="21.75" customHeight="1">
      <c r="H97" s="2"/>
      <c r="I97" s="2"/>
    </row>
    <row r="98" spans="8:9" ht="21.75" customHeight="1">
      <c r="H98" s="2"/>
      <c r="I98" s="2"/>
    </row>
    <row r="99" spans="8:9" ht="21.75" customHeight="1">
      <c r="H99" s="2"/>
      <c r="I99" s="2"/>
    </row>
    <row r="100" spans="8:9" ht="21.75" customHeight="1">
      <c r="H100" s="2"/>
      <c r="I100" s="2"/>
    </row>
    <row r="101" spans="8:9" ht="21.75" customHeight="1">
      <c r="H101" s="2"/>
      <c r="I101" s="2"/>
    </row>
    <row r="102" spans="8:9" ht="21.75" customHeight="1">
      <c r="H102" s="2"/>
      <c r="I102" s="2"/>
    </row>
    <row r="103" spans="8:9" ht="21.75" customHeight="1">
      <c r="H103" s="2"/>
      <c r="I103" s="2"/>
    </row>
    <row r="104" spans="8:9" ht="21.75" customHeight="1">
      <c r="H104" s="2"/>
      <c r="I104" s="2"/>
    </row>
    <row r="105" spans="8:9" ht="21.75" customHeight="1">
      <c r="H105" s="2"/>
      <c r="I105" s="2"/>
    </row>
    <row r="106" spans="8:9" ht="21.75" customHeight="1">
      <c r="H106" s="2"/>
      <c r="I106" s="2"/>
    </row>
    <row r="107" spans="8:9" ht="21.75" customHeight="1">
      <c r="H107" s="2"/>
      <c r="I107" s="2"/>
    </row>
    <row r="108" spans="8:9" ht="21.75" customHeight="1">
      <c r="H108" s="2"/>
      <c r="I108" s="2"/>
    </row>
    <row r="109" spans="8:9" ht="21.75" customHeight="1">
      <c r="H109" s="2"/>
      <c r="I109" s="2"/>
    </row>
    <row r="110" spans="8:9" ht="21.75" customHeight="1">
      <c r="H110" s="2"/>
      <c r="I110" s="2"/>
    </row>
    <row r="111" spans="8:9" ht="21.75" customHeight="1">
      <c r="H111" s="2"/>
      <c r="I111" s="2"/>
    </row>
    <row r="112" spans="8:9" ht="21.75" customHeight="1">
      <c r="H112" s="2"/>
      <c r="I112" s="2"/>
    </row>
    <row r="113" spans="8:9" ht="21.75" customHeight="1">
      <c r="H113" s="2"/>
      <c r="I113" s="2"/>
    </row>
    <row r="114" spans="8:9" ht="21.75" customHeight="1">
      <c r="H114" s="2"/>
      <c r="I114" s="2"/>
    </row>
    <row r="115" spans="8:9" ht="21.75" customHeight="1">
      <c r="H115" s="2"/>
      <c r="I115" s="2"/>
    </row>
    <row r="116" spans="8:9" ht="21.75" customHeight="1">
      <c r="H116" s="2"/>
      <c r="I116" s="2"/>
    </row>
    <row r="117" spans="8:9" ht="21.75" customHeight="1">
      <c r="H117" s="2"/>
      <c r="I117" s="2"/>
    </row>
    <row r="118" spans="8:9" ht="21.75" customHeight="1">
      <c r="H118" s="2"/>
      <c r="I118" s="2"/>
    </row>
    <row r="119" spans="8:9" ht="21.75" customHeight="1">
      <c r="H119" s="2"/>
      <c r="I119" s="2"/>
    </row>
    <row r="120" spans="8:9" ht="21.75" customHeight="1">
      <c r="H120" s="2"/>
      <c r="I120" s="2"/>
    </row>
    <row r="121" spans="8:9" ht="21.75" customHeight="1">
      <c r="H121" s="2"/>
      <c r="I121" s="2"/>
    </row>
    <row r="122" spans="8:9" ht="21.75" customHeight="1">
      <c r="H122" s="2"/>
      <c r="I122" s="2"/>
    </row>
    <row r="123" spans="8:9" ht="21.75" customHeight="1">
      <c r="H123" s="2"/>
      <c r="I123" s="2"/>
    </row>
    <row r="124" spans="8:9" ht="21.75" customHeight="1">
      <c r="H124" s="2"/>
      <c r="I124" s="2"/>
    </row>
    <row r="125" spans="8:9" ht="21.75" customHeight="1">
      <c r="H125" s="2"/>
      <c r="I125" s="2"/>
    </row>
    <row r="126" spans="8:9" ht="21.75" customHeight="1">
      <c r="H126" s="2"/>
      <c r="I126" s="2"/>
    </row>
    <row r="127" spans="8:9" ht="21.75" customHeight="1">
      <c r="H127" s="2"/>
      <c r="I127" s="2"/>
    </row>
    <row r="128" spans="8:9" ht="21.75" customHeight="1">
      <c r="H128" s="2"/>
      <c r="I128" s="2"/>
    </row>
    <row r="129" spans="8:9" ht="21.75" customHeight="1">
      <c r="H129" s="2"/>
      <c r="I129" s="2"/>
    </row>
    <row r="130" spans="8:9" ht="21.75" customHeight="1">
      <c r="H130" s="2"/>
      <c r="I130" s="2"/>
    </row>
    <row r="131" spans="8:9" ht="21.75" customHeight="1">
      <c r="H131" s="2"/>
      <c r="I131" s="2"/>
    </row>
    <row r="132" spans="8:9" ht="21.75" customHeight="1">
      <c r="H132" s="2"/>
      <c r="I132" s="2"/>
    </row>
    <row r="133" spans="8:9" ht="21.75" customHeight="1">
      <c r="H133" s="2"/>
      <c r="I133" s="2"/>
    </row>
    <row r="134" spans="8:9" ht="21.75" customHeight="1">
      <c r="H134" s="2"/>
      <c r="I134" s="2"/>
    </row>
    <row r="135" spans="8:9" ht="21.75" customHeight="1">
      <c r="H135" s="2"/>
      <c r="I135" s="2"/>
    </row>
    <row r="136" spans="8:9" ht="21.75" customHeight="1">
      <c r="H136" s="2"/>
      <c r="I136" s="2"/>
    </row>
    <row r="137" spans="8:9" ht="21.75" customHeight="1">
      <c r="H137" s="2"/>
      <c r="I137" s="2"/>
    </row>
    <row r="138" spans="8:9" ht="21.75" customHeight="1">
      <c r="H138" s="2"/>
      <c r="I138" s="2"/>
    </row>
    <row r="139" spans="8:9" ht="21.75" customHeight="1">
      <c r="H139" s="2"/>
      <c r="I139" s="2"/>
    </row>
    <row r="140" spans="8:9" ht="21.75" customHeight="1">
      <c r="H140" s="2"/>
      <c r="I140" s="2"/>
    </row>
    <row r="141" spans="8:9" ht="21.75" customHeight="1">
      <c r="H141" s="2"/>
      <c r="I141" s="2"/>
    </row>
    <row r="142" spans="8:9" ht="21.75" customHeight="1">
      <c r="H142" s="2"/>
      <c r="I142" s="2"/>
    </row>
    <row r="143" spans="8:9" ht="21.75" customHeight="1">
      <c r="H143" s="2"/>
      <c r="I143" s="2"/>
    </row>
    <row r="144" spans="8:9" ht="21.75" customHeight="1">
      <c r="H144" s="2"/>
      <c r="I144" s="2"/>
    </row>
    <row r="145" spans="8:9" ht="21.75" customHeight="1">
      <c r="H145" s="2"/>
      <c r="I145" s="2"/>
    </row>
    <row r="146" spans="8:9" ht="21.75" customHeight="1">
      <c r="H146" s="2"/>
      <c r="I146" s="2"/>
    </row>
    <row r="147" spans="8:9" ht="21.75" customHeight="1">
      <c r="H147" s="2"/>
      <c r="I147" s="2"/>
    </row>
    <row r="148" spans="8:9" ht="21.75" customHeight="1">
      <c r="H148" s="2"/>
      <c r="I148" s="2"/>
    </row>
    <row r="149" spans="8:9" ht="21.75" customHeight="1">
      <c r="H149" s="2"/>
      <c r="I149" s="2"/>
    </row>
    <row r="150" spans="8:9" ht="21.75" customHeight="1">
      <c r="H150" s="2"/>
      <c r="I150" s="2"/>
    </row>
    <row r="151" spans="8:9" ht="21.75" customHeight="1">
      <c r="H151" s="2"/>
      <c r="I151" s="2"/>
    </row>
    <row r="152" spans="8:9" ht="21.75" customHeight="1">
      <c r="H152" s="2"/>
      <c r="I152" s="2"/>
    </row>
    <row r="153" spans="8:9" ht="21.75" customHeight="1">
      <c r="H153" s="2"/>
      <c r="I153" s="2"/>
    </row>
    <row r="154" spans="8:9" ht="21.75" customHeight="1">
      <c r="H154" s="2"/>
      <c r="I154" s="2"/>
    </row>
    <row r="155" spans="8:9" ht="21.75" customHeight="1">
      <c r="H155" s="2"/>
      <c r="I155" s="2"/>
    </row>
    <row r="156" spans="8:9" ht="21.75" customHeight="1">
      <c r="H156" s="2"/>
      <c r="I156" s="2"/>
    </row>
    <row r="157" spans="8:9" ht="21.75" customHeight="1">
      <c r="H157" s="2"/>
      <c r="I157" s="2"/>
    </row>
    <row r="158" spans="8:9" ht="21.75" customHeight="1">
      <c r="H158" s="2"/>
      <c r="I158" s="2"/>
    </row>
    <row r="159" spans="8:9" ht="21.75" customHeight="1">
      <c r="H159" s="2"/>
      <c r="I159" s="2"/>
    </row>
    <row r="160" spans="8:9" ht="21.75" customHeight="1">
      <c r="H160" s="2"/>
      <c r="I160" s="2"/>
    </row>
    <row r="161" spans="8:9" ht="21.75" customHeight="1">
      <c r="H161" s="2"/>
      <c r="I161" s="2"/>
    </row>
    <row r="162" spans="8:9" ht="21.75" customHeight="1">
      <c r="H162" s="2"/>
      <c r="I162" s="2"/>
    </row>
    <row r="163" spans="8:9" ht="21.75" customHeight="1">
      <c r="H163" s="2"/>
      <c r="I163" s="2"/>
    </row>
    <row r="164" spans="8:9" ht="21.75" customHeight="1">
      <c r="H164" s="2"/>
      <c r="I164" s="2"/>
    </row>
    <row r="165" spans="8:9" ht="21.75" customHeight="1">
      <c r="H165" s="2"/>
      <c r="I165" s="2"/>
    </row>
    <row r="166" spans="8:9" ht="21.75" customHeight="1">
      <c r="H166" s="2"/>
      <c r="I166" s="2"/>
    </row>
    <row r="167" spans="8:9" ht="21.75" customHeight="1">
      <c r="H167" s="2"/>
      <c r="I167" s="2"/>
    </row>
    <row r="168" spans="8:9" ht="21.75" customHeight="1">
      <c r="H168" s="2"/>
      <c r="I168" s="2"/>
    </row>
    <row r="169" spans="8:9" ht="21.75" customHeight="1">
      <c r="H169" s="2"/>
      <c r="I169" s="2"/>
    </row>
    <row r="170" spans="8:9" ht="21.75" customHeight="1">
      <c r="H170" s="2"/>
      <c r="I170" s="2"/>
    </row>
    <row r="171" spans="8:9" ht="21.75" customHeight="1">
      <c r="H171" s="2"/>
      <c r="I171" s="2"/>
    </row>
    <row r="172" spans="8:9" ht="21.75" customHeight="1">
      <c r="H172" s="2"/>
      <c r="I172" s="2"/>
    </row>
    <row r="173" spans="8:9" ht="21.75" customHeight="1">
      <c r="H173" s="2"/>
      <c r="I173" s="2"/>
    </row>
    <row r="174" spans="8:9" ht="21.75" customHeight="1">
      <c r="H174" s="2"/>
      <c r="I174" s="2"/>
    </row>
    <row r="175" spans="8:9" ht="21.75" customHeight="1">
      <c r="H175" s="2"/>
      <c r="I175" s="2"/>
    </row>
    <row r="176" spans="8:9" ht="21.75" customHeight="1">
      <c r="H176" s="2"/>
      <c r="I176" s="2"/>
    </row>
    <row r="177" spans="8:9" ht="21.75" customHeight="1">
      <c r="H177" s="2"/>
      <c r="I177" s="2"/>
    </row>
    <row r="178" spans="8:9" ht="21.75" customHeight="1">
      <c r="H178" s="2"/>
      <c r="I178" s="2"/>
    </row>
    <row r="179" spans="8:9" ht="21.75" customHeight="1">
      <c r="H179" s="2"/>
      <c r="I179" s="2"/>
    </row>
    <row r="180" spans="8:9" ht="21.75" customHeight="1">
      <c r="H180" s="2"/>
      <c r="I180" s="2"/>
    </row>
    <row r="181" spans="8:9" ht="21.75" customHeight="1">
      <c r="H181" s="2"/>
      <c r="I181" s="2"/>
    </row>
    <row r="182" spans="8:9" ht="21.75" customHeight="1">
      <c r="H182" s="2"/>
      <c r="I182" s="2"/>
    </row>
    <row r="183" spans="8:9" ht="21.75" customHeight="1">
      <c r="H183" s="2"/>
      <c r="I183" s="2"/>
    </row>
    <row r="184" spans="8:9" ht="21.75" customHeight="1">
      <c r="H184" s="2"/>
      <c r="I184" s="2"/>
    </row>
    <row r="185" spans="8:9" ht="21.75" customHeight="1">
      <c r="H185" s="2"/>
      <c r="I185" s="2"/>
    </row>
    <row r="186" spans="8:9" ht="21.75" customHeight="1">
      <c r="H186" s="2"/>
      <c r="I186" s="2"/>
    </row>
    <row r="187" spans="8:9" ht="21.75" customHeight="1">
      <c r="H187" s="2"/>
      <c r="I187" s="2"/>
    </row>
    <row r="188" spans="8:9" ht="21.75" customHeight="1">
      <c r="H188" s="2"/>
      <c r="I188" s="2"/>
    </row>
    <row r="189" spans="8:9" ht="21.75" customHeight="1">
      <c r="H189" s="2"/>
      <c r="I189" s="2"/>
    </row>
    <row r="190" spans="8:9" ht="21.75" customHeight="1">
      <c r="H190" s="2"/>
      <c r="I190" s="2"/>
    </row>
    <row r="191" spans="8:9" ht="21.75" customHeight="1">
      <c r="H191" s="2"/>
      <c r="I191" s="2"/>
    </row>
    <row r="192" spans="8:9" ht="21.75" customHeight="1">
      <c r="H192" s="2"/>
      <c r="I192" s="2"/>
    </row>
    <row r="193" spans="8:9" ht="21.75" customHeight="1">
      <c r="H193" s="2"/>
      <c r="I193" s="2"/>
    </row>
    <row r="194" spans="8:9" ht="21.75" customHeight="1">
      <c r="H194" s="2"/>
      <c r="I194" s="2"/>
    </row>
    <row r="195" spans="8:9" ht="21.75" customHeight="1">
      <c r="H195" s="2"/>
      <c r="I195" s="2"/>
    </row>
    <row r="196" spans="8:9" ht="21.75" customHeight="1">
      <c r="H196" s="2"/>
      <c r="I196" s="2"/>
    </row>
    <row r="197" spans="8:9" ht="21.75" customHeight="1">
      <c r="H197" s="2"/>
      <c r="I197" s="2"/>
    </row>
    <row r="198" spans="8:9" ht="21.75" customHeight="1">
      <c r="H198" s="2"/>
      <c r="I198" s="2"/>
    </row>
    <row r="199" spans="8:9" ht="21.75" customHeight="1">
      <c r="H199" s="2"/>
      <c r="I199" s="2"/>
    </row>
    <row r="200" spans="8:9" ht="21.75" customHeight="1">
      <c r="H200" s="2"/>
      <c r="I200" s="2"/>
    </row>
    <row r="201" spans="8:9" ht="21.75" customHeight="1">
      <c r="H201" s="2"/>
      <c r="I201" s="2"/>
    </row>
    <row r="202" spans="8:9" ht="21.75" customHeight="1">
      <c r="H202" s="2"/>
      <c r="I202" s="2"/>
    </row>
    <row r="203" spans="8:9" ht="21.75" customHeight="1">
      <c r="H203" s="2"/>
      <c r="I203" s="2"/>
    </row>
    <row r="204" spans="8:9" ht="21.75" customHeight="1">
      <c r="H204" s="2"/>
      <c r="I204" s="2"/>
    </row>
    <row r="205" spans="8:9" ht="21.75" customHeight="1">
      <c r="H205" s="2"/>
      <c r="I205" s="2"/>
    </row>
    <row r="206" spans="8:9" ht="21.75" customHeight="1">
      <c r="H206" s="2"/>
      <c r="I206" s="2"/>
    </row>
    <row r="207" spans="8:9" ht="21.75" customHeight="1">
      <c r="H207" s="2"/>
      <c r="I207" s="2"/>
    </row>
    <row r="208" spans="8:9" ht="21.75" customHeight="1">
      <c r="H208" s="2"/>
      <c r="I208" s="2"/>
    </row>
    <row r="209" spans="8:9" ht="21.75" customHeight="1">
      <c r="H209" s="2"/>
      <c r="I209" s="2"/>
    </row>
    <row r="210" spans="8:9" ht="21.75" customHeight="1">
      <c r="H210" s="2"/>
      <c r="I210" s="2"/>
    </row>
    <row r="211" spans="8:9" ht="21.75" customHeight="1">
      <c r="H211" s="2"/>
      <c r="I211" s="2"/>
    </row>
    <row r="212" spans="8:9" ht="21.75" customHeight="1">
      <c r="H212" s="2"/>
      <c r="I212" s="2"/>
    </row>
    <row r="213" spans="8:9" ht="21.75" customHeight="1">
      <c r="H213" s="2"/>
      <c r="I213" s="2"/>
    </row>
    <row r="214" spans="8:9" ht="21.75" customHeight="1">
      <c r="H214" s="2"/>
      <c r="I214" s="2"/>
    </row>
    <row r="215" spans="8:9" ht="21.75" customHeight="1">
      <c r="H215" s="2"/>
      <c r="I215" s="2"/>
    </row>
    <row r="216" spans="8:9" ht="21.75" customHeight="1">
      <c r="H216" s="2"/>
      <c r="I216" s="2"/>
    </row>
    <row r="217" spans="8:9" ht="21.75" customHeight="1">
      <c r="H217" s="2"/>
      <c r="I217" s="2"/>
    </row>
    <row r="218" spans="8:9" ht="21.75" customHeight="1">
      <c r="H218" s="2"/>
      <c r="I218" s="2"/>
    </row>
    <row r="219" spans="8:9" ht="21.75" customHeight="1">
      <c r="H219" s="2"/>
      <c r="I219" s="2"/>
    </row>
    <row r="220" spans="8:9" ht="21.75" customHeight="1">
      <c r="H220" s="2"/>
      <c r="I220" s="2"/>
    </row>
    <row r="221" spans="8:9" ht="21.75" customHeight="1">
      <c r="H221" s="2"/>
      <c r="I221" s="2"/>
    </row>
    <row r="222" spans="8:9" ht="21.75" customHeight="1">
      <c r="H222" s="2"/>
      <c r="I222" s="2"/>
    </row>
    <row r="223" spans="8:9" ht="21.75" customHeight="1">
      <c r="H223" s="2"/>
      <c r="I223" s="2"/>
    </row>
    <row r="224" spans="8:9" ht="21.75" customHeight="1">
      <c r="H224" s="2"/>
      <c r="I224" s="2"/>
    </row>
    <row r="225" spans="8:9" ht="21.75" customHeight="1">
      <c r="H225" s="2"/>
      <c r="I225" s="2"/>
    </row>
    <row r="226" spans="8:9" ht="21.75" customHeight="1">
      <c r="H226" s="2"/>
      <c r="I226" s="2"/>
    </row>
    <row r="227" spans="8:9" ht="21.75" customHeight="1">
      <c r="H227" s="2"/>
      <c r="I227" s="2"/>
    </row>
    <row r="228" spans="8:9" ht="21.75" customHeight="1">
      <c r="H228" s="2"/>
      <c r="I228" s="2"/>
    </row>
    <row r="229" spans="8:9" ht="21.75" customHeight="1">
      <c r="H229" s="2"/>
      <c r="I229" s="2"/>
    </row>
    <row r="230" spans="8:9" ht="21.75" customHeight="1">
      <c r="H230" s="2"/>
      <c r="I230" s="2"/>
    </row>
    <row r="231" spans="8:9" ht="21.75" customHeight="1">
      <c r="H231" s="2"/>
      <c r="I231" s="2"/>
    </row>
    <row r="232" spans="8:9" ht="21.75" customHeight="1">
      <c r="H232" s="2"/>
      <c r="I232" s="2"/>
    </row>
    <row r="233" spans="8:9" ht="21.75" customHeight="1">
      <c r="H233" s="2"/>
      <c r="I233" s="2"/>
    </row>
    <row r="234" spans="8:9" ht="15.75" customHeight="1"/>
    <row r="235" spans="8:9" ht="15.75" customHeight="1"/>
    <row r="236" spans="8:9" ht="15.75" customHeight="1"/>
    <row r="237" spans="8:9" ht="15.75" customHeight="1"/>
    <row r="238" spans="8:9" ht="15.75" customHeight="1"/>
    <row r="239" spans="8:9" ht="15.75" customHeight="1"/>
    <row r="240" spans="8:9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4" sqref="E24"/>
    </sheetView>
  </sheetViews>
  <sheetFormatPr defaultColWidth="11.3046875" defaultRowHeight="15" customHeight="1"/>
  <cols>
    <col min="1" max="1" width="9.07421875" hidden="1" customWidth="1"/>
    <col min="2" max="2" width="10.53515625" customWidth="1"/>
    <col min="3" max="3" width="8.53515625" customWidth="1"/>
    <col min="4" max="4" width="9.53515625" customWidth="1"/>
    <col min="5" max="5" width="8.84375" customWidth="1"/>
    <col min="6" max="6" width="7.84375" customWidth="1"/>
    <col min="7" max="7" width="10.53515625" customWidth="1"/>
    <col min="8" max="8" width="8.765625" customWidth="1"/>
    <col min="9" max="9" width="8.53515625" customWidth="1"/>
    <col min="10" max="10" width="10.69140625" customWidth="1"/>
    <col min="11" max="11" width="5.69140625" customWidth="1"/>
    <col min="12" max="12" width="8" customWidth="1"/>
    <col min="13" max="13" width="8.69140625" customWidth="1"/>
    <col min="14" max="24" width="5.3046875" customWidth="1"/>
    <col min="25" max="26" width="8.69140625" customWidth="1"/>
  </cols>
  <sheetData>
    <row r="1" spans="2:24" ht="21.75" customHeight="1">
      <c r="E1" s="20"/>
      <c r="F1" s="6"/>
      <c r="G1" s="6"/>
      <c r="H1" s="6"/>
      <c r="I1" s="6"/>
      <c r="J1" s="6"/>
      <c r="K1" s="6"/>
      <c r="L1" s="2"/>
      <c r="N1" s="2"/>
      <c r="O1" s="2"/>
      <c r="P1" s="2"/>
      <c r="Q1" s="2"/>
      <c r="R1" s="2"/>
      <c r="S1" s="2"/>
      <c r="T1" s="2"/>
      <c r="U1" s="2"/>
    </row>
    <row r="2" spans="2:24" ht="21.75" customHeight="1">
      <c r="D2" s="14" t="s">
        <v>96</v>
      </c>
      <c r="E2" s="21" t="s">
        <v>94</v>
      </c>
      <c r="F2" s="21" t="s">
        <v>98</v>
      </c>
      <c r="G2" s="2" t="s">
        <v>95</v>
      </c>
      <c r="H2" s="21" t="s">
        <v>104</v>
      </c>
      <c r="I2" s="38" t="s">
        <v>105</v>
      </c>
      <c r="J2" s="32" t="s">
        <v>97</v>
      </c>
      <c r="K2" s="14" t="s">
        <v>86</v>
      </c>
      <c r="L2" s="25" t="s">
        <v>87</v>
      </c>
      <c r="N2" s="4"/>
      <c r="O2" s="4"/>
      <c r="P2" s="4"/>
      <c r="Q2" s="4"/>
      <c r="R2" s="4"/>
      <c r="S2" s="4"/>
      <c r="T2" s="4"/>
      <c r="U2" s="4"/>
    </row>
    <row r="3" spans="2:24" ht="21.75" customHeight="1">
      <c r="B3" s="7" t="s">
        <v>4</v>
      </c>
      <c r="C3" s="7" t="s">
        <v>5</v>
      </c>
      <c r="D3" s="41">
        <v>0</v>
      </c>
      <c r="E3" s="29">
        <v>11</v>
      </c>
      <c r="F3" s="29">
        <v>0</v>
      </c>
      <c r="G3" s="29">
        <v>20</v>
      </c>
      <c r="H3" s="35">
        <v>80</v>
      </c>
      <c r="I3" s="42">
        <v>71.25</v>
      </c>
      <c r="J3" s="88">
        <v>71.5</v>
      </c>
      <c r="K3" s="20">
        <f>D3*0.1+E3*0.25+F3*0.06+G3*0.25+H3*0.06+I3*0.08+J3*0.2</f>
        <v>32.549999999999997</v>
      </c>
      <c r="L3" s="9">
        <f>ROUNDUP(K3,0)</f>
        <v>33</v>
      </c>
      <c r="N3" s="2"/>
      <c r="O3" s="10"/>
      <c r="P3" s="9"/>
      <c r="Q3" s="10"/>
      <c r="R3" s="10"/>
      <c r="X3" s="10"/>
    </row>
    <row r="4" spans="2:24" ht="21.75" customHeight="1">
      <c r="B4" s="7" t="s">
        <v>8</v>
      </c>
      <c r="C4" s="7" t="s">
        <v>9</v>
      </c>
      <c r="D4" s="41">
        <v>80</v>
      </c>
      <c r="E4" s="29">
        <v>46</v>
      </c>
      <c r="F4" s="29">
        <v>40</v>
      </c>
      <c r="G4" s="29">
        <v>50</v>
      </c>
      <c r="H4" s="35">
        <v>95</v>
      </c>
      <c r="I4" s="43">
        <v>78.75</v>
      </c>
      <c r="J4" s="68">
        <v>81.75</v>
      </c>
      <c r="K4" s="24">
        <f t="shared" ref="K4:K32" si="0">D4*0.1+E4*0.25+F4*0.06+G4*0.25+H4*0.06+I4*0.08+J4*0.2</f>
        <v>62.75</v>
      </c>
      <c r="L4" s="2">
        <f t="shared" ref="L4:L32" si="1">ROUNDUP(K4,0)</f>
        <v>63</v>
      </c>
      <c r="M4" s="22"/>
      <c r="N4" s="10"/>
      <c r="O4" s="10"/>
      <c r="P4" s="10"/>
      <c r="Q4" s="10"/>
      <c r="R4" s="10"/>
      <c r="X4" s="9"/>
    </row>
    <row r="5" spans="2:24" ht="21.75" customHeight="1">
      <c r="B5" s="7" t="s">
        <v>12</v>
      </c>
      <c r="C5" s="7" t="s">
        <v>13</v>
      </c>
      <c r="D5" s="41">
        <v>0</v>
      </c>
      <c r="E5" s="29">
        <v>79</v>
      </c>
      <c r="F5" s="29">
        <v>0</v>
      </c>
      <c r="G5" s="29">
        <v>70</v>
      </c>
      <c r="H5" s="35">
        <v>95</v>
      </c>
      <c r="I5" s="43">
        <v>78.75</v>
      </c>
      <c r="J5" s="69">
        <v>57.75</v>
      </c>
      <c r="K5" s="24">
        <f t="shared" si="0"/>
        <v>60.8</v>
      </c>
      <c r="L5" s="2">
        <f t="shared" si="1"/>
        <v>61</v>
      </c>
      <c r="M5" s="22"/>
      <c r="N5" s="2"/>
      <c r="O5" s="2"/>
      <c r="P5" s="2"/>
      <c r="S5" s="10"/>
      <c r="U5" s="10"/>
      <c r="X5" s="2"/>
    </row>
    <row r="6" spans="2:24" ht="21.75" customHeight="1">
      <c r="B6" s="7" t="s">
        <v>14</v>
      </c>
      <c r="C6" s="7" t="s">
        <v>15</v>
      </c>
      <c r="D6" s="41">
        <v>20</v>
      </c>
      <c r="E6" s="24">
        <v>93</v>
      </c>
      <c r="F6" s="29">
        <v>0</v>
      </c>
      <c r="G6" s="29">
        <v>48</v>
      </c>
      <c r="H6" s="35">
        <v>90</v>
      </c>
      <c r="I6" s="43">
        <v>78.75</v>
      </c>
      <c r="J6" s="70">
        <v>63.75</v>
      </c>
      <c r="K6" s="24">
        <f t="shared" si="0"/>
        <v>61.699999999999996</v>
      </c>
      <c r="L6" s="2">
        <f t="shared" si="1"/>
        <v>62</v>
      </c>
      <c r="N6" s="10"/>
      <c r="O6" s="10"/>
      <c r="P6" s="10"/>
      <c r="S6" s="10"/>
    </row>
    <row r="7" spans="2:24" ht="21.75" customHeight="1">
      <c r="B7" s="7" t="s">
        <v>16</v>
      </c>
      <c r="C7" s="7" t="s">
        <v>17</v>
      </c>
      <c r="D7" s="41">
        <v>0</v>
      </c>
      <c r="E7" s="29">
        <v>19</v>
      </c>
      <c r="F7" s="29">
        <v>0</v>
      </c>
      <c r="G7" s="29">
        <v>0</v>
      </c>
      <c r="H7" s="35">
        <v>85</v>
      </c>
      <c r="I7" s="44">
        <v>68.75</v>
      </c>
      <c r="J7" s="71">
        <v>57.75</v>
      </c>
      <c r="K7" s="24">
        <f t="shared" si="0"/>
        <v>26.9</v>
      </c>
      <c r="L7" s="9">
        <f t="shared" si="1"/>
        <v>27</v>
      </c>
      <c r="N7" s="2"/>
      <c r="O7" s="2"/>
      <c r="P7" s="2"/>
      <c r="R7" s="10"/>
      <c r="W7" s="9"/>
    </row>
    <row r="8" spans="2:24" ht="21.75" customHeight="1">
      <c r="B8" s="7" t="s">
        <v>18</v>
      </c>
      <c r="C8" s="7" t="s">
        <v>19</v>
      </c>
      <c r="D8" s="41">
        <v>100</v>
      </c>
      <c r="E8" s="29">
        <v>98</v>
      </c>
      <c r="F8" s="29">
        <v>20</v>
      </c>
      <c r="G8" s="29">
        <v>86</v>
      </c>
      <c r="H8" s="35">
        <v>90</v>
      </c>
      <c r="I8" s="66">
        <v>98</v>
      </c>
      <c r="J8" s="92">
        <v>90</v>
      </c>
      <c r="K8" s="24">
        <f t="shared" si="0"/>
        <v>88.44</v>
      </c>
      <c r="L8" s="2">
        <f t="shared" si="1"/>
        <v>89</v>
      </c>
      <c r="M8" s="22"/>
      <c r="N8" s="2"/>
      <c r="O8" s="2"/>
      <c r="P8" s="2"/>
      <c r="S8" s="10"/>
    </row>
    <row r="9" spans="2:24" ht="21.75" customHeight="1">
      <c r="B9" s="7" t="s">
        <v>20</v>
      </c>
      <c r="C9" s="7" t="s">
        <v>21</v>
      </c>
      <c r="D9" s="41">
        <v>100</v>
      </c>
      <c r="E9" s="29">
        <v>52</v>
      </c>
      <c r="F9" s="29">
        <v>75</v>
      </c>
      <c r="G9" s="29">
        <v>72</v>
      </c>
      <c r="H9" s="35">
        <v>80</v>
      </c>
      <c r="I9" s="45">
        <v>88.75</v>
      </c>
      <c r="J9" s="72">
        <v>96.25</v>
      </c>
      <c r="K9" s="24">
        <f t="shared" si="0"/>
        <v>76.650000000000006</v>
      </c>
      <c r="L9" s="2">
        <f t="shared" si="1"/>
        <v>77</v>
      </c>
      <c r="N9" s="2"/>
      <c r="O9" s="2"/>
      <c r="P9" s="2"/>
    </row>
    <row r="10" spans="2:24" ht="21.75" customHeight="1">
      <c r="B10" s="7" t="s">
        <v>22</v>
      </c>
      <c r="C10" s="7" t="s">
        <v>23</v>
      </c>
      <c r="D10" s="41">
        <v>100</v>
      </c>
      <c r="E10" s="29">
        <v>98</v>
      </c>
      <c r="F10" s="29">
        <v>90</v>
      </c>
      <c r="G10" s="29">
        <v>89</v>
      </c>
      <c r="H10" s="35">
        <v>92</v>
      </c>
      <c r="I10" s="48">
        <v>109.25</v>
      </c>
      <c r="J10" s="75">
        <v>92</v>
      </c>
      <c r="K10" s="24">
        <f t="shared" si="0"/>
        <v>94.81</v>
      </c>
      <c r="L10" s="2">
        <f t="shared" si="1"/>
        <v>95</v>
      </c>
      <c r="M10" s="22"/>
      <c r="N10" s="2"/>
      <c r="O10" s="2"/>
      <c r="P10" s="2"/>
      <c r="Q10" s="10"/>
    </row>
    <row r="11" spans="2:24" ht="21.75" customHeight="1">
      <c r="B11" s="7" t="s">
        <v>24</v>
      </c>
      <c r="C11" s="7" t="s">
        <v>25</v>
      </c>
      <c r="D11" s="41">
        <v>80</v>
      </c>
      <c r="E11" s="29">
        <v>80</v>
      </c>
      <c r="F11" s="29">
        <v>40</v>
      </c>
      <c r="G11" s="29">
        <v>95</v>
      </c>
      <c r="H11" s="35">
        <v>95</v>
      </c>
      <c r="I11" s="51">
        <v>93.75</v>
      </c>
      <c r="J11" s="79">
        <v>91.25</v>
      </c>
      <c r="K11" s="24">
        <f t="shared" si="0"/>
        <v>85.6</v>
      </c>
      <c r="L11" s="2">
        <f t="shared" si="1"/>
        <v>86</v>
      </c>
      <c r="N11" s="2"/>
      <c r="O11" s="2"/>
      <c r="P11" s="2"/>
      <c r="S11" s="10"/>
    </row>
    <row r="12" spans="2:24" ht="21.75" customHeight="1">
      <c r="B12" s="7" t="s">
        <v>26</v>
      </c>
      <c r="C12" s="7" t="s">
        <v>27</v>
      </c>
      <c r="D12" s="41">
        <v>100</v>
      </c>
      <c r="E12" s="29">
        <v>81</v>
      </c>
      <c r="F12" s="29">
        <v>70</v>
      </c>
      <c r="G12" s="29">
        <v>84</v>
      </c>
      <c r="H12" s="35">
        <v>75</v>
      </c>
      <c r="I12" s="46">
        <v>90</v>
      </c>
      <c r="J12" s="73">
        <v>87.25</v>
      </c>
      <c r="K12" s="24">
        <f t="shared" si="0"/>
        <v>84.600000000000009</v>
      </c>
      <c r="L12" s="2">
        <f t="shared" si="1"/>
        <v>85</v>
      </c>
      <c r="N12" s="2"/>
      <c r="O12" s="2"/>
      <c r="P12" s="2"/>
    </row>
    <row r="13" spans="2:24" ht="21.75" customHeight="1">
      <c r="B13" s="7" t="s">
        <v>28</v>
      </c>
      <c r="C13" s="7" t="s">
        <v>29</v>
      </c>
      <c r="D13" s="41">
        <v>100</v>
      </c>
      <c r="E13" s="29">
        <v>89</v>
      </c>
      <c r="F13" s="29">
        <v>90</v>
      </c>
      <c r="G13" s="29">
        <v>88</v>
      </c>
      <c r="H13" s="35">
        <v>88</v>
      </c>
      <c r="I13" s="52">
        <v>91.25</v>
      </c>
      <c r="J13" s="79">
        <v>91.25</v>
      </c>
      <c r="K13" s="24">
        <f t="shared" si="0"/>
        <v>90.47999999999999</v>
      </c>
      <c r="L13" s="2">
        <f t="shared" si="1"/>
        <v>91</v>
      </c>
      <c r="N13" s="2"/>
      <c r="O13" s="2"/>
      <c r="P13" s="2"/>
    </row>
    <row r="14" spans="2:24" ht="21.75" customHeight="1">
      <c r="B14" s="7" t="s">
        <v>30</v>
      </c>
      <c r="C14" s="7" t="s">
        <v>31</v>
      </c>
      <c r="D14" s="41">
        <v>100</v>
      </c>
      <c r="E14" s="29">
        <v>100</v>
      </c>
      <c r="F14" s="29">
        <v>75</v>
      </c>
      <c r="G14" s="29">
        <v>96</v>
      </c>
      <c r="H14" s="35">
        <v>105</v>
      </c>
      <c r="I14" s="55">
        <v>112.75</v>
      </c>
      <c r="J14" s="81">
        <v>84.5</v>
      </c>
      <c r="K14" s="24">
        <f t="shared" si="0"/>
        <v>95.72</v>
      </c>
      <c r="L14" s="2">
        <f t="shared" si="1"/>
        <v>96</v>
      </c>
      <c r="N14" s="2"/>
      <c r="O14" s="2"/>
      <c r="P14" s="2"/>
    </row>
    <row r="15" spans="2:24" ht="21.75" customHeight="1">
      <c r="B15" s="7" t="s">
        <v>32</v>
      </c>
      <c r="C15" s="7" t="s">
        <v>33</v>
      </c>
      <c r="D15" s="41">
        <v>100</v>
      </c>
      <c r="E15" s="29">
        <v>94</v>
      </c>
      <c r="F15" s="29">
        <v>90</v>
      </c>
      <c r="G15" s="29">
        <v>90</v>
      </c>
      <c r="H15" s="35">
        <v>95</v>
      </c>
      <c r="I15" s="48">
        <v>109.25</v>
      </c>
      <c r="J15" s="76">
        <v>108</v>
      </c>
      <c r="K15" s="24">
        <f t="shared" si="0"/>
        <v>97.44</v>
      </c>
      <c r="L15" s="2">
        <f t="shared" si="1"/>
        <v>98</v>
      </c>
      <c r="N15" s="2"/>
      <c r="O15" s="2"/>
      <c r="P15" s="2"/>
    </row>
    <row r="16" spans="2:24" ht="21.75" customHeight="1">
      <c r="B16" s="7" t="s">
        <v>34</v>
      </c>
      <c r="C16" s="7" t="s">
        <v>35</v>
      </c>
      <c r="D16" s="41">
        <v>100</v>
      </c>
      <c r="E16" s="29">
        <v>70</v>
      </c>
      <c r="F16" s="29">
        <v>20</v>
      </c>
      <c r="G16" s="29">
        <v>42</v>
      </c>
      <c r="H16" s="35">
        <v>80</v>
      </c>
      <c r="I16" s="59">
        <v>91.25</v>
      </c>
      <c r="J16" s="84">
        <v>79.25</v>
      </c>
      <c r="K16" s="24">
        <f t="shared" si="0"/>
        <v>67.150000000000006</v>
      </c>
      <c r="L16" s="2">
        <f t="shared" si="1"/>
        <v>68</v>
      </c>
      <c r="N16" s="2"/>
      <c r="O16" s="2"/>
      <c r="P16" s="2"/>
    </row>
    <row r="17" spans="2:19" ht="21.75" customHeight="1">
      <c r="B17" s="7" t="s">
        <v>36</v>
      </c>
      <c r="C17" s="7" t="s">
        <v>37</v>
      </c>
      <c r="D17" s="41">
        <v>100</v>
      </c>
      <c r="E17" s="29">
        <v>92</v>
      </c>
      <c r="F17" s="29">
        <v>60</v>
      </c>
      <c r="G17" s="29">
        <v>76</v>
      </c>
      <c r="H17" s="35">
        <v>85</v>
      </c>
      <c r="I17" s="60">
        <v>90</v>
      </c>
      <c r="J17" s="85">
        <v>82.25</v>
      </c>
      <c r="K17" s="24">
        <f t="shared" si="0"/>
        <v>84.350000000000009</v>
      </c>
      <c r="L17" s="2">
        <f t="shared" si="1"/>
        <v>85</v>
      </c>
      <c r="N17" s="2"/>
      <c r="O17" s="2"/>
      <c r="P17" s="2"/>
    </row>
    <row r="18" spans="2:19" ht="21.75" customHeight="1">
      <c r="B18" s="7" t="s">
        <v>38</v>
      </c>
      <c r="C18" s="7" t="s">
        <v>39</v>
      </c>
      <c r="D18" s="41">
        <v>100</v>
      </c>
      <c r="E18" s="29">
        <v>75</v>
      </c>
      <c r="F18" s="29">
        <v>15</v>
      </c>
      <c r="G18" s="29">
        <v>92</v>
      </c>
      <c r="H18" s="35">
        <v>85</v>
      </c>
      <c r="I18" s="56">
        <v>112</v>
      </c>
      <c r="J18" s="81">
        <v>84.5</v>
      </c>
      <c r="K18" s="24">
        <f t="shared" si="0"/>
        <v>83.610000000000014</v>
      </c>
      <c r="L18" s="2">
        <f t="shared" si="1"/>
        <v>84</v>
      </c>
      <c r="N18" s="2"/>
      <c r="O18" s="10"/>
      <c r="P18" s="2"/>
    </row>
    <row r="19" spans="2:19" ht="21.75" customHeight="1">
      <c r="B19" s="7" t="s">
        <v>40</v>
      </c>
      <c r="C19" s="7" t="s">
        <v>41</v>
      </c>
      <c r="D19" s="41">
        <v>100</v>
      </c>
      <c r="E19" s="29">
        <v>93</v>
      </c>
      <c r="F19" s="29">
        <v>75</v>
      </c>
      <c r="G19" s="29">
        <v>102</v>
      </c>
      <c r="H19" s="35">
        <v>95</v>
      </c>
      <c r="I19" s="49">
        <v>111.75</v>
      </c>
      <c r="J19" s="77">
        <v>106</v>
      </c>
      <c r="K19" s="24">
        <f t="shared" si="0"/>
        <v>99.09</v>
      </c>
      <c r="L19" s="2">
        <f t="shared" si="1"/>
        <v>100</v>
      </c>
      <c r="N19" s="2"/>
      <c r="O19" s="2"/>
      <c r="P19" s="2"/>
    </row>
    <row r="20" spans="2:19" ht="21.75" customHeight="1">
      <c r="B20" s="7" t="s">
        <v>42</v>
      </c>
      <c r="C20" s="7" t="s">
        <v>43</v>
      </c>
      <c r="D20" s="41">
        <v>100</v>
      </c>
      <c r="E20" s="29">
        <v>97</v>
      </c>
      <c r="F20" s="29">
        <v>35</v>
      </c>
      <c r="G20" s="29">
        <v>99</v>
      </c>
      <c r="H20" s="35">
        <v>95</v>
      </c>
      <c r="I20" s="63">
        <v>92.5</v>
      </c>
      <c r="J20" s="89">
        <v>80.5</v>
      </c>
      <c r="K20" s="24">
        <f t="shared" si="0"/>
        <v>90.300000000000011</v>
      </c>
      <c r="L20" s="2">
        <f t="shared" si="1"/>
        <v>91</v>
      </c>
      <c r="N20" s="10"/>
      <c r="O20" s="2"/>
      <c r="P20" s="2"/>
      <c r="R20" s="10"/>
    </row>
    <row r="21" spans="2:19" ht="21.75" customHeight="1">
      <c r="B21" s="7" t="s">
        <v>44</v>
      </c>
      <c r="C21" s="7" t="s">
        <v>45</v>
      </c>
      <c r="D21" s="41">
        <v>100</v>
      </c>
      <c r="E21" s="29">
        <v>90</v>
      </c>
      <c r="F21" s="29">
        <v>75</v>
      </c>
      <c r="G21" s="29">
        <v>76</v>
      </c>
      <c r="H21" s="35">
        <v>75</v>
      </c>
      <c r="I21" s="47">
        <v>90</v>
      </c>
      <c r="J21" s="74">
        <v>81.25</v>
      </c>
      <c r="K21" s="24">
        <f t="shared" si="0"/>
        <v>83.95</v>
      </c>
      <c r="L21" s="2">
        <f t="shared" si="1"/>
        <v>84</v>
      </c>
      <c r="N21" s="2"/>
      <c r="O21" s="2"/>
      <c r="P21" s="2"/>
    </row>
    <row r="22" spans="2:19" ht="21.75" customHeight="1">
      <c r="B22" s="7" t="s">
        <v>46</v>
      </c>
      <c r="C22" s="7" t="s">
        <v>47</v>
      </c>
      <c r="D22" s="41">
        <v>100</v>
      </c>
      <c r="E22" s="29">
        <v>96</v>
      </c>
      <c r="F22" s="29">
        <v>90</v>
      </c>
      <c r="G22" s="29">
        <v>102</v>
      </c>
      <c r="H22" s="35">
        <v>95</v>
      </c>
      <c r="I22" s="64">
        <v>110.75</v>
      </c>
      <c r="J22" s="90">
        <v>91.5</v>
      </c>
      <c r="K22" s="24">
        <f t="shared" si="0"/>
        <v>97.76</v>
      </c>
      <c r="L22" s="2">
        <f t="shared" si="1"/>
        <v>98</v>
      </c>
      <c r="N22" s="2"/>
      <c r="O22" s="10"/>
      <c r="P22" s="2"/>
    </row>
    <row r="23" spans="2:19" ht="21.75" customHeight="1">
      <c r="B23" s="7" t="s">
        <v>48</v>
      </c>
      <c r="C23" s="7" t="s">
        <v>49</v>
      </c>
      <c r="D23" s="41">
        <v>100</v>
      </c>
      <c r="E23" s="29">
        <v>75</v>
      </c>
      <c r="F23" s="29">
        <v>80</v>
      </c>
      <c r="G23" s="29">
        <v>80</v>
      </c>
      <c r="H23" s="35">
        <v>90</v>
      </c>
      <c r="I23" s="67">
        <v>95</v>
      </c>
      <c r="J23" s="93">
        <v>97.5</v>
      </c>
      <c r="K23" s="24">
        <f t="shared" si="0"/>
        <v>86.05</v>
      </c>
      <c r="L23" s="2">
        <f t="shared" si="1"/>
        <v>87</v>
      </c>
      <c r="N23" s="2"/>
      <c r="O23" s="2"/>
      <c r="P23" s="2"/>
    </row>
    <row r="24" spans="2:19" ht="21.75" customHeight="1">
      <c r="B24" s="7" t="s">
        <v>50</v>
      </c>
      <c r="C24" s="7" t="s">
        <v>51</v>
      </c>
      <c r="D24" s="41">
        <v>100</v>
      </c>
      <c r="E24" s="29">
        <v>104</v>
      </c>
      <c r="F24" s="29">
        <v>90</v>
      </c>
      <c r="G24" s="29">
        <v>106</v>
      </c>
      <c r="H24" s="35">
        <v>102</v>
      </c>
      <c r="I24" s="57">
        <v>115</v>
      </c>
      <c r="J24" s="82">
        <v>116.5</v>
      </c>
      <c r="K24" s="24">
        <f t="shared" si="0"/>
        <v>106.52000000000001</v>
      </c>
      <c r="L24" s="2">
        <v>100</v>
      </c>
      <c r="N24" s="2"/>
      <c r="O24" s="2"/>
      <c r="P24" s="2"/>
    </row>
    <row r="25" spans="2:19" ht="21.75" customHeight="1">
      <c r="B25" s="7" t="s">
        <v>52</v>
      </c>
      <c r="C25" s="7" t="s">
        <v>53</v>
      </c>
      <c r="D25" s="41">
        <v>100</v>
      </c>
      <c r="E25" s="29">
        <v>88</v>
      </c>
      <c r="F25" s="29">
        <v>60</v>
      </c>
      <c r="G25" s="29">
        <v>91</v>
      </c>
      <c r="H25" s="35">
        <v>98</v>
      </c>
      <c r="I25" s="61">
        <v>91.25</v>
      </c>
      <c r="J25" s="86">
        <v>85.25</v>
      </c>
      <c r="K25" s="24">
        <f t="shared" si="0"/>
        <v>88.58</v>
      </c>
      <c r="L25" s="2">
        <f t="shared" si="1"/>
        <v>89</v>
      </c>
      <c r="N25" s="2"/>
      <c r="O25" s="2"/>
      <c r="P25" s="2"/>
    </row>
    <row r="26" spans="2:19" ht="21.75" customHeight="1">
      <c r="B26" s="7" t="s">
        <v>54</v>
      </c>
      <c r="C26" s="7" t="s">
        <v>55</v>
      </c>
      <c r="D26" s="41">
        <v>100</v>
      </c>
      <c r="E26" s="29">
        <v>109</v>
      </c>
      <c r="F26" s="29">
        <v>90</v>
      </c>
      <c r="G26" s="29">
        <v>102</v>
      </c>
      <c r="H26" s="35">
        <v>105</v>
      </c>
      <c r="I26" s="58">
        <v>115.25</v>
      </c>
      <c r="J26" s="83">
        <v>114.5</v>
      </c>
      <c r="K26" s="24">
        <f t="shared" si="0"/>
        <v>106.57000000000001</v>
      </c>
      <c r="L26" s="2">
        <v>100</v>
      </c>
      <c r="N26" s="2"/>
      <c r="O26" s="2"/>
      <c r="P26" s="10"/>
    </row>
    <row r="27" spans="2:19" ht="21.75" customHeight="1">
      <c r="B27" s="7" t="s">
        <v>56</v>
      </c>
      <c r="C27" s="7" t="s">
        <v>57</v>
      </c>
      <c r="D27" s="41">
        <v>100</v>
      </c>
      <c r="E27" s="29">
        <v>90</v>
      </c>
      <c r="F27" s="29">
        <v>70</v>
      </c>
      <c r="G27" s="29">
        <v>96</v>
      </c>
      <c r="H27" s="35">
        <v>90</v>
      </c>
      <c r="I27" s="53">
        <v>92.5</v>
      </c>
      <c r="J27" s="79">
        <v>91.25</v>
      </c>
      <c r="K27" s="24">
        <f t="shared" si="0"/>
        <v>91.750000000000014</v>
      </c>
      <c r="L27" s="2">
        <f t="shared" si="1"/>
        <v>92</v>
      </c>
      <c r="N27" s="2"/>
      <c r="O27" s="2"/>
      <c r="P27" s="2"/>
      <c r="S27" s="10"/>
    </row>
    <row r="28" spans="2:19" ht="21.75" customHeight="1">
      <c r="B28" s="7" t="s">
        <v>58</v>
      </c>
      <c r="C28" s="7" t="s">
        <v>59</v>
      </c>
      <c r="D28" s="41">
        <v>100</v>
      </c>
      <c r="E28" s="29">
        <v>83</v>
      </c>
      <c r="F28" s="29">
        <v>20</v>
      </c>
      <c r="G28" s="29">
        <v>48</v>
      </c>
      <c r="H28" s="35">
        <v>98</v>
      </c>
      <c r="I28" s="62">
        <v>90</v>
      </c>
      <c r="J28" s="87">
        <v>79.25</v>
      </c>
      <c r="K28" s="24">
        <f t="shared" si="0"/>
        <v>72.88000000000001</v>
      </c>
      <c r="L28" s="2">
        <f t="shared" si="1"/>
        <v>73</v>
      </c>
      <c r="N28" s="2"/>
      <c r="O28" s="2"/>
      <c r="P28" s="2"/>
    </row>
    <row r="29" spans="2:19" ht="21.75" customHeight="1">
      <c r="B29" s="7" t="s">
        <v>60</v>
      </c>
      <c r="C29" s="7" t="s">
        <v>61</v>
      </c>
      <c r="D29" s="41">
        <v>100</v>
      </c>
      <c r="E29" s="29">
        <v>75</v>
      </c>
      <c r="F29" s="29">
        <v>40</v>
      </c>
      <c r="G29" s="29">
        <v>76</v>
      </c>
      <c r="H29" s="35">
        <v>80</v>
      </c>
      <c r="I29" s="47">
        <v>90</v>
      </c>
      <c r="J29" s="74">
        <v>81.25</v>
      </c>
      <c r="K29" s="24">
        <f t="shared" si="0"/>
        <v>78.400000000000006</v>
      </c>
      <c r="L29" s="2">
        <f t="shared" si="1"/>
        <v>79</v>
      </c>
      <c r="N29" s="2"/>
      <c r="O29" s="2"/>
      <c r="P29" s="2"/>
    </row>
    <row r="30" spans="2:19" ht="21.75" customHeight="1">
      <c r="B30" s="7" t="s">
        <v>62</v>
      </c>
      <c r="C30" s="7" t="s">
        <v>63</v>
      </c>
      <c r="D30" s="41">
        <v>100</v>
      </c>
      <c r="E30" s="29">
        <v>86</v>
      </c>
      <c r="F30" s="29">
        <v>55</v>
      </c>
      <c r="G30" s="29">
        <v>83</v>
      </c>
      <c r="H30" s="35">
        <v>100</v>
      </c>
      <c r="I30" s="54">
        <v>113</v>
      </c>
      <c r="J30" s="80">
        <v>88.25</v>
      </c>
      <c r="K30" s="24">
        <f t="shared" si="0"/>
        <v>88.240000000000009</v>
      </c>
      <c r="L30" s="2">
        <f t="shared" si="1"/>
        <v>89</v>
      </c>
      <c r="N30" s="2"/>
      <c r="O30" s="2"/>
      <c r="P30" s="10"/>
      <c r="S30" s="10"/>
    </row>
    <row r="31" spans="2:19" ht="21.75" customHeight="1">
      <c r="B31" s="7" t="s">
        <v>64</v>
      </c>
      <c r="C31" s="7" t="s">
        <v>65</v>
      </c>
      <c r="D31" s="41">
        <v>100</v>
      </c>
      <c r="E31" s="29">
        <v>66</v>
      </c>
      <c r="F31" s="29">
        <v>55</v>
      </c>
      <c r="G31" s="29">
        <v>56</v>
      </c>
      <c r="H31" s="35">
        <v>90</v>
      </c>
      <c r="I31" s="50">
        <v>92.5</v>
      </c>
      <c r="J31" s="78">
        <v>79</v>
      </c>
      <c r="K31" s="24">
        <f t="shared" si="0"/>
        <v>72.399999999999991</v>
      </c>
      <c r="L31" s="2">
        <f t="shared" si="1"/>
        <v>73</v>
      </c>
      <c r="N31" s="2"/>
      <c r="O31" s="2"/>
      <c r="P31" s="2"/>
    </row>
    <row r="32" spans="2:19" ht="21.75" customHeight="1">
      <c r="B32" s="7" t="s">
        <v>66</v>
      </c>
      <c r="C32" s="7" t="s">
        <v>67</v>
      </c>
      <c r="D32" s="41">
        <v>100</v>
      </c>
      <c r="E32" s="29">
        <v>79</v>
      </c>
      <c r="F32" s="29">
        <v>80</v>
      </c>
      <c r="G32" s="29">
        <v>106</v>
      </c>
      <c r="H32" s="35">
        <v>98</v>
      </c>
      <c r="I32" s="65">
        <v>114</v>
      </c>
      <c r="J32" s="91">
        <v>86.5</v>
      </c>
      <c r="K32" s="24">
        <f t="shared" si="0"/>
        <v>93.35</v>
      </c>
      <c r="L32" s="2">
        <f t="shared" si="1"/>
        <v>94</v>
      </c>
      <c r="N32" s="2"/>
      <c r="O32" s="2"/>
      <c r="P32" s="2"/>
    </row>
    <row r="33" spans="2:19" ht="21.75" customHeight="1">
      <c r="B33" s="14"/>
      <c r="C33" s="14"/>
      <c r="D33" s="29">
        <f t="shared" ref="D33:L33" si="2">AVERAGE(D3:D32)</f>
        <v>86</v>
      </c>
      <c r="E33" s="27">
        <f t="shared" si="2"/>
        <v>80.266666666666666</v>
      </c>
      <c r="F33" s="29">
        <f t="shared" si="2"/>
        <v>53.333333333333336</v>
      </c>
      <c r="G33" s="29">
        <f t="shared" si="2"/>
        <v>77.36666666666666</v>
      </c>
      <c r="H33" s="29">
        <f t="shared" si="2"/>
        <v>90.86666666666666</v>
      </c>
      <c r="I33" s="29">
        <f t="shared" si="2"/>
        <v>95.86666666666666</v>
      </c>
      <c r="J33" s="29">
        <f t="shared" si="2"/>
        <v>86.583333333333329</v>
      </c>
      <c r="K33" s="29">
        <f t="shared" si="2"/>
        <v>81.646333333333345</v>
      </c>
      <c r="L33" s="29">
        <f t="shared" si="2"/>
        <v>81.63333333333334</v>
      </c>
      <c r="N33" s="2"/>
      <c r="O33" s="2"/>
      <c r="P33" s="2"/>
    </row>
    <row r="34" spans="2:19" ht="21.75" customHeight="1">
      <c r="B34" s="14"/>
      <c r="C34" s="14"/>
      <c r="D34" s="14"/>
      <c r="E34" s="27"/>
      <c r="F34" s="27"/>
      <c r="G34" s="27"/>
      <c r="H34" s="27"/>
      <c r="I34" s="2"/>
      <c r="K34" s="20"/>
      <c r="L34" s="2"/>
      <c r="N34" s="2"/>
      <c r="O34" s="2"/>
      <c r="P34" s="2"/>
    </row>
    <row r="35" spans="2:19" ht="21.75" customHeight="1">
      <c r="B35" s="14"/>
      <c r="C35" s="14"/>
      <c r="D35" s="14"/>
      <c r="E35" s="27"/>
      <c r="F35" s="27"/>
      <c r="G35" s="27"/>
      <c r="H35" s="27"/>
      <c r="I35" s="2"/>
      <c r="K35" s="20"/>
      <c r="L35" s="2"/>
      <c r="N35" s="10"/>
      <c r="O35" s="2"/>
      <c r="P35" s="2"/>
    </row>
    <row r="36" spans="2:19" ht="21.75" customHeight="1">
      <c r="B36" s="14"/>
      <c r="C36" s="14"/>
      <c r="D36" s="14"/>
      <c r="E36" s="27"/>
      <c r="F36" s="27"/>
      <c r="G36" s="27"/>
      <c r="H36" s="27"/>
      <c r="I36" s="2"/>
      <c r="L36" s="2"/>
      <c r="N36" s="10"/>
      <c r="O36" s="2"/>
      <c r="P36" s="2"/>
      <c r="R36" s="10"/>
    </row>
    <row r="37" spans="2:19" ht="21.75" customHeight="1">
      <c r="B37" s="14"/>
      <c r="C37" s="14"/>
      <c r="D37" s="14"/>
      <c r="E37" s="27"/>
      <c r="F37" s="27"/>
      <c r="G37" s="27"/>
      <c r="H37" s="27"/>
      <c r="I37" s="2"/>
      <c r="K37" s="20"/>
      <c r="L37" s="2"/>
      <c r="M37" s="22"/>
      <c r="N37" s="10"/>
      <c r="O37" s="2"/>
      <c r="P37" s="2"/>
    </row>
    <row r="38" spans="2:19" ht="21.75" customHeight="1">
      <c r="B38" s="14"/>
      <c r="C38" s="14"/>
      <c r="D38" s="14"/>
      <c r="E38" s="27"/>
      <c r="F38" s="27"/>
      <c r="G38" s="27"/>
      <c r="H38" s="27"/>
      <c r="I38" s="2"/>
      <c r="K38" s="20"/>
      <c r="L38" s="2"/>
      <c r="N38" s="2"/>
      <c r="O38" s="10"/>
      <c r="P38" s="2"/>
    </row>
    <row r="39" spans="2:19" ht="21.75" customHeight="1">
      <c r="B39" s="14"/>
      <c r="C39" s="14"/>
      <c r="D39" s="14"/>
      <c r="E39" s="27"/>
      <c r="F39" s="27"/>
      <c r="G39" s="27"/>
      <c r="H39" s="27"/>
      <c r="I39" s="2"/>
      <c r="L39" s="2"/>
      <c r="N39" s="2"/>
      <c r="O39" s="2"/>
      <c r="P39" s="2"/>
    </row>
    <row r="40" spans="2:19" ht="21.75" customHeight="1">
      <c r="B40" s="14"/>
      <c r="C40" s="14"/>
      <c r="D40" s="14"/>
      <c r="E40" s="27"/>
      <c r="F40" s="27"/>
      <c r="G40" s="27"/>
      <c r="H40" s="27"/>
      <c r="I40" s="2"/>
      <c r="L40" s="2"/>
      <c r="N40" s="2"/>
      <c r="O40" s="2"/>
      <c r="P40" s="2"/>
    </row>
    <row r="41" spans="2:19" ht="21.75" customHeight="1">
      <c r="B41" s="14"/>
      <c r="C41" s="14"/>
      <c r="D41" s="14"/>
      <c r="E41" s="27"/>
      <c r="F41" s="27"/>
      <c r="G41" s="27"/>
      <c r="H41" s="27"/>
      <c r="I41" s="2"/>
      <c r="K41" s="20"/>
      <c r="L41" s="2"/>
      <c r="N41" s="2"/>
      <c r="O41" s="2"/>
      <c r="P41" s="2"/>
    </row>
    <row r="42" spans="2:19" ht="21.75" customHeight="1">
      <c r="B42" s="14"/>
      <c r="C42" s="14"/>
      <c r="D42" s="14"/>
      <c r="E42" s="27"/>
      <c r="F42" s="27"/>
      <c r="G42" s="27"/>
      <c r="H42" s="27"/>
      <c r="I42" s="2"/>
      <c r="L42" s="2"/>
      <c r="N42" s="2"/>
      <c r="O42" s="2"/>
      <c r="P42" s="2"/>
      <c r="S42" s="10"/>
    </row>
    <row r="43" spans="2:19" ht="21.75" customHeight="1">
      <c r="B43" s="14"/>
      <c r="C43" s="14"/>
      <c r="D43" s="14"/>
      <c r="E43" s="27"/>
      <c r="F43" s="27"/>
      <c r="G43" s="27"/>
      <c r="H43" s="27"/>
      <c r="I43" s="2"/>
      <c r="L43" s="2"/>
      <c r="N43" s="2"/>
      <c r="O43" s="2"/>
      <c r="P43" s="2"/>
    </row>
    <row r="44" spans="2:19" ht="21.75" customHeight="1">
      <c r="B44" s="14"/>
      <c r="C44" s="14"/>
      <c r="D44" s="14"/>
      <c r="E44" s="27"/>
      <c r="F44" s="27"/>
      <c r="G44" s="27"/>
      <c r="H44" s="27"/>
      <c r="I44" s="2"/>
      <c r="K44" s="20"/>
      <c r="L44" s="2"/>
      <c r="N44" s="2"/>
      <c r="O44" s="2"/>
      <c r="P44" s="2"/>
    </row>
    <row r="45" spans="2:19" ht="21.75" customHeight="1">
      <c r="B45" s="14"/>
      <c r="C45" s="14"/>
      <c r="D45" s="14"/>
      <c r="E45" s="27"/>
      <c r="F45" s="27"/>
      <c r="G45" s="27"/>
      <c r="H45" s="27"/>
      <c r="I45" s="2"/>
      <c r="K45" s="20"/>
      <c r="L45" s="2"/>
      <c r="N45" s="2"/>
      <c r="O45" s="2"/>
      <c r="P45" s="2"/>
    </row>
    <row r="46" spans="2:19" ht="21.75" customHeight="1">
      <c r="B46" s="14"/>
      <c r="C46" s="14"/>
      <c r="D46" s="14"/>
      <c r="E46" s="27"/>
      <c r="F46" s="27"/>
      <c r="G46" s="27"/>
      <c r="H46" s="27"/>
      <c r="I46" s="2"/>
      <c r="L46" s="2"/>
      <c r="M46" s="22"/>
      <c r="N46" s="2"/>
      <c r="O46" s="2"/>
      <c r="P46" s="2"/>
    </row>
    <row r="47" spans="2:19" ht="21.75" customHeight="1">
      <c r="B47" s="14"/>
      <c r="C47" s="14"/>
      <c r="D47" s="14"/>
      <c r="E47" s="27"/>
      <c r="F47" s="27"/>
      <c r="G47" s="27"/>
      <c r="H47" s="27"/>
      <c r="I47" s="2"/>
      <c r="K47" s="20"/>
      <c r="L47" s="2"/>
      <c r="N47" s="2"/>
      <c r="O47" s="2"/>
      <c r="P47" s="2"/>
    </row>
    <row r="48" spans="2:19" ht="21.75" customHeight="1">
      <c r="B48" s="14"/>
      <c r="C48" s="14"/>
      <c r="D48" s="14"/>
      <c r="E48" s="27"/>
      <c r="F48" s="27"/>
      <c r="G48" s="27"/>
      <c r="H48" s="27"/>
      <c r="I48" s="2"/>
      <c r="L48" s="2"/>
      <c r="N48" s="10"/>
      <c r="O48" s="2"/>
      <c r="P48" s="2"/>
    </row>
    <row r="49" spans="2:19" ht="21.75" customHeight="1">
      <c r="B49" s="14"/>
      <c r="C49" s="14"/>
      <c r="D49" s="14"/>
      <c r="E49" s="27"/>
      <c r="F49" s="27"/>
      <c r="G49" s="27"/>
      <c r="H49" s="27"/>
      <c r="I49" s="2"/>
      <c r="L49" s="2"/>
      <c r="N49" s="2"/>
      <c r="O49" s="2"/>
      <c r="P49" s="2"/>
    </row>
    <row r="50" spans="2:19" ht="21.75" customHeight="1">
      <c r="B50" s="14"/>
      <c r="C50" s="14"/>
      <c r="D50" s="14"/>
      <c r="E50" s="27"/>
      <c r="F50" s="27"/>
      <c r="G50" s="27"/>
      <c r="H50" s="27"/>
      <c r="I50" s="2"/>
      <c r="L50" s="2"/>
      <c r="N50" s="2"/>
      <c r="O50" s="10"/>
      <c r="P50" s="2"/>
    </row>
    <row r="51" spans="2:19" ht="21.75" customHeight="1">
      <c r="B51" s="14"/>
      <c r="C51" s="14"/>
      <c r="D51" s="14"/>
      <c r="E51" s="27"/>
      <c r="F51" s="27"/>
      <c r="G51" s="27"/>
      <c r="H51" s="27"/>
      <c r="I51" s="2"/>
      <c r="L51" s="2"/>
      <c r="N51" s="2"/>
      <c r="O51" s="10"/>
      <c r="P51" s="10"/>
    </row>
    <row r="52" spans="2:19" ht="21.75" customHeight="1">
      <c r="B52" s="14"/>
      <c r="C52" s="14"/>
      <c r="D52" s="14"/>
      <c r="E52" s="27"/>
      <c r="F52" s="27"/>
      <c r="G52" s="27"/>
      <c r="H52" s="27"/>
      <c r="I52" s="2"/>
      <c r="K52" s="20"/>
      <c r="L52" s="2"/>
      <c r="N52" s="2"/>
      <c r="O52" s="2"/>
      <c r="P52" s="2"/>
    </row>
    <row r="53" spans="2:19" ht="21.75" customHeight="1">
      <c r="B53" s="14"/>
      <c r="C53" s="14"/>
      <c r="D53" s="14"/>
      <c r="E53" s="27"/>
      <c r="F53" s="27"/>
      <c r="G53" s="27"/>
      <c r="H53" s="27"/>
      <c r="I53" s="2"/>
      <c r="L53" s="2"/>
      <c r="N53" s="2"/>
      <c r="O53" s="2"/>
      <c r="P53" s="10"/>
      <c r="R53" s="10"/>
      <c r="S53" s="10"/>
    </row>
    <row r="54" spans="2:19" ht="21.75" customHeight="1">
      <c r="B54" s="14"/>
      <c r="C54" s="14"/>
      <c r="D54" s="14"/>
      <c r="E54" s="27"/>
      <c r="F54" s="27"/>
      <c r="G54" s="27"/>
      <c r="H54" s="27"/>
      <c r="I54" s="2"/>
      <c r="L54" s="2"/>
      <c r="N54" s="2"/>
      <c r="O54" s="2"/>
      <c r="P54" s="2"/>
      <c r="R54" s="10"/>
      <c r="S54" s="10"/>
    </row>
    <row r="55" spans="2:19" ht="21.75" customHeight="1">
      <c r="B55" s="14"/>
      <c r="C55" s="14"/>
      <c r="D55" s="14"/>
      <c r="E55" s="27"/>
      <c r="F55" s="27"/>
      <c r="G55" s="27"/>
      <c r="H55" s="27"/>
      <c r="I55" s="2"/>
      <c r="L55" s="2"/>
      <c r="N55" s="2"/>
      <c r="O55" s="2"/>
      <c r="P55" s="2"/>
      <c r="S55" s="10"/>
    </row>
    <row r="56" spans="2:19" ht="21.75" customHeight="1">
      <c r="B56" s="14"/>
      <c r="C56" s="14"/>
      <c r="D56" s="14"/>
      <c r="E56" s="27"/>
      <c r="F56" s="27"/>
      <c r="G56" s="27"/>
      <c r="H56" s="27"/>
      <c r="I56" s="2"/>
      <c r="L56" s="2"/>
      <c r="N56" s="2"/>
      <c r="O56" s="2"/>
      <c r="P56" s="10"/>
      <c r="R56" s="10"/>
      <c r="S56" s="10"/>
    </row>
    <row r="57" spans="2:19" ht="21.75" customHeight="1">
      <c r="B57" s="14"/>
      <c r="C57" s="14"/>
      <c r="D57" s="14"/>
      <c r="E57" s="27"/>
      <c r="F57" s="27"/>
      <c r="G57" s="27"/>
      <c r="H57" s="27"/>
      <c r="I57" s="2"/>
      <c r="L57" s="2"/>
      <c r="N57" s="2"/>
      <c r="O57" s="2"/>
      <c r="P57" s="2"/>
    </row>
    <row r="58" spans="2:19" ht="21.75" customHeight="1">
      <c r="B58" s="14"/>
      <c r="C58" s="14"/>
      <c r="D58" s="14"/>
      <c r="E58" s="27"/>
      <c r="F58" s="27"/>
      <c r="G58" s="27"/>
      <c r="H58" s="27"/>
      <c r="I58" s="2"/>
      <c r="L58" s="2"/>
      <c r="N58" s="2"/>
      <c r="O58" s="2"/>
      <c r="P58" s="2"/>
    </row>
    <row r="59" spans="2:19" ht="21.75" customHeight="1">
      <c r="B59" s="14"/>
      <c r="C59" s="14"/>
      <c r="D59" s="14"/>
      <c r="E59" s="27"/>
      <c r="F59" s="27"/>
      <c r="G59" s="27"/>
      <c r="H59" s="27"/>
      <c r="I59" s="2"/>
      <c r="K59" s="20"/>
      <c r="L59" s="2"/>
      <c r="N59" s="2"/>
      <c r="O59" s="2"/>
      <c r="P59" s="2"/>
    </row>
    <row r="60" spans="2:19" ht="21.75" customHeight="1">
      <c r="B60" s="14"/>
      <c r="C60" s="14"/>
      <c r="D60" s="14"/>
      <c r="E60" s="27"/>
      <c r="F60" s="27"/>
      <c r="G60" s="27"/>
      <c r="H60" s="27"/>
      <c r="I60" s="2"/>
      <c r="K60" s="20"/>
      <c r="L60" s="2"/>
      <c r="N60" s="2"/>
      <c r="O60" s="2"/>
      <c r="P60" s="2"/>
    </row>
    <row r="61" spans="2:19" ht="21.75" customHeight="1">
      <c r="B61" s="14"/>
      <c r="C61" s="14"/>
      <c r="D61" s="14"/>
      <c r="E61" s="27"/>
      <c r="F61" s="27"/>
      <c r="G61" s="27"/>
      <c r="H61" s="27"/>
      <c r="I61" s="2"/>
      <c r="L61" s="2"/>
      <c r="N61" s="2"/>
      <c r="O61" s="2"/>
      <c r="P61" s="2"/>
    </row>
    <row r="62" spans="2:19" ht="21.75" customHeight="1">
      <c r="B62" s="14"/>
      <c r="C62" s="14"/>
      <c r="D62" s="14"/>
      <c r="E62" s="27"/>
      <c r="F62" s="27"/>
      <c r="G62" s="27"/>
      <c r="H62" s="27"/>
      <c r="I62" s="2"/>
      <c r="L62" s="2"/>
      <c r="N62" s="2"/>
      <c r="O62" s="2"/>
      <c r="P62" s="2"/>
    </row>
    <row r="63" spans="2:19" ht="21.75" customHeight="1">
      <c r="B63" s="14"/>
      <c r="C63" s="14"/>
      <c r="D63" s="14"/>
      <c r="E63" s="27"/>
      <c r="F63" s="27"/>
      <c r="G63" s="27"/>
      <c r="H63" s="27"/>
      <c r="I63" s="2"/>
      <c r="L63" s="2"/>
      <c r="N63" s="2"/>
      <c r="O63" s="2"/>
      <c r="P63" s="2"/>
    </row>
    <row r="64" spans="2:19" ht="21.75" customHeight="1">
      <c r="B64" s="14"/>
      <c r="C64" s="14"/>
      <c r="D64" s="14"/>
      <c r="E64" s="27"/>
      <c r="F64" s="27"/>
      <c r="G64" s="27"/>
      <c r="H64" s="27"/>
      <c r="I64" s="2"/>
      <c r="L64" s="2"/>
      <c r="N64" s="2"/>
      <c r="O64" s="2"/>
      <c r="P64" s="2"/>
      <c r="R64" s="10"/>
    </row>
    <row r="65" spans="2:18" ht="21.75" customHeight="1">
      <c r="B65" s="14"/>
      <c r="C65" s="14"/>
      <c r="D65" s="14"/>
      <c r="E65" s="27"/>
      <c r="F65" s="27"/>
      <c r="G65" s="27"/>
      <c r="H65" s="27"/>
      <c r="I65" s="2"/>
      <c r="L65" s="2"/>
      <c r="N65" s="2"/>
      <c r="O65" s="2"/>
      <c r="P65" s="2"/>
      <c r="R65" s="10"/>
    </row>
    <row r="66" spans="2:18" ht="20.25" customHeight="1">
      <c r="B66" s="14"/>
      <c r="C66" s="14"/>
      <c r="D66" s="14"/>
      <c r="E66" s="27"/>
      <c r="F66" s="27"/>
      <c r="G66" s="27"/>
      <c r="H66" s="27"/>
      <c r="I66" s="2"/>
      <c r="K66" s="20"/>
      <c r="L66" s="2"/>
      <c r="N66" s="2"/>
      <c r="O66" s="2"/>
      <c r="P66" s="2"/>
    </row>
    <row r="67" spans="2:18" ht="21.75" customHeight="1">
      <c r="H67" s="2"/>
      <c r="I67" s="2"/>
      <c r="L67" s="14">
        <f>AVERAGE(L3:L66)</f>
        <v>81.633333333333326</v>
      </c>
    </row>
    <row r="68" spans="2:18" ht="21.75" customHeight="1">
      <c r="I68" s="2"/>
    </row>
    <row r="69" spans="2:18" ht="21.75" customHeight="1">
      <c r="I69" s="2"/>
    </row>
    <row r="70" spans="2:18" ht="21.75" customHeight="1">
      <c r="I70" s="2"/>
    </row>
    <row r="71" spans="2:18" ht="21.75" customHeight="1">
      <c r="I71" s="2"/>
    </row>
    <row r="72" spans="2:18" ht="21.75" customHeight="1">
      <c r="I72" s="2"/>
    </row>
    <row r="73" spans="2:18" ht="21.75" customHeight="1">
      <c r="I73" s="2"/>
    </row>
    <row r="74" spans="2:18" ht="21.75" customHeight="1">
      <c r="I74" s="2"/>
    </row>
    <row r="75" spans="2:18" ht="21.75" customHeight="1">
      <c r="I75" s="2"/>
    </row>
    <row r="76" spans="2:18" ht="21.75" customHeight="1">
      <c r="I76" s="2"/>
    </row>
    <row r="77" spans="2:18" ht="21.75" customHeight="1">
      <c r="I77" s="2"/>
    </row>
    <row r="78" spans="2:18" ht="21.75" customHeight="1">
      <c r="I78" s="2"/>
    </row>
    <row r="79" spans="2:18" ht="21.75" customHeight="1">
      <c r="I79" s="2"/>
    </row>
    <row r="80" spans="2:18" ht="21.75" customHeight="1">
      <c r="I80" s="2"/>
    </row>
    <row r="81" spans="9:9" ht="21.75" customHeight="1">
      <c r="I81" s="2"/>
    </row>
    <row r="82" spans="9:9" ht="21.75" customHeight="1">
      <c r="I82" s="2"/>
    </row>
    <row r="83" spans="9:9" ht="21.75" customHeight="1">
      <c r="I83" s="2"/>
    </row>
    <row r="84" spans="9:9" ht="21.75" customHeight="1">
      <c r="I84" s="2"/>
    </row>
    <row r="85" spans="9:9" ht="21.75" customHeight="1">
      <c r="I85" s="2"/>
    </row>
    <row r="86" spans="9:9" ht="21.75" customHeight="1">
      <c r="I86" s="2"/>
    </row>
    <row r="87" spans="9:9" ht="21.75" customHeight="1">
      <c r="I87" s="2"/>
    </row>
    <row r="88" spans="9:9" ht="21.75" customHeight="1">
      <c r="I88" s="2"/>
    </row>
    <row r="89" spans="9:9" ht="21.75" customHeight="1">
      <c r="I89" s="2"/>
    </row>
    <row r="90" spans="9:9" ht="21.75" customHeight="1">
      <c r="I90" s="2"/>
    </row>
    <row r="91" spans="9:9" ht="21.75" customHeight="1">
      <c r="I91" s="2"/>
    </row>
    <row r="92" spans="9:9" ht="21.75" customHeight="1">
      <c r="I92" s="2"/>
    </row>
    <row r="93" spans="9:9" ht="21.75" customHeight="1">
      <c r="I93" s="2"/>
    </row>
    <row r="94" spans="9:9" ht="21.75" customHeight="1">
      <c r="I94" s="2"/>
    </row>
    <row r="95" spans="9:9" ht="21.75" customHeight="1">
      <c r="I95" s="2"/>
    </row>
    <row r="96" spans="9:9" ht="21.75" customHeight="1">
      <c r="I96" s="2"/>
    </row>
    <row r="97" spans="9:9" ht="21.75" customHeight="1">
      <c r="I97" s="2"/>
    </row>
    <row r="98" spans="9:9" ht="21.75" customHeight="1">
      <c r="I98" s="2"/>
    </row>
    <row r="99" spans="9:9" ht="21.75" customHeight="1">
      <c r="I99" s="2"/>
    </row>
    <row r="100" spans="9:9" ht="21.75" customHeight="1">
      <c r="I100" s="2"/>
    </row>
    <row r="101" spans="9:9" ht="21.75" customHeight="1">
      <c r="I101" s="2"/>
    </row>
    <row r="102" spans="9:9" ht="21.75" customHeight="1">
      <c r="I102" s="2"/>
    </row>
    <row r="103" spans="9:9" ht="21.75" customHeight="1">
      <c r="I103" s="2"/>
    </row>
    <row r="104" spans="9:9" ht="21.75" customHeight="1">
      <c r="I104" s="2"/>
    </row>
    <row r="105" spans="9:9" ht="21.75" customHeight="1">
      <c r="I105" s="2"/>
    </row>
    <row r="106" spans="9:9" ht="21.75" customHeight="1">
      <c r="I106" s="2"/>
    </row>
    <row r="107" spans="9:9" ht="21.75" customHeight="1">
      <c r="I107" s="2"/>
    </row>
    <row r="108" spans="9:9" ht="21.75" customHeight="1">
      <c r="I108" s="2"/>
    </row>
    <row r="109" spans="9:9" ht="21.75" customHeight="1">
      <c r="I109" s="2"/>
    </row>
    <row r="110" spans="9:9" ht="21.75" customHeight="1">
      <c r="I110" s="2"/>
    </row>
    <row r="111" spans="9:9" ht="21.75" customHeight="1">
      <c r="I111" s="2"/>
    </row>
    <row r="112" spans="9:9" ht="21.75" customHeight="1">
      <c r="I112" s="2"/>
    </row>
    <row r="113" spans="9:9" ht="21.75" customHeight="1">
      <c r="I113" s="2"/>
    </row>
    <row r="114" spans="9:9" ht="21.75" customHeight="1">
      <c r="I114" s="2"/>
    </row>
    <row r="115" spans="9:9" ht="21.75" customHeight="1">
      <c r="I115" s="2"/>
    </row>
    <row r="116" spans="9:9" ht="21.75" customHeight="1">
      <c r="I116" s="2"/>
    </row>
    <row r="117" spans="9:9" ht="21.75" customHeight="1">
      <c r="I117" s="2"/>
    </row>
    <row r="118" spans="9:9" ht="21.75" customHeight="1">
      <c r="I118" s="2"/>
    </row>
    <row r="119" spans="9:9" ht="21.75" customHeight="1">
      <c r="I119" s="2"/>
    </row>
    <row r="120" spans="9:9" ht="21.75" customHeight="1">
      <c r="I120" s="2"/>
    </row>
    <row r="121" spans="9:9" ht="21.75" customHeight="1">
      <c r="I121" s="2"/>
    </row>
    <row r="122" spans="9:9" ht="21.75" customHeight="1">
      <c r="I122" s="2"/>
    </row>
    <row r="123" spans="9:9" ht="21.75" customHeight="1">
      <c r="I123" s="2"/>
    </row>
    <row r="124" spans="9:9" ht="21.75" customHeight="1">
      <c r="I124" s="2"/>
    </row>
    <row r="125" spans="9:9" ht="21.75" customHeight="1">
      <c r="I125" s="2"/>
    </row>
    <row r="126" spans="9:9" ht="21.75" customHeight="1">
      <c r="I126" s="2"/>
    </row>
    <row r="127" spans="9:9" ht="21.75" customHeight="1">
      <c r="I127" s="2"/>
    </row>
    <row r="128" spans="9:9" ht="21.75" customHeight="1">
      <c r="I128" s="2"/>
    </row>
    <row r="129" spans="9:9" ht="21.75" customHeight="1">
      <c r="I129" s="2"/>
    </row>
    <row r="130" spans="9:9" ht="21.75" customHeight="1">
      <c r="I130" s="2"/>
    </row>
    <row r="131" spans="9:9" ht="21.75" customHeight="1">
      <c r="I131" s="2"/>
    </row>
    <row r="132" spans="9:9" ht="21.75" customHeight="1">
      <c r="I132" s="2"/>
    </row>
    <row r="133" spans="9:9" ht="21.75" customHeight="1">
      <c r="I133" s="2"/>
    </row>
    <row r="134" spans="9:9" ht="21.75" customHeight="1">
      <c r="I134" s="2"/>
    </row>
    <row r="135" spans="9:9" ht="21.75" customHeight="1">
      <c r="I135" s="2"/>
    </row>
    <row r="136" spans="9:9" ht="21.75" customHeight="1">
      <c r="I136" s="2"/>
    </row>
    <row r="137" spans="9:9" ht="21.75" customHeight="1">
      <c r="I137" s="2"/>
    </row>
    <row r="138" spans="9:9" ht="21.75" customHeight="1">
      <c r="I138" s="2"/>
    </row>
    <row r="139" spans="9:9" ht="21.75" customHeight="1">
      <c r="I139" s="2"/>
    </row>
    <row r="140" spans="9:9" ht="21.75" customHeight="1">
      <c r="I140" s="2"/>
    </row>
    <row r="141" spans="9:9" ht="21.75" customHeight="1">
      <c r="I141" s="2"/>
    </row>
    <row r="142" spans="9:9" ht="21.75" customHeight="1">
      <c r="I142" s="2"/>
    </row>
    <row r="143" spans="9:9" ht="21.75" customHeight="1">
      <c r="I143" s="2"/>
    </row>
    <row r="144" spans="9:9" ht="21.75" customHeight="1">
      <c r="I144" s="2"/>
    </row>
    <row r="145" spans="9:9" ht="21.75" customHeight="1">
      <c r="I145" s="2"/>
    </row>
    <row r="146" spans="9:9" ht="21.75" customHeight="1">
      <c r="I146" s="2"/>
    </row>
    <row r="147" spans="9:9" ht="21.75" customHeight="1">
      <c r="I147" s="2"/>
    </row>
    <row r="148" spans="9:9" ht="21.75" customHeight="1">
      <c r="I148" s="2"/>
    </row>
    <row r="149" spans="9:9" ht="21.75" customHeight="1">
      <c r="I149" s="2"/>
    </row>
    <row r="150" spans="9:9" ht="21.75" customHeight="1">
      <c r="I150" s="2"/>
    </row>
    <row r="151" spans="9:9" ht="21.75" customHeight="1">
      <c r="I151" s="2"/>
    </row>
    <row r="152" spans="9:9" ht="21.75" customHeight="1">
      <c r="I152" s="2"/>
    </row>
    <row r="153" spans="9:9" ht="21.75" customHeight="1">
      <c r="I153" s="2"/>
    </row>
    <row r="154" spans="9:9" ht="21.75" customHeight="1">
      <c r="I154" s="2"/>
    </row>
    <row r="155" spans="9:9" ht="21.75" customHeight="1">
      <c r="I155" s="2"/>
    </row>
    <row r="156" spans="9:9" ht="21.75" customHeight="1">
      <c r="I156" s="2"/>
    </row>
    <row r="157" spans="9:9" ht="21.75" customHeight="1">
      <c r="I157" s="2"/>
    </row>
    <row r="158" spans="9:9" ht="21.75" customHeight="1">
      <c r="I158" s="2"/>
    </row>
    <row r="159" spans="9:9" ht="21.75" customHeight="1">
      <c r="I159" s="2"/>
    </row>
    <row r="160" spans="9:9" ht="21.75" customHeight="1">
      <c r="I160" s="2"/>
    </row>
    <row r="161" spans="9:9" ht="21.75" customHeight="1">
      <c r="I161" s="2"/>
    </row>
    <row r="162" spans="9:9" ht="21.75" customHeight="1">
      <c r="I162" s="2"/>
    </row>
    <row r="163" spans="9:9" ht="21.75" customHeight="1">
      <c r="I163" s="2"/>
    </row>
    <row r="164" spans="9:9" ht="21.75" customHeight="1">
      <c r="I164" s="2"/>
    </row>
    <row r="165" spans="9:9" ht="21.75" customHeight="1">
      <c r="I165" s="2"/>
    </row>
    <row r="166" spans="9:9" ht="21.75" customHeight="1">
      <c r="I166" s="2"/>
    </row>
    <row r="167" spans="9:9" ht="21.75" customHeight="1">
      <c r="I167" s="2"/>
    </row>
    <row r="168" spans="9:9" ht="21.75" customHeight="1">
      <c r="I168" s="2"/>
    </row>
    <row r="169" spans="9:9" ht="21.75" customHeight="1">
      <c r="I169" s="2"/>
    </row>
    <row r="170" spans="9:9" ht="21.75" customHeight="1">
      <c r="I170" s="2"/>
    </row>
    <row r="171" spans="9:9" ht="21.75" customHeight="1">
      <c r="I171" s="2"/>
    </row>
    <row r="172" spans="9:9" ht="21.75" customHeight="1">
      <c r="I172" s="2"/>
    </row>
    <row r="173" spans="9:9" ht="21.75" customHeight="1">
      <c r="I173" s="2"/>
    </row>
    <row r="174" spans="9:9" ht="21.75" customHeight="1">
      <c r="I174" s="2"/>
    </row>
    <row r="175" spans="9:9" ht="21.75" customHeight="1">
      <c r="I175" s="2"/>
    </row>
    <row r="176" spans="9:9" ht="21.75" customHeight="1">
      <c r="I176" s="2"/>
    </row>
    <row r="177" spans="9:9" ht="21.75" customHeight="1">
      <c r="I177" s="2"/>
    </row>
    <row r="178" spans="9:9" ht="21.75" customHeight="1">
      <c r="I178" s="2"/>
    </row>
    <row r="179" spans="9:9" ht="21.75" customHeight="1">
      <c r="I179" s="2"/>
    </row>
    <row r="180" spans="9:9" ht="21.75" customHeight="1">
      <c r="I180" s="2"/>
    </row>
    <row r="181" spans="9:9" ht="21.75" customHeight="1">
      <c r="I181" s="2"/>
    </row>
    <row r="182" spans="9:9" ht="21.75" customHeight="1">
      <c r="I182" s="2"/>
    </row>
    <row r="183" spans="9:9" ht="21.75" customHeight="1">
      <c r="I183" s="2"/>
    </row>
    <row r="184" spans="9:9" ht="21.75" customHeight="1">
      <c r="I184" s="2"/>
    </row>
    <row r="185" spans="9:9" ht="21.75" customHeight="1">
      <c r="I185" s="2"/>
    </row>
    <row r="186" spans="9:9" ht="21.75" customHeight="1">
      <c r="I186" s="2"/>
    </row>
    <row r="187" spans="9:9" ht="21.75" customHeight="1">
      <c r="I187" s="2"/>
    </row>
    <row r="188" spans="9:9" ht="21.75" customHeight="1">
      <c r="I188" s="2"/>
    </row>
    <row r="189" spans="9:9" ht="21.75" customHeight="1">
      <c r="I189" s="2"/>
    </row>
    <row r="190" spans="9:9" ht="21.75" customHeight="1">
      <c r="I190" s="2"/>
    </row>
    <row r="191" spans="9:9" ht="21.75" customHeight="1">
      <c r="I191" s="2"/>
    </row>
    <row r="192" spans="9:9" ht="21.75" customHeight="1">
      <c r="I192" s="2"/>
    </row>
    <row r="193" spans="9:9" ht="21.75" customHeight="1">
      <c r="I193" s="2"/>
    </row>
    <row r="194" spans="9:9" ht="21.75" customHeight="1">
      <c r="I194" s="2"/>
    </row>
    <row r="195" spans="9:9" ht="21.75" customHeight="1">
      <c r="I195" s="2"/>
    </row>
    <row r="196" spans="9:9" ht="21.75" customHeight="1">
      <c r="I196" s="2"/>
    </row>
    <row r="197" spans="9:9" ht="21.75" customHeight="1">
      <c r="I197" s="2"/>
    </row>
    <row r="198" spans="9:9" ht="21.75" customHeight="1">
      <c r="I198" s="2"/>
    </row>
    <row r="199" spans="9:9" ht="21.75" customHeight="1">
      <c r="I199" s="2"/>
    </row>
    <row r="200" spans="9:9" ht="21.75" customHeight="1">
      <c r="I200" s="2"/>
    </row>
    <row r="201" spans="9:9" ht="21.75" customHeight="1">
      <c r="I201" s="2"/>
    </row>
    <row r="202" spans="9:9" ht="21.75" customHeight="1">
      <c r="I202" s="2"/>
    </row>
    <row r="203" spans="9:9" ht="21.75" customHeight="1">
      <c r="I203" s="2"/>
    </row>
    <row r="204" spans="9:9" ht="21.75" customHeight="1">
      <c r="I204" s="2"/>
    </row>
    <row r="205" spans="9:9" ht="21.75" customHeight="1">
      <c r="I205" s="2"/>
    </row>
    <row r="206" spans="9:9" ht="21.75" customHeight="1">
      <c r="I206" s="2"/>
    </row>
    <row r="207" spans="9:9" ht="21.75" customHeight="1">
      <c r="I207" s="2"/>
    </row>
    <row r="208" spans="9:9" ht="21.75" customHeight="1">
      <c r="I208" s="2"/>
    </row>
    <row r="209" spans="9:9" ht="21.75" customHeight="1">
      <c r="I209" s="2"/>
    </row>
    <row r="210" spans="9:9" ht="21.75" customHeight="1">
      <c r="I210" s="2"/>
    </row>
    <row r="211" spans="9:9" ht="21.75" customHeight="1">
      <c r="I211" s="2"/>
    </row>
    <row r="212" spans="9:9" ht="21.75" customHeight="1">
      <c r="I212" s="2"/>
    </row>
    <row r="213" spans="9:9" ht="21.75" customHeight="1">
      <c r="I213" s="2"/>
    </row>
    <row r="214" spans="9:9" ht="21.75" customHeight="1">
      <c r="I214" s="2"/>
    </row>
    <row r="215" spans="9:9" ht="21.75" customHeight="1">
      <c r="I215" s="2"/>
    </row>
    <row r="216" spans="9:9" ht="21.75" customHeight="1">
      <c r="I216" s="2"/>
    </row>
    <row r="217" spans="9:9" ht="21.75" customHeight="1">
      <c r="I217" s="2"/>
    </row>
    <row r="218" spans="9:9" ht="21.75" customHeight="1">
      <c r="I218" s="2"/>
    </row>
    <row r="219" spans="9:9" ht="21.75" customHeight="1">
      <c r="I219" s="2"/>
    </row>
    <row r="220" spans="9:9" ht="21.75" customHeight="1">
      <c r="I220" s="2"/>
    </row>
    <row r="221" spans="9:9" ht="21.75" customHeight="1">
      <c r="I221" s="2"/>
    </row>
    <row r="222" spans="9:9" ht="21.75" customHeight="1">
      <c r="I222" s="2"/>
    </row>
    <row r="223" spans="9:9" ht="21.75" customHeight="1">
      <c r="I223" s="2"/>
    </row>
    <row r="224" spans="9:9" ht="21.75" customHeight="1">
      <c r="I224" s="2"/>
    </row>
    <row r="225" spans="9:9" ht="21.75" customHeight="1">
      <c r="I225" s="2"/>
    </row>
    <row r="226" spans="9:9" ht="21.75" customHeight="1">
      <c r="I226" s="2"/>
    </row>
    <row r="227" spans="9:9" ht="21.75" customHeight="1">
      <c r="I227" s="2"/>
    </row>
    <row r="228" spans="9:9" ht="21.75" customHeight="1">
      <c r="I228" s="2"/>
    </row>
    <row r="229" spans="9:9" ht="21.75" customHeight="1">
      <c r="I229" s="2"/>
    </row>
    <row r="230" spans="9:9" ht="21.75" customHeight="1">
      <c r="I230" s="2"/>
    </row>
    <row r="231" spans="9:9" ht="21.75" customHeight="1">
      <c r="I231" s="2"/>
    </row>
    <row r="232" spans="9:9" ht="21.75" customHeight="1">
      <c r="I232" s="2"/>
    </row>
    <row r="233" spans="9:9" ht="21.75" customHeight="1">
      <c r="I233" s="2"/>
    </row>
    <row r="234" spans="9:9" ht="21.75" customHeight="1">
      <c r="I234" s="2"/>
    </row>
    <row r="235" spans="9:9" ht="21.75" customHeight="1">
      <c r="I235" s="2"/>
    </row>
    <row r="236" spans="9:9" ht="21.75" customHeight="1">
      <c r="I236" s="2"/>
    </row>
    <row r="237" spans="9:9" ht="21.75" customHeight="1">
      <c r="I237" s="2"/>
    </row>
    <row r="238" spans="9:9" ht="21.75" customHeight="1">
      <c r="I238" s="2"/>
    </row>
    <row r="239" spans="9:9" ht="21.75" customHeight="1">
      <c r="I239" s="2"/>
    </row>
    <row r="240" spans="9:9" ht="21.75" customHeight="1">
      <c r="I240" s="2"/>
    </row>
    <row r="241" spans="9:9" ht="21.75" customHeight="1">
      <c r="I241" s="2"/>
    </row>
    <row r="242" spans="9:9" ht="21.75" customHeight="1">
      <c r="I242" s="2"/>
    </row>
    <row r="243" spans="9:9" ht="21.75" customHeight="1">
      <c r="I243" s="2"/>
    </row>
    <row r="244" spans="9:9" ht="21.75" customHeight="1">
      <c r="I244" s="2"/>
    </row>
    <row r="245" spans="9:9" ht="21.75" customHeight="1">
      <c r="I245" s="2"/>
    </row>
    <row r="246" spans="9:9" ht="21.75" customHeight="1">
      <c r="I246" s="2"/>
    </row>
    <row r="247" spans="9:9" ht="21.75" customHeight="1">
      <c r="I247" s="2"/>
    </row>
    <row r="248" spans="9:9" ht="21.75" customHeight="1">
      <c r="I248" s="2"/>
    </row>
    <row r="249" spans="9:9" ht="21.75" customHeight="1">
      <c r="I249" s="2"/>
    </row>
    <row r="250" spans="9:9" ht="21.75" customHeight="1">
      <c r="I250" s="2"/>
    </row>
    <row r="251" spans="9:9" ht="21.75" customHeight="1">
      <c r="I251" s="2"/>
    </row>
    <row r="252" spans="9:9" ht="21.75" customHeight="1">
      <c r="I252" s="2"/>
    </row>
    <row r="253" spans="9:9" ht="21.75" customHeight="1">
      <c r="I253" s="2"/>
    </row>
    <row r="254" spans="9:9" ht="21.75" customHeight="1">
      <c r="I254" s="2"/>
    </row>
    <row r="255" spans="9:9" ht="21.75" customHeight="1">
      <c r="I255" s="2"/>
    </row>
    <row r="256" spans="9:9" ht="21.75" customHeight="1">
      <c r="I256" s="2"/>
    </row>
    <row r="257" spans="9:9" ht="21.75" customHeight="1">
      <c r="I257" s="2"/>
    </row>
    <row r="258" spans="9:9" ht="21.75" customHeight="1">
      <c r="I258" s="2"/>
    </row>
    <row r="259" spans="9:9" ht="21.75" customHeight="1">
      <c r="I259" s="2"/>
    </row>
    <row r="260" spans="9:9" ht="21.75" customHeight="1">
      <c r="I260" s="2"/>
    </row>
    <row r="261" spans="9:9" ht="21.75" customHeight="1">
      <c r="I261" s="2"/>
    </row>
    <row r="262" spans="9:9" ht="21.75" customHeight="1">
      <c r="I262" s="2"/>
    </row>
    <row r="263" spans="9:9" ht="21.75" customHeight="1">
      <c r="I263" s="2"/>
    </row>
    <row r="264" spans="9:9" ht="21.75" customHeight="1">
      <c r="I264" s="2"/>
    </row>
    <row r="265" spans="9:9" ht="21.75" customHeight="1">
      <c r="I265" s="2"/>
    </row>
    <row r="266" spans="9:9" ht="21.75" customHeight="1">
      <c r="I266" s="2"/>
    </row>
    <row r="267" spans="9:9" ht="21.75" customHeight="1">
      <c r="I267" s="2"/>
    </row>
    <row r="268" spans="9:9" ht="15.75" customHeight="1"/>
    <row r="269" spans="9:9" ht="15.75" customHeight="1"/>
    <row r="270" spans="9:9" ht="15.75" customHeight="1"/>
    <row r="271" spans="9:9" ht="15.75" customHeight="1"/>
    <row r="272" spans="9: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honeticPr fontId="13" type="noConversion"/>
  <printOptions gridLines="1"/>
  <pageMargins left="0.23622047244094491" right="0.23622047244094491" top="0.74803149606299213" bottom="0.74803149606299213" header="0" footer="0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點名</vt:lpstr>
      <vt:lpstr>作業繳交</vt:lpstr>
      <vt:lpstr>實驗與專題</vt:lpstr>
      <vt:lpstr>成績</vt:lpstr>
      <vt:lpstr>總成績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chewei</cp:lastModifiedBy>
  <dcterms:created xsi:type="dcterms:W3CDTF">2019-10-01T08:50:14Z</dcterms:created>
  <dcterms:modified xsi:type="dcterms:W3CDTF">2020-07-05T10:35:10Z</dcterms:modified>
</cp:coreProperties>
</file>