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4D5871BC-250D-4160-AF95-15E00C9B27A7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Отчет о результатах 1" sheetId="2" r:id="rId1"/>
    <sheet name="Sheet1" sheetId="1" r:id="rId2"/>
    <sheet name="Лист1" sheetId="3" r:id="rId3"/>
  </sheets>
  <definedNames>
    <definedName name="solver_adj" localSheetId="1" hidden="1">Sheet1!$A$2:$A$5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Sheet1!$C$3</definedName>
    <definedName name="solver_lhs2" localSheetId="1" hidden="1">Sheet1!$C$4</definedName>
    <definedName name="solver_lhs3" localSheetId="1" hidden="1">Sheet1!$C$5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Sheet1!$C$2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F15" i="3"/>
  <c r="H2" i="3"/>
  <c r="C5" i="1"/>
  <c r="C4" i="1"/>
  <c r="C3" i="1"/>
  <c r="C2" i="1"/>
  <c r="G6" i="3" l="1"/>
  <c r="F6" i="3" s="1"/>
  <c r="I127" i="3" s="1"/>
  <c r="G5" i="3"/>
  <c r="F5" i="3" s="1"/>
  <c r="H45" i="3" s="1"/>
  <c r="F17" i="3"/>
  <c r="F16" i="3"/>
  <c r="H345" i="3" l="1"/>
  <c r="I104" i="3"/>
  <c r="H321" i="3"/>
  <c r="I399" i="3"/>
  <c r="I147" i="3"/>
  <c r="I447" i="3"/>
  <c r="H331" i="3"/>
  <c r="I186" i="3"/>
  <c r="H3" i="3"/>
  <c r="H501" i="3"/>
  <c r="H307" i="3"/>
  <c r="H465" i="3"/>
  <c r="H201" i="3"/>
  <c r="I56" i="3"/>
  <c r="H463" i="3"/>
  <c r="H190" i="3"/>
  <c r="H461" i="3"/>
  <c r="H178" i="3"/>
  <c r="H393" i="3"/>
  <c r="H142" i="3"/>
  <c r="H442" i="3"/>
  <c r="H406" i="3"/>
  <c r="H9" i="3"/>
  <c r="I495" i="3"/>
  <c r="H401" i="3"/>
  <c r="H394" i="3"/>
  <c r="I479" i="3"/>
  <c r="H283" i="3"/>
  <c r="I55" i="3"/>
  <c r="H439" i="3"/>
  <c r="H382" i="3"/>
  <c r="H274" i="3"/>
  <c r="H118" i="3"/>
  <c r="I396" i="3"/>
  <c r="I8" i="3"/>
  <c r="H391" i="3"/>
  <c r="H370" i="3"/>
  <c r="H273" i="3"/>
  <c r="H117" i="3"/>
  <c r="I379" i="3"/>
  <c r="H490" i="3"/>
  <c r="H429" i="3"/>
  <c r="H261" i="3"/>
  <c r="I283" i="3"/>
  <c r="H427" i="3"/>
  <c r="I263" i="3"/>
  <c r="H473" i="3"/>
  <c r="H425" i="3"/>
  <c r="H355" i="3"/>
  <c r="H213" i="3"/>
  <c r="H34" i="3"/>
  <c r="I244" i="3"/>
  <c r="H441" i="3"/>
  <c r="H129" i="3"/>
  <c r="H485" i="3"/>
  <c r="H437" i="3"/>
  <c r="H478" i="3"/>
  <c r="H430" i="3"/>
  <c r="H369" i="3"/>
  <c r="H271" i="3"/>
  <c r="H106" i="3"/>
  <c r="I359" i="3"/>
  <c r="H477" i="3"/>
  <c r="H367" i="3"/>
  <c r="H81" i="3"/>
  <c r="H475" i="3"/>
  <c r="H365" i="3"/>
  <c r="H226" i="3"/>
  <c r="H57" i="3"/>
  <c r="H466" i="3"/>
  <c r="H418" i="3"/>
  <c r="H346" i="3"/>
  <c r="H202" i="3"/>
  <c r="H10" i="3"/>
  <c r="I243" i="3"/>
  <c r="I378" i="3"/>
  <c r="I226" i="3"/>
  <c r="I32" i="3"/>
  <c r="H389" i="3"/>
  <c r="H322" i="3"/>
  <c r="H262" i="3"/>
  <c r="H189" i="3"/>
  <c r="H82" i="3"/>
  <c r="I494" i="3"/>
  <c r="I360" i="3"/>
  <c r="I187" i="3"/>
  <c r="I31" i="3"/>
  <c r="H319" i="3"/>
  <c r="H259" i="3"/>
  <c r="H177" i="3"/>
  <c r="H70" i="3"/>
  <c r="I478" i="3"/>
  <c r="I340" i="3"/>
  <c r="I168" i="3"/>
  <c r="I3" i="3"/>
  <c r="H310" i="3"/>
  <c r="H250" i="3"/>
  <c r="H154" i="3"/>
  <c r="H69" i="3"/>
  <c r="I463" i="3"/>
  <c r="I303" i="3"/>
  <c r="I167" i="3"/>
  <c r="H309" i="3"/>
  <c r="H249" i="3"/>
  <c r="H153" i="3"/>
  <c r="H58" i="3"/>
  <c r="I462" i="3"/>
  <c r="I300" i="3"/>
  <c r="I148" i="3"/>
  <c r="H499" i="3"/>
  <c r="H454" i="3"/>
  <c r="H405" i="3"/>
  <c r="H358" i="3"/>
  <c r="H298" i="3"/>
  <c r="H225" i="3"/>
  <c r="H141" i="3"/>
  <c r="H46" i="3"/>
  <c r="I415" i="3"/>
  <c r="I282" i="3"/>
  <c r="I128" i="3"/>
  <c r="H497" i="3"/>
  <c r="H449" i="3"/>
  <c r="H403" i="3"/>
  <c r="H357" i="3"/>
  <c r="H297" i="3"/>
  <c r="H214" i="3"/>
  <c r="H130" i="3"/>
  <c r="I414" i="3"/>
  <c r="I264" i="3"/>
  <c r="H11" i="3"/>
  <c r="H23" i="3"/>
  <c r="H35" i="3"/>
  <c r="H47" i="3"/>
  <c r="H59" i="3"/>
  <c r="H71" i="3"/>
  <c r="H83" i="3"/>
  <c r="H95" i="3"/>
  <c r="H107" i="3"/>
  <c r="H119" i="3"/>
  <c r="H131" i="3"/>
  <c r="H143" i="3"/>
  <c r="H155" i="3"/>
  <c r="H167" i="3"/>
  <c r="H179" i="3"/>
  <c r="H191" i="3"/>
  <c r="H203" i="3"/>
  <c r="H215" i="3"/>
  <c r="H227" i="3"/>
  <c r="H239" i="3"/>
  <c r="H251" i="3"/>
  <c r="H263" i="3"/>
  <c r="H275" i="3"/>
  <c r="H287" i="3"/>
  <c r="H299" i="3"/>
  <c r="H311" i="3"/>
  <c r="H323" i="3"/>
  <c r="H335" i="3"/>
  <c r="H347" i="3"/>
  <c r="H359" i="3"/>
  <c r="H371" i="3"/>
  <c r="H383" i="3"/>
  <c r="H395" i="3"/>
  <c r="H407" i="3"/>
  <c r="H419" i="3"/>
  <c r="H431" i="3"/>
  <c r="H443" i="3"/>
  <c r="H455" i="3"/>
  <c r="H467" i="3"/>
  <c r="H479" i="3"/>
  <c r="H491" i="3"/>
  <c r="H444" i="3"/>
  <c r="H468" i="3"/>
  <c r="H492" i="3"/>
  <c r="H301" i="3"/>
  <c r="H337" i="3"/>
  <c r="H361" i="3"/>
  <c r="H385" i="3"/>
  <c r="H421" i="3"/>
  <c r="H457" i="3"/>
  <c r="H481" i="3"/>
  <c r="H279" i="3"/>
  <c r="H363" i="3"/>
  <c r="H411" i="3"/>
  <c r="H471" i="3"/>
  <c r="H65" i="3"/>
  <c r="H185" i="3"/>
  <c r="H281" i="3"/>
  <c r="H329" i="3"/>
  <c r="H12" i="3"/>
  <c r="H24" i="3"/>
  <c r="H36" i="3"/>
  <c r="H48" i="3"/>
  <c r="H60" i="3"/>
  <c r="H72" i="3"/>
  <c r="H84" i="3"/>
  <c r="H96" i="3"/>
  <c r="H108" i="3"/>
  <c r="H120" i="3"/>
  <c r="H132" i="3"/>
  <c r="H144" i="3"/>
  <c r="H156" i="3"/>
  <c r="H168" i="3"/>
  <c r="H180" i="3"/>
  <c r="H192" i="3"/>
  <c r="H204" i="3"/>
  <c r="H216" i="3"/>
  <c r="H228" i="3"/>
  <c r="H240" i="3"/>
  <c r="H252" i="3"/>
  <c r="H264" i="3"/>
  <c r="H276" i="3"/>
  <c r="H288" i="3"/>
  <c r="H300" i="3"/>
  <c r="H312" i="3"/>
  <c r="H324" i="3"/>
  <c r="H336" i="3"/>
  <c r="H348" i="3"/>
  <c r="H360" i="3"/>
  <c r="H372" i="3"/>
  <c r="H384" i="3"/>
  <c r="H396" i="3"/>
  <c r="H408" i="3"/>
  <c r="H420" i="3"/>
  <c r="H432" i="3"/>
  <c r="H456" i="3"/>
  <c r="H480" i="3"/>
  <c r="H289" i="3"/>
  <c r="H349" i="3"/>
  <c r="H397" i="3"/>
  <c r="H433" i="3"/>
  <c r="H469" i="3"/>
  <c r="H315" i="3"/>
  <c r="H375" i="3"/>
  <c r="H423" i="3"/>
  <c r="H483" i="3"/>
  <c r="H89" i="3"/>
  <c r="H233" i="3"/>
  <c r="H13" i="3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313" i="3"/>
  <c r="H325" i="3"/>
  <c r="H373" i="3"/>
  <c r="H409" i="3"/>
  <c r="H445" i="3"/>
  <c r="H493" i="3"/>
  <c r="H303" i="3"/>
  <c r="H387" i="3"/>
  <c r="H447" i="3"/>
  <c r="H53" i="3"/>
  <c r="H245" i="3"/>
  <c r="H14" i="3"/>
  <c r="H26" i="3"/>
  <c r="H38" i="3"/>
  <c r="H50" i="3"/>
  <c r="H62" i="3"/>
  <c r="H74" i="3"/>
  <c r="H86" i="3"/>
  <c r="H98" i="3"/>
  <c r="H110" i="3"/>
  <c r="H122" i="3"/>
  <c r="H134" i="3"/>
  <c r="H146" i="3"/>
  <c r="H158" i="3"/>
  <c r="H170" i="3"/>
  <c r="H182" i="3"/>
  <c r="H194" i="3"/>
  <c r="H206" i="3"/>
  <c r="H218" i="3"/>
  <c r="H230" i="3"/>
  <c r="H242" i="3"/>
  <c r="H254" i="3"/>
  <c r="H266" i="3"/>
  <c r="H278" i="3"/>
  <c r="H290" i="3"/>
  <c r="H302" i="3"/>
  <c r="H314" i="3"/>
  <c r="H326" i="3"/>
  <c r="H338" i="3"/>
  <c r="H350" i="3"/>
  <c r="H362" i="3"/>
  <c r="H374" i="3"/>
  <c r="H386" i="3"/>
  <c r="H398" i="3"/>
  <c r="H410" i="3"/>
  <c r="H422" i="3"/>
  <c r="H434" i="3"/>
  <c r="H446" i="3"/>
  <c r="H458" i="3"/>
  <c r="H470" i="3"/>
  <c r="H482" i="3"/>
  <c r="H494" i="3"/>
  <c r="H255" i="3"/>
  <c r="H351" i="3"/>
  <c r="H435" i="3"/>
  <c r="H29" i="3"/>
  <c r="H161" i="3"/>
  <c r="H269" i="3"/>
  <c r="H341" i="3"/>
  <c r="H15" i="3"/>
  <c r="H27" i="3"/>
  <c r="H39" i="3"/>
  <c r="H51" i="3"/>
  <c r="H63" i="3"/>
  <c r="H75" i="3"/>
  <c r="H87" i="3"/>
  <c r="H99" i="3"/>
  <c r="H111" i="3"/>
  <c r="H123" i="3"/>
  <c r="H135" i="3"/>
  <c r="H147" i="3"/>
  <c r="H159" i="3"/>
  <c r="H171" i="3"/>
  <c r="H183" i="3"/>
  <c r="H195" i="3"/>
  <c r="H207" i="3"/>
  <c r="H219" i="3"/>
  <c r="H231" i="3"/>
  <c r="H243" i="3"/>
  <c r="H267" i="3"/>
  <c r="H291" i="3"/>
  <c r="H327" i="3"/>
  <c r="H339" i="3"/>
  <c r="H399" i="3"/>
  <c r="H459" i="3"/>
  <c r="H495" i="3"/>
  <c r="H77" i="3"/>
  <c r="H173" i="3"/>
  <c r="H221" i="3"/>
  <c r="H305" i="3"/>
  <c r="H353" i="3"/>
  <c r="H413" i="3"/>
  <c r="H4" i="3"/>
  <c r="H16" i="3"/>
  <c r="H28" i="3"/>
  <c r="H40" i="3"/>
  <c r="H52" i="3"/>
  <c r="H64" i="3"/>
  <c r="H76" i="3"/>
  <c r="H88" i="3"/>
  <c r="H100" i="3"/>
  <c r="H112" i="3"/>
  <c r="H124" i="3"/>
  <c r="H136" i="3"/>
  <c r="H148" i="3"/>
  <c r="H160" i="3"/>
  <c r="H172" i="3"/>
  <c r="H184" i="3"/>
  <c r="H196" i="3"/>
  <c r="H208" i="3"/>
  <c r="H220" i="3"/>
  <c r="H232" i="3"/>
  <c r="H244" i="3"/>
  <c r="H256" i="3"/>
  <c r="H268" i="3"/>
  <c r="H280" i="3"/>
  <c r="H292" i="3"/>
  <c r="H304" i="3"/>
  <c r="H316" i="3"/>
  <c r="H328" i="3"/>
  <c r="H340" i="3"/>
  <c r="H352" i="3"/>
  <c r="H364" i="3"/>
  <c r="H376" i="3"/>
  <c r="H388" i="3"/>
  <c r="H400" i="3"/>
  <c r="H412" i="3"/>
  <c r="H424" i="3"/>
  <c r="H436" i="3"/>
  <c r="H448" i="3"/>
  <c r="H460" i="3"/>
  <c r="H472" i="3"/>
  <c r="H484" i="3"/>
  <c r="H496" i="3"/>
  <c r="H17" i="3"/>
  <c r="H101" i="3"/>
  <c r="H125" i="3"/>
  <c r="H149" i="3"/>
  <c r="H209" i="3"/>
  <c r="H293" i="3"/>
  <c r="H5" i="3"/>
  <c r="H41" i="3"/>
  <c r="H113" i="3"/>
  <c r="H137" i="3"/>
  <c r="H197" i="3"/>
  <c r="H257" i="3"/>
  <c r="H317" i="3"/>
  <c r="H6" i="3"/>
  <c r="H18" i="3"/>
  <c r="H30" i="3"/>
  <c r="H42" i="3"/>
  <c r="H54" i="3"/>
  <c r="H66" i="3"/>
  <c r="H78" i="3"/>
  <c r="H90" i="3"/>
  <c r="H102" i="3"/>
  <c r="H114" i="3"/>
  <c r="H126" i="3"/>
  <c r="H138" i="3"/>
  <c r="H150" i="3"/>
  <c r="H162" i="3"/>
  <c r="H174" i="3"/>
  <c r="H186" i="3"/>
  <c r="H198" i="3"/>
  <c r="H210" i="3"/>
  <c r="H222" i="3"/>
  <c r="H234" i="3"/>
  <c r="H246" i="3"/>
  <c r="H258" i="3"/>
  <c r="H270" i="3"/>
  <c r="H282" i="3"/>
  <c r="H294" i="3"/>
  <c r="H306" i="3"/>
  <c r="H318" i="3"/>
  <c r="H330" i="3"/>
  <c r="H342" i="3"/>
  <c r="H354" i="3"/>
  <c r="H366" i="3"/>
  <c r="H378" i="3"/>
  <c r="H390" i="3"/>
  <c r="H402" i="3"/>
  <c r="H414" i="3"/>
  <c r="H426" i="3"/>
  <c r="H438" i="3"/>
  <c r="H450" i="3"/>
  <c r="H462" i="3"/>
  <c r="H474" i="3"/>
  <c r="H486" i="3"/>
  <c r="H498" i="3"/>
  <c r="H91" i="3"/>
  <c r="H139" i="3"/>
  <c r="H163" i="3"/>
  <c r="H187" i="3"/>
  <c r="H211" i="3"/>
  <c r="H7" i="3"/>
  <c r="H19" i="3"/>
  <c r="H31" i="3"/>
  <c r="H43" i="3"/>
  <c r="H55" i="3"/>
  <c r="H67" i="3"/>
  <c r="H79" i="3"/>
  <c r="H103" i="3"/>
  <c r="H115" i="3"/>
  <c r="H127" i="3"/>
  <c r="H151" i="3"/>
  <c r="H175" i="3"/>
  <c r="H199" i="3"/>
  <c r="H223" i="3"/>
  <c r="H235" i="3"/>
  <c r="H8" i="3"/>
  <c r="H20" i="3"/>
  <c r="H32" i="3"/>
  <c r="H44" i="3"/>
  <c r="H56" i="3"/>
  <c r="H68" i="3"/>
  <c r="H80" i="3"/>
  <c r="H92" i="3"/>
  <c r="H104" i="3"/>
  <c r="H116" i="3"/>
  <c r="H128" i="3"/>
  <c r="H140" i="3"/>
  <c r="H152" i="3"/>
  <c r="H164" i="3"/>
  <c r="H176" i="3"/>
  <c r="H188" i="3"/>
  <c r="H200" i="3"/>
  <c r="H212" i="3"/>
  <c r="H224" i="3"/>
  <c r="H236" i="3"/>
  <c r="H248" i="3"/>
  <c r="H260" i="3"/>
  <c r="H272" i="3"/>
  <c r="H284" i="3"/>
  <c r="H296" i="3"/>
  <c r="H308" i="3"/>
  <c r="H320" i="3"/>
  <c r="H332" i="3"/>
  <c r="H344" i="3"/>
  <c r="H356" i="3"/>
  <c r="H368" i="3"/>
  <c r="H380" i="3"/>
  <c r="H392" i="3"/>
  <c r="H404" i="3"/>
  <c r="H416" i="3"/>
  <c r="H428" i="3"/>
  <c r="H440" i="3"/>
  <c r="H452" i="3"/>
  <c r="H464" i="3"/>
  <c r="H476" i="3"/>
  <c r="H488" i="3"/>
  <c r="H500" i="3"/>
  <c r="I4" i="3"/>
  <c r="I11" i="3"/>
  <c r="I35" i="3"/>
  <c r="I59" i="3"/>
  <c r="I83" i="3"/>
  <c r="I107" i="3"/>
  <c r="I131" i="3"/>
  <c r="I151" i="3"/>
  <c r="I170" i="3"/>
  <c r="I188" i="3"/>
  <c r="I208" i="3"/>
  <c r="I227" i="3"/>
  <c r="I247" i="3"/>
  <c r="I266" i="3"/>
  <c r="I284" i="3"/>
  <c r="I304" i="3"/>
  <c r="I323" i="3"/>
  <c r="I343" i="3"/>
  <c r="I362" i="3"/>
  <c r="I380" i="3"/>
  <c r="I400" i="3"/>
  <c r="I416" i="3"/>
  <c r="I432" i="3"/>
  <c r="I448" i="3"/>
  <c r="I464" i="3"/>
  <c r="I480" i="3"/>
  <c r="I496" i="3"/>
  <c r="I12" i="3"/>
  <c r="I36" i="3"/>
  <c r="I60" i="3"/>
  <c r="I84" i="3"/>
  <c r="I108" i="3"/>
  <c r="I132" i="3"/>
  <c r="I152" i="3"/>
  <c r="I171" i="3"/>
  <c r="I191" i="3"/>
  <c r="I210" i="3"/>
  <c r="I228" i="3"/>
  <c r="I248" i="3"/>
  <c r="I267" i="3"/>
  <c r="I287" i="3"/>
  <c r="I306" i="3"/>
  <c r="I324" i="3"/>
  <c r="I344" i="3"/>
  <c r="I363" i="3"/>
  <c r="I383" i="3"/>
  <c r="I402" i="3"/>
  <c r="I418" i="3"/>
  <c r="I434" i="3"/>
  <c r="I450" i="3"/>
  <c r="I466" i="3"/>
  <c r="I482" i="3"/>
  <c r="I498" i="3"/>
  <c r="I15" i="3"/>
  <c r="I39" i="3"/>
  <c r="I63" i="3"/>
  <c r="I87" i="3"/>
  <c r="I111" i="3"/>
  <c r="I135" i="3"/>
  <c r="I154" i="3"/>
  <c r="I172" i="3"/>
  <c r="I192" i="3"/>
  <c r="I211" i="3"/>
  <c r="I231" i="3"/>
  <c r="I250" i="3"/>
  <c r="I268" i="3"/>
  <c r="I288" i="3"/>
  <c r="I307" i="3"/>
  <c r="I327" i="3"/>
  <c r="I346" i="3"/>
  <c r="I364" i="3"/>
  <c r="I384" i="3"/>
  <c r="I403" i="3"/>
  <c r="I419" i="3"/>
  <c r="I435" i="3"/>
  <c r="I451" i="3"/>
  <c r="I467" i="3"/>
  <c r="I483" i="3"/>
  <c r="I499" i="3"/>
  <c r="I16" i="3"/>
  <c r="I40" i="3"/>
  <c r="I64" i="3"/>
  <c r="I88" i="3"/>
  <c r="I112" i="3"/>
  <c r="I136" i="3"/>
  <c r="I155" i="3"/>
  <c r="I175" i="3"/>
  <c r="I194" i="3"/>
  <c r="I212" i="3"/>
  <c r="I232" i="3"/>
  <c r="I251" i="3"/>
  <c r="I271" i="3"/>
  <c r="I290" i="3"/>
  <c r="I308" i="3"/>
  <c r="I328" i="3"/>
  <c r="I347" i="3"/>
  <c r="I367" i="3"/>
  <c r="I386" i="3"/>
  <c r="I404" i="3"/>
  <c r="I420" i="3"/>
  <c r="I436" i="3"/>
  <c r="I452" i="3"/>
  <c r="I468" i="3"/>
  <c r="I484" i="3"/>
  <c r="I500" i="3"/>
  <c r="I19" i="3"/>
  <c r="I43" i="3"/>
  <c r="I67" i="3"/>
  <c r="I91" i="3"/>
  <c r="I115" i="3"/>
  <c r="I138" i="3"/>
  <c r="I156" i="3"/>
  <c r="I176" i="3"/>
  <c r="I195" i="3"/>
  <c r="I215" i="3"/>
  <c r="I234" i="3"/>
  <c r="I252" i="3"/>
  <c r="I272" i="3"/>
  <c r="I291" i="3"/>
  <c r="I311" i="3"/>
  <c r="I330" i="3"/>
  <c r="I348" i="3"/>
  <c r="I368" i="3"/>
  <c r="I387" i="3"/>
  <c r="I406" i="3"/>
  <c r="I422" i="3"/>
  <c r="I438" i="3"/>
  <c r="I454" i="3"/>
  <c r="I470" i="3"/>
  <c r="I486" i="3"/>
  <c r="I2" i="3"/>
  <c r="I20" i="3"/>
  <c r="I44" i="3"/>
  <c r="I68" i="3"/>
  <c r="I92" i="3"/>
  <c r="I116" i="3"/>
  <c r="I139" i="3"/>
  <c r="I159" i="3"/>
  <c r="I178" i="3"/>
  <c r="I196" i="3"/>
  <c r="I216" i="3"/>
  <c r="I235" i="3"/>
  <c r="I255" i="3"/>
  <c r="I274" i="3"/>
  <c r="I292" i="3"/>
  <c r="I312" i="3"/>
  <c r="I331" i="3"/>
  <c r="I351" i="3"/>
  <c r="I370" i="3"/>
  <c r="I388" i="3"/>
  <c r="I407" i="3"/>
  <c r="I423" i="3"/>
  <c r="I439" i="3"/>
  <c r="I455" i="3"/>
  <c r="I471" i="3"/>
  <c r="I487" i="3"/>
  <c r="I47" i="3"/>
  <c r="I275" i="3"/>
  <c r="I314" i="3"/>
  <c r="I352" i="3"/>
  <c r="I391" i="3"/>
  <c r="I408" i="3"/>
  <c r="I440" i="3"/>
  <c r="I472" i="3"/>
  <c r="I23" i="3"/>
  <c r="I71" i="3"/>
  <c r="I95" i="3"/>
  <c r="I119" i="3"/>
  <c r="I140" i="3"/>
  <c r="I160" i="3"/>
  <c r="I179" i="3"/>
  <c r="I199" i="3"/>
  <c r="I218" i="3"/>
  <c r="I236" i="3"/>
  <c r="I256" i="3"/>
  <c r="I295" i="3"/>
  <c r="I332" i="3"/>
  <c r="I371" i="3"/>
  <c r="I424" i="3"/>
  <c r="I456" i="3"/>
  <c r="I488" i="3"/>
  <c r="I24" i="3"/>
  <c r="I48" i="3"/>
  <c r="I72" i="3"/>
  <c r="I96" i="3"/>
  <c r="I120" i="3"/>
  <c r="I143" i="3"/>
  <c r="I162" i="3"/>
  <c r="I180" i="3"/>
  <c r="I200" i="3"/>
  <c r="I219" i="3"/>
  <c r="I239" i="3"/>
  <c r="I258" i="3"/>
  <c r="I276" i="3"/>
  <c r="I296" i="3"/>
  <c r="I315" i="3"/>
  <c r="I335" i="3"/>
  <c r="I354" i="3"/>
  <c r="I372" i="3"/>
  <c r="I392" i="3"/>
  <c r="I410" i="3"/>
  <c r="I426" i="3"/>
  <c r="I442" i="3"/>
  <c r="I458" i="3"/>
  <c r="I474" i="3"/>
  <c r="I490" i="3"/>
  <c r="I27" i="3"/>
  <c r="I51" i="3"/>
  <c r="I75" i="3"/>
  <c r="I99" i="3"/>
  <c r="I123" i="3"/>
  <c r="I144" i="3"/>
  <c r="I163" i="3"/>
  <c r="I183" i="3"/>
  <c r="I202" i="3"/>
  <c r="I220" i="3"/>
  <c r="I240" i="3"/>
  <c r="I259" i="3"/>
  <c r="I279" i="3"/>
  <c r="I298" i="3"/>
  <c r="I316" i="3"/>
  <c r="I336" i="3"/>
  <c r="I355" i="3"/>
  <c r="I375" i="3"/>
  <c r="I394" i="3"/>
  <c r="I411" i="3"/>
  <c r="I427" i="3"/>
  <c r="I443" i="3"/>
  <c r="I459" i="3"/>
  <c r="I475" i="3"/>
  <c r="I491" i="3"/>
  <c r="I28" i="3"/>
  <c r="I52" i="3"/>
  <c r="I76" i="3"/>
  <c r="I100" i="3"/>
  <c r="I124" i="3"/>
  <c r="I146" i="3"/>
  <c r="I164" i="3"/>
  <c r="I184" i="3"/>
  <c r="I203" i="3"/>
  <c r="I223" i="3"/>
  <c r="I242" i="3"/>
  <c r="I260" i="3"/>
  <c r="I280" i="3"/>
  <c r="I299" i="3"/>
  <c r="I319" i="3"/>
  <c r="I338" i="3"/>
  <c r="I356" i="3"/>
  <c r="I376" i="3"/>
  <c r="I395" i="3"/>
  <c r="I412" i="3"/>
  <c r="I428" i="3"/>
  <c r="I444" i="3"/>
  <c r="I460" i="3"/>
  <c r="I476" i="3"/>
  <c r="I492" i="3"/>
  <c r="I431" i="3"/>
  <c r="H381" i="3"/>
  <c r="H343" i="3"/>
  <c r="H295" i="3"/>
  <c r="H247" i="3"/>
  <c r="H105" i="3"/>
  <c r="H33" i="3"/>
  <c r="I446" i="3"/>
  <c r="I339" i="3"/>
  <c r="I224" i="3"/>
  <c r="I103" i="3"/>
  <c r="H489" i="3"/>
  <c r="H453" i="3"/>
  <c r="H417" i="3"/>
  <c r="H379" i="3"/>
  <c r="H334" i="3"/>
  <c r="H286" i="3"/>
  <c r="H238" i="3"/>
  <c r="H166" i="3"/>
  <c r="H94" i="3"/>
  <c r="H22" i="3"/>
  <c r="I322" i="3"/>
  <c r="I207" i="3"/>
  <c r="I80" i="3"/>
  <c r="H487" i="3"/>
  <c r="H451" i="3"/>
  <c r="H415" i="3"/>
  <c r="H377" i="3"/>
  <c r="H333" i="3"/>
  <c r="H285" i="3"/>
  <c r="H237" i="3"/>
  <c r="H165" i="3"/>
  <c r="H93" i="3"/>
  <c r="H21" i="3"/>
  <c r="I430" i="3"/>
  <c r="I320" i="3"/>
  <c r="I204" i="3"/>
  <c r="I79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497" i="3"/>
  <c r="I489" i="3"/>
  <c r="I481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7" i="3"/>
  <c r="I390" i="3"/>
  <c r="I358" i="3"/>
  <c r="I326" i="3"/>
  <c r="I294" i="3"/>
  <c r="I262" i="3"/>
  <c r="I238" i="3"/>
  <c r="I214" i="3"/>
  <c r="I190" i="3"/>
  <c r="I174" i="3"/>
  <c r="I166" i="3"/>
  <c r="I150" i="3"/>
  <c r="I142" i="3"/>
  <c r="I134" i="3"/>
  <c r="I126" i="3"/>
  <c r="I118" i="3"/>
  <c r="I110" i="3"/>
  <c r="I102" i="3"/>
  <c r="I94" i="3"/>
  <c r="I86" i="3"/>
  <c r="I78" i="3"/>
  <c r="I70" i="3"/>
  <c r="I62" i="3"/>
  <c r="I46" i="3"/>
  <c r="I38" i="3"/>
  <c r="I30" i="3"/>
  <c r="I22" i="3"/>
  <c r="I14" i="3"/>
  <c r="I6" i="3"/>
  <c r="I398" i="3"/>
  <c r="I382" i="3"/>
  <c r="I374" i="3"/>
  <c r="I366" i="3"/>
  <c r="I350" i="3"/>
  <c r="I342" i="3"/>
  <c r="I334" i="3"/>
  <c r="I318" i="3"/>
  <c r="I310" i="3"/>
  <c r="I302" i="3"/>
  <c r="I286" i="3"/>
  <c r="I278" i="3"/>
  <c r="I270" i="3"/>
  <c r="I254" i="3"/>
  <c r="I246" i="3"/>
  <c r="I230" i="3"/>
  <c r="I222" i="3"/>
  <c r="I206" i="3"/>
  <c r="I198" i="3"/>
  <c r="I182" i="3"/>
  <c r="I158" i="3"/>
  <c r="I54" i="3"/>
  <c r="I501" i="3"/>
  <c r="I493" i="3"/>
  <c r="I485" i="3"/>
  <c r="I477" i="3"/>
  <c r="I469" i="3"/>
  <c r="I461" i="3"/>
  <c r="I453" i="3"/>
  <c r="I445" i="3"/>
  <c r="I437" i="3"/>
  <c r="I429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F7" i="3" l="1"/>
  <c r="F8" i="3"/>
  <c r="F10" i="3" l="1"/>
  <c r="F11" i="3" s="1"/>
</calcChain>
</file>

<file path=xl/sharedStrings.xml><?xml version="1.0" encoding="utf-8"?>
<sst xmlns="http://schemas.openxmlformats.org/spreadsheetml/2006/main" count="68" uniqueCount="55">
  <si>
    <t>Microsoft Excel 16.0 Отчет о результатах</t>
  </si>
  <si>
    <t>Лист: [лаб. 3.xlsx]Sheet1</t>
  </si>
  <si>
    <t>Отчет создан: 26.11.2023 18:30:12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</si>
  <si>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</si>
  <si>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</si>
  <si>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</si>
  <si>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0,313 секунд.</t>
  </si>
  <si>
    <t>Число итераций: 15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</si>
  <si>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</si>
  <si>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</si>
  <si>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</si>
  <si>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</si>
  <si>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(Значение)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</si>
  <si>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</si>
  <si>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</si>
  <si>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</si>
  <si>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</si>
  <si>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</si>
  <si>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</si>
  <si>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</si>
  <si>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</si>
  <si>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</si>
  <si>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</si>
  <si>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</si>
  <si>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$C$2</t>
  </si>
  <si>
    <t>$A$2</t>
  </si>
  <si>
    <t>Продолжить</t>
  </si>
  <si>
    <t>$A$3</t>
  </si>
  <si>
    <t>$A$4</t>
  </si>
  <si>
    <t>$A$5</t>
  </si>
  <si>
    <t>$C$3</t>
  </si>
  <si>
    <t>$C$3=0</t>
  </si>
  <si>
    <t>Привязка</t>
  </si>
  <si>
    <t>$C$4</t>
  </si>
  <si>
    <t>$C$4=0</t>
  </si>
  <si>
    <t>$C$5</t>
  </si>
  <si>
    <t>$C$5=0</t>
  </si>
  <si>
    <t>$C$2=0</t>
  </si>
  <si>
    <t>y'</t>
  </si>
  <si>
    <t>N</t>
  </si>
  <si>
    <t>N'</t>
  </si>
  <si>
    <t>N''</t>
  </si>
  <si>
    <t>m'</t>
  </si>
  <si>
    <t>m''</t>
  </si>
  <si>
    <t>D</t>
  </si>
  <si>
    <t>D'</t>
  </si>
  <si>
    <t>D' расчет</t>
  </si>
  <si>
    <t>D'' расчет</t>
  </si>
  <si>
    <t>D''</t>
  </si>
  <si>
    <t>tb</t>
  </si>
  <si>
    <t>Фишера</t>
  </si>
  <si>
    <t>F</t>
  </si>
  <si>
    <t>b1</t>
  </si>
  <si>
    <t>b2</t>
  </si>
  <si>
    <t>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</si>
</sst>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left" indent="5"/>
    </xf>
    <xf numFmtId="0" fontId="0" fillId="0" borderId="4" xfId="0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0DFE-5CC4-4393-A00E-B2016CC323A7}">
  <dimension ref="A1:G32"/>
  <sheetViews>
    <sheetView showGridLines="0" workbookViewId="0">
      <selection activeCell="F21" sqref="F21"/>
    </sheetView>
  </sheetViews>
  <sheetFormatPr defaultRowHeight="15" x14ac:dyDescent="0.25"/>
  <cols>
    <col min="1" max="1" width="2.140625" customWidth="1"/>
    <col min="2" max="2" width="7.140625" bestFit="1" customWidth="1"/>
    <col min="3" max="3" width="4.5703125" bestFit="1" customWidth="1"/>
    <col min="4" max="4" width="18" bestFit="1" customWidth="1"/>
    <col min="5" max="5" width="23.28515625" bestFit="1" customWidth="1"/>
    <col min="6" max="6" width="14.5703125" bestFit="1" customWidth="1"/>
    <col min="7" max="7" width="7.1406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  <c r="B6" t="s">
        <v>5</v>
      </c>
    </row>
    <row r="7" spans="1:5" x14ac:dyDescent="0.25">
      <c r="A7" s="1"/>
      <c r="B7" t="s">
        <v>6</v>
      </c>
    </row>
    <row r="8" spans="1:5" x14ac:dyDescent="0.25">
      <c r="A8" s="1"/>
      <c r="B8" t="s">
        <v>7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3" t="s">
        <v>13</v>
      </c>
      <c r="C15" s="3" t="s">
        <v>14</v>
      </c>
      <c r="D15" s="3" t="s">
        <v>15</v>
      </c>
      <c r="E15" s="3" t="s">
        <v>16</v>
      </c>
    </row>
    <row r="16" spans="1:5" ht="15.75" thickBot="1" x14ac:dyDescent="0.3">
      <c r="B16" s="2" t="s">
        <v>24</v>
      </c>
      <c r="C16" s="2"/>
      <c r="D16" s="2">
        <v>3</v>
      </c>
      <c r="E16" s="2">
        <v>2.3653308920401628E-6</v>
      </c>
    </row>
    <row r="19" spans="1:7" ht="15.75" thickBot="1" x14ac:dyDescent="0.3">
      <c r="A19" t="s">
        <v>17</v>
      </c>
    </row>
    <row r="20" spans="1:7" ht="15.75" thickBot="1" x14ac:dyDescent="0.3"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18</v>
      </c>
    </row>
    <row r="21" spans="1:7" x14ac:dyDescent="0.25">
      <c r="B21" s="4" t="s">
        <v>25</v>
      </c>
      <c r="C21" s="4"/>
      <c r="D21" s="4">
        <v>1</v>
      </c>
      <c r="E21" s="4">
        <v>0.12180837338876921</v>
      </c>
      <c r="F21" s="4" t="s">
        <v>26</v>
      </c>
    </row>
    <row r="22" spans="1:7" x14ac:dyDescent="0.25">
      <c r="B22" s="4" t="s">
        <v>27</v>
      </c>
      <c r="C22" s="4"/>
      <c r="D22" s="4">
        <v>1</v>
      </c>
      <c r="E22" s="4">
        <v>0.9923201947646284</v>
      </c>
      <c r="F22" s="4" t="s">
        <v>26</v>
      </c>
    </row>
    <row r="23" spans="1:7" x14ac:dyDescent="0.25">
      <c r="B23" s="4" t="s">
        <v>28</v>
      </c>
      <c r="C23" s="4"/>
      <c r="D23" s="4">
        <v>1</v>
      </c>
      <c r="E23" s="4">
        <v>1.4004726904601866E-2</v>
      </c>
      <c r="F23" s="4" t="s">
        <v>26</v>
      </c>
    </row>
    <row r="24" spans="1:7" ht="15.75" thickBot="1" x14ac:dyDescent="0.3">
      <c r="B24" s="2" t="s">
        <v>29</v>
      </c>
      <c r="C24" s="2"/>
      <c r="D24" s="2">
        <v>1</v>
      </c>
      <c r="E24" s="2">
        <v>1.6419019151329848E-2</v>
      </c>
      <c r="F24" s="2" t="s">
        <v>26</v>
      </c>
    </row>
    <row r="27" spans="1:7" ht="15.75" thickBot="1" x14ac:dyDescent="0.3">
      <c r="A27" t="s">
        <v>19</v>
      </c>
    </row>
    <row r="28" spans="1:7" ht="15.75" thickBot="1" x14ac:dyDescent="0.3">
      <c r="B28" s="3" t="s">
        <v>13</v>
      </c>
      <c r="C28" s="3" t="s">
        <v>14</v>
      </c>
      <c r="D28" s="3" t="s">
        <v>20</v>
      </c>
      <c r="E28" s="3" t="s">
        <v>21</v>
      </c>
      <c r="F28" s="3" t="s">
        <v>22</v>
      </c>
      <c r="G28" s="3" t="s">
        <v>23</v>
      </c>
    </row>
    <row r="29" spans="1:7" x14ac:dyDescent="0.25">
      <c r="B29" s="4" t="s">
        <v>30</v>
      </c>
      <c r="C29" s="4"/>
      <c r="D29" s="4">
        <v>2.6013961762494375E-8</v>
      </c>
      <c r="E29" s="4" t="s">
        <v>31</v>
      </c>
      <c r="F29" s="4" t="s">
        <v>32</v>
      </c>
      <c r="G29" s="4">
        <v>0</v>
      </c>
    </row>
    <row r="30" spans="1:7" x14ac:dyDescent="0.25">
      <c r="B30" s="4" t="s">
        <v>33</v>
      </c>
      <c r="C30" s="4"/>
      <c r="D30" s="4">
        <v>-1.1827139047154711E-6</v>
      </c>
      <c r="E30" s="4" t="s">
        <v>34</v>
      </c>
      <c r="F30" s="4" t="s">
        <v>32</v>
      </c>
      <c r="G30" s="4">
        <v>0</v>
      </c>
    </row>
    <row r="31" spans="1:7" x14ac:dyDescent="0.25">
      <c r="B31" s="4" t="s">
        <v>35</v>
      </c>
      <c r="C31" s="4"/>
      <c r="D31" s="4">
        <v>-2.5984537461391094E-8</v>
      </c>
      <c r="E31" s="4" t="s">
        <v>36</v>
      </c>
      <c r="F31" s="4" t="s">
        <v>32</v>
      </c>
      <c r="G31" s="4">
        <v>0</v>
      </c>
    </row>
    <row r="32" spans="1:7" ht="15.75" thickBot="1" x14ac:dyDescent="0.3">
      <c r="B32" s="2" t="s">
        <v>24</v>
      </c>
      <c r="C32" s="2"/>
      <c r="D32" s="2">
        <v>2.3653308920401628E-6</v>
      </c>
      <c r="E32" s="2" t="s">
        <v>37</v>
      </c>
      <c r="F32" s="2" t="s">
        <v>32</v>
      </c>
      <c r="G3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A2" sqref="A2"/>
    </sheetView>
  </sheetViews>
  <sheetFormatPr defaultRowHeight="15" x14ac:dyDescent="0.25"/>
  <cols>
    <col min="3" max="3" width="12" bestFit="1" customWidth="1"/>
  </cols>
  <sheetData>
    <row r="2" spans="1:3" x14ac:dyDescent="0.25">
      <c r="A2">
        <v>8.9455187784093629E-2</v>
      </c>
      <c r="B2">
        <v>2.79</v>
      </c>
      <c r="C2">
        <f>A2*A2+A3*A3+A4*A4+A5*A5-B2</f>
        <v>-1.1841293723335866E-7</v>
      </c>
    </row>
    <row r="3" spans="1:3" x14ac:dyDescent="0.25">
      <c r="A3">
        <v>0.21024060568284944</v>
      </c>
      <c r="B3">
        <v>1.0263800000000001</v>
      </c>
      <c r="C3">
        <f>A2*A3+A3*A4+A4*A5-B3</f>
        <v>7.7547919419274081E-8</v>
      </c>
    </row>
    <row r="4" spans="1:3" x14ac:dyDescent="0.25">
      <c r="A4">
        <v>0.57149736721112798</v>
      </c>
      <c r="B4">
        <v>0.377585</v>
      </c>
      <c r="C4">
        <f>A2*A4+A3*A5-B4</f>
        <v>-1.9888414914959185E-8</v>
      </c>
    </row>
    <row r="5" spans="1:3" x14ac:dyDescent="0.25">
      <c r="A5">
        <v>1.5527998254631641</v>
      </c>
      <c r="B5">
        <v>0.138906</v>
      </c>
      <c r="C5">
        <f>A2*A5-B5</f>
        <v>-2.208483396159977E-11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11CF-0263-4687-809F-42903B2DCAB8}">
  <dimension ref="A1:L501"/>
  <sheetViews>
    <sheetView tabSelected="1" workbookViewId="0">
      <selection activeCell="L4" sqref="L4"/>
    </sheetView>
  </sheetViews>
  <sheetFormatPr defaultRowHeight="15" x14ac:dyDescent="0.25"/>
  <cols>
    <col min="1" max="2" width="11.85546875" bestFit="1" customWidth="1"/>
    <col min="6" max="6" width="18.85546875" bestFit="1" customWidth="1"/>
    <col min="8" max="8" width="8.5703125" customWidth="1"/>
  </cols>
  <sheetData>
    <row r="1" spans="1:12" x14ac:dyDescent="0.25">
      <c r="A1" t="s">
        <v>38</v>
      </c>
      <c r="B1" t="s">
        <v>54</v>
      </c>
      <c r="E1" t="s">
        <v>39</v>
      </c>
      <c r="F1">
        <v>1000</v>
      </c>
      <c r="H1" t="s">
        <v>46</v>
      </c>
      <c r="I1" t="s">
        <v>47</v>
      </c>
    </row>
    <row r="2" spans="1:12" x14ac:dyDescent="0.25">
      <c r="A2">
        <v>20.630486378658698</v>
      </c>
      <c r="B2">
        <v>20.500993247532701</v>
      </c>
      <c r="E2" t="s">
        <v>40</v>
      </c>
      <c r="F2">
        <v>500</v>
      </c>
      <c r="H2">
        <f>(A2-$F$5)*(A2-$F$5)/($F$2-1)</f>
        <v>1.0305736128954409E-3</v>
      </c>
      <c r="I2">
        <f>(B2-$F$6)*(B2-$F$6)/($F$3-1)</f>
        <v>6.8720072219329183E-4</v>
      </c>
    </row>
    <row r="3" spans="1:12" x14ac:dyDescent="0.25">
      <c r="A3">
        <v>21.282312762419799</v>
      </c>
      <c r="B3">
        <v>21.986971512437901</v>
      </c>
      <c r="E3" t="s">
        <v>41</v>
      </c>
      <c r="F3">
        <v>500</v>
      </c>
      <c r="H3">
        <f>(A3-$F$5)*(A3-$F$5)/($F$2-1)</f>
        <v>3.7555208840004566E-3</v>
      </c>
      <c r="I3">
        <f t="shared" ref="I3:I66" si="0">(B3-$F$6)*(B3-$F$6)/($F$3-1)</f>
        <v>8.5999724962652763E-3</v>
      </c>
      <c r="L3">
        <f>CORREL(A2:A501,B2:B501)</f>
        <v>0.25115852308881376</v>
      </c>
    </row>
    <row r="4" spans="1:12" x14ac:dyDescent="0.25">
      <c r="A4">
        <v>20.720505806277998</v>
      </c>
      <c r="B4">
        <v>17.407899239076201</v>
      </c>
      <c r="H4">
        <f t="shared" ref="H4:H67" si="1">(A4-$F$5)*(A4-$F$5)/($F$2-1)</f>
        <v>1.3055482640943819E-3</v>
      </c>
      <c r="I4">
        <f t="shared" si="0"/>
        <v>1.2600374759363627E-2</v>
      </c>
    </row>
    <row r="5" spans="1:12" x14ac:dyDescent="0.25">
      <c r="A5">
        <v>19.026977606019699</v>
      </c>
      <c r="B5">
        <v>20.907638039653499</v>
      </c>
      <c r="E5" t="s">
        <v>42</v>
      </c>
      <c r="F5">
        <f>G5/F2</f>
        <v>19.913369768312219</v>
      </c>
      <c r="G5">
        <f>SUM(A2:A501)</f>
        <v>9956.6848841561095</v>
      </c>
      <c r="H5">
        <f t="shared" si="1"/>
        <v>1.5745311931334841E-3</v>
      </c>
      <c r="I5">
        <f t="shared" si="0"/>
        <v>1.9729973295442133E-3</v>
      </c>
    </row>
    <row r="6" spans="1:12" x14ac:dyDescent="0.25">
      <c r="A6">
        <v>21.207768598150398</v>
      </c>
      <c r="B6">
        <v>21.877904407748598</v>
      </c>
      <c r="E6" t="s">
        <v>43</v>
      </c>
      <c r="F6">
        <f>G6/F3</f>
        <v>19.915405371655432</v>
      </c>
      <c r="G6">
        <f>SUM(B2:B501)</f>
        <v>9957.702685827715</v>
      </c>
      <c r="H6">
        <f t="shared" si="1"/>
        <v>3.3576519653035048E-3</v>
      </c>
      <c r="I6">
        <f t="shared" si="0"/>
        <v>7.7182414161655498E-3</v>
      </c>
    </row>
    <row r="7" spans="1:12" x14ac:dyDescent="0.25">
      <c r="A7">
        <v>19.494528373538198</v>
      </c>
      <c r="B7">
        <v>20.9662489623847</v>
      </c>
      <c r="E7" t="s">
        <v>45</v>
      </c>
      <c r="F7">
        <f>SUM(H2:H501)</f>
        <v>3.1813925461611623</v>
      </c>
      <c r="H7">
        <f t="shared" si="1"/>
        <v>3.5155934664578476E-4</v>
      </c>
      <c r="I7">
        <f t="shared" si="0"/>
        <v>2.2129704452440529E-3</v>
      </c>
    </row>
    <row r="8" spans="1:12" x14ac:dyDescent="0.25">
      <c r="A8">
        <v>18.171729749151599</v>
      </c>
      <c r="B8">
        <v>18.412609803176402</v>
      </c>
      <c r="E8" t="s">
        <v>48</v>
      </c>
      <c r="F8">
        <f>SUM(I2:I501)</f>
        <v>3.4544123956161088</v>
      </c>
      <c r="H8">
        <f t="shared" si="1"/>
        <v>6.0787774676188478E-3</v>
      </c>
      <c r="I8">
        <f t="shared" si="0"/>
        <v>4.5258407227258737E-3</v>
      </c>
    </row>
    <row r="9" spans="1:12" x14ac:dyDescent="0.25">
      <c r="A9">
        <v>20.8902166516182</v>
      </c>
      <c r="B9">
        <v>18.2066632261709</v>
      </c>
      <c r="H9">
        <f t="shared" si="1"/>
        <v>1.9122842353198589E-3</v>
      </c>
      <c r="I9">
        <f t="shared" si="0"/>
        <v>5.8513020435973576E-3</v>
      </c>
    </row>
    <row r="10" spans="1:12" x14ac:dyDescent="0.25">
      <c r="A10">
        <v>19.357852894968101</v>
      </c>
      <c r="B10">
        <v>21.893029182839999</v>
      </c>
      <c r="E10" t="s">
        <v>44</v>
      </c>
      <c r="F10">
        <f>((F2-1)*F7+(F3-1)*F8)/(F1-2)</f>
        <v>3.3179024708886353</v>
      </c>
      <c r="H10">
        <f t="shared" si="1"/>
        <v>6.1843486286578084E-4</v>
      </c>
      <c r="I10">
        <f t="shared" si="0"/>
        <v>7.8376672115514547E-3</v>
      </c>
    </row>
    <row r="11" spans="1:12" x14ac:dyDescent="0.25">
      <c r="A11">
        <v>20.2086228548992</v>
      </c>
      <c r="B11">
        <v>21.0091834551102</v>
      </c>
      <c r="E11" t="s">
        <v>49</v>
      </c>
      <c r="F11" s="5">
        <f>SQRT(((F5-F6)*(F5-F6)*F2*F3)/(F10*F1))</f>
        <v>1.7669788526840098E-2</v>
      </c>
      <c r="H11">
        <f t="shared" si="1"/>
        <v>1.7469816661150252E-4</v>
      </c>
      <c r="I11">
        <f t="shared" si="0"/>
        <v>2.3974959836592928E-3</v>
      </c>
    </row>
    <row r="12" spans="1:12" x14ac:dyDescent="0.25">
      <c r="A12">
        <v>21.227083605066401</v>
      </c>
      <c r="B12">
        <v>16.577254759656501</v>
      </c>
      <c r="H12">
        <f t="shared" si="1"/>
        <v>3.4586053003595077E-3</v>
      </c>
      <c r="I12">
        <f t="shared" si="0"/>
        <v>2.2331161339456583E-2</v>
      </c>
    </row>
    <row r="13" spans="1:12" x14ac:dyDescent="0.25">
      <c r="A13">
        <v>19.251810517860399</v>
      </c>
      <c r="B13">
        <v>21.084977202656798</v>
      </c>
      <c r="E13" s="6" t="s">
        <v>50</v>
      </c>
      <c r="F13" s="6"/>
      <c r="H13">
        <f t="shared" si="1"/>
        <v>8.7707543458591896E-4</v>
      </c>
      <c r="I13">
        <f t="shared" si="0"/>
        <v>2.7412790939316425E-3</v>
      </c>
    </row>
    <row r="14" spans="1:12" x14ac:dyDescent="0.25">
      <c r="A14">
        <v>21.4559075004478</v>
      </c>
      <c r="B14">
        <v>19.323058511931201</v>
      </c>
      <c r="H14">
        <f t="shared" si="1"/>
        <v>4.7683820742725124E-3</v>
      </c>
      <c r="I14">
        <f t="shared" si="0"/>
        <v>7.031559162828802E-4</v>
      </c>
    </row>
    <row r="15" spans="1:12" x14ac:dyDescent="0.25">
      <c r="A15">
        <v>19.942282389534402</v>
      </c>
      <c r="B15">
        <v>19.676670945826501</v>
      </c>
      <c r="E15" t="s">
        <v>51</v>
      </c>
      <c r="F15" s="7">
        <f>F8/F7</f>
        <v>1.0858177183398467</v>
      </c>
      <c r="H15">
        <f t="shared" si="1"/>
        <v>1.6752297914577779E-6</v>
      </c>
      <c r="I15">
        <f t="shared" si="0"/>
        <v>1.1421668552278365E-4</v>
      </c>
    </row>
    <row r="16" spans="1:12" x14ac:dyDescent="0.25">
      <c r="A16">
        <v>18.159895050783899</v>
      </c>
      <c r="B16">
        <v>18.516655728981998</v>
      </c>
      <c r="E16" t="s">
        <v>52</v>
      </c>
      <c r="F16">
        <f>F2-1</f>
        <v>499</v>
      </c>
      <c r="H16">
        <f t="shared" si="1"/>
        <v>6.1616705110441325E-3</v>
      </c>
      <c r="I16">
        <f t="shared" si="0"/>
        <v>3.9208428113808756E-3</v>
      </c>
    </row>
    <row r="17" spans="1:9" x14ac:dyDescent="0.25">
      <c r="A17">
        <v>19.9988424758936</v>
      </c>
      <c r="B17">
        <v>20.554635742020199</v>
      </c>
      <c r="E17" t="s">
        <v>53</v>
      </c>
      <c r="F17">
        <f>F3-1</f>
        <v>499</v>
      </c>
      <c r="H17">
        <f t="shared" si="1"/>
        <v>1.4640448379343305E-5</v>
      </c>
      <c r="I17">
        <f t="shared" si="0"/>
        <v>8.1886867013362345E-4</v>
      </c>
    </row>
    <row r="18" spans="1:9" x14ac:dyDescent="0.25">
      <c r="A18">
        <v>17.314547275139699</v>
      </c>
      <c r="B18">
        <v>18.798760055642301</v>
      </c>
      <c r="H18">
        <f t="shared" si="1"/>
        <v>1.3534826354748362E-2</v>
      </c>
      <c r="I18">
        <f t="shared" si="0"/>
        <v>2.4987911057596473E-3</v>
      </c>
    </row>
    <row r="19" spans="1:9" x14ac:dyDescent="0.25">
      <c r="A19">
        <v>18.1011852652404</v>
      </c>
      <c r="B19">
        <v>20.330771751469001</v>
      </c>
      <c r="H19">
        <f t="shared" si="1"/>
        <v>6.581187721790894E-3</v>
      </c>
      <c r="I19">
        <f t="shared" si="0"/>
        <v>3.4574995887661435E-4</v>
      </c>
    </row>
    <row r="20" spans="1:9" x14ac:dyDescent="0.25">
      <c r="A20">
        <v>20.721446056060898</v>
      </c>
      <c r="B20">
        <v>18.253599574236102</v>
      </c>
      <c r="H20">
        <f t="shared" si="1"/>
        <v>1.3085917571576896E-3</v>
      </c>
      <c r="I20">
        <f t="shared" si="0"/>
        <v>5.5342655477685267E-3</v>
      </c>
    </row>
    <row r="21" spans="1:9" x14ac:dyDescent="0.25">
      <c r="A21">
        <v>20.1407628711992</v>
      </c>
      <c r="B21">
        <v>20.347445138039902</v>
      </c>
      <c r="H21">
        <f t="shared" si="1"/>
        <v>1.0362249146406709E-4</v>
      </c>
      <c r="I21">
        <f t="shared" si="0"/>
        <v>3.7406484917344197E-4</v>
      </c>
    </row>
    <row r="22" spans="1:9" x14ac:dyDescent="0.25">
      <c r="A22">
        <v>19.639759640329199</v>
      </c>
      <c r="B22">
        <v>19.533993487043499</v>
      </c>
      <c r="H22">
        <f t="shared" si="1"/>
        <v>1.5002505437852558E-4</v>
      </c>
      <c r="I22">
        <f t="shared" si="0"/>
        <v>2.9153311768181521E-4</v>
      </c>
    </row>
    <row r="23" spans="1:9" x14ac:dyDescent="0.25">
      <c r="A23">
        <v>17.2648367741672</v>
      </c>
      <c r="B23">
        <v>20.8746513019004</v>
      </c>
      <c r="H23">
        <f t="shared" si="1"/>
        <v>1.4057569180510572E-2</v>
      </c>
      <c r="I23">
        <f t="shared" si="0"/>
        <v>1.8439934963758208E-3</v>
      </c>
    </row>
    <row r="24" spans="1:9" x14ac:dyDescent="0.25">
      <c r="A24">
        <v>18.879454052501</v>
      </c>
      <c r="B24">
        <v>16.486400248339798</v>
      </c>
      <c r="H24">
        <f t="shared" si="1"/>
        <v>2.1422479106240977E-3</v>
      </c>
      <c r="I24">
        <f t="shared" si="0"/>
        <v>2.3563278829107939E-2</v>
      </c>
    </row>
    <row r="25" spans="1:9" x14ac:dyDescent="0.25">
      <c r="A25">
        <v>19.1130379528351</v>
      </c>
      <c r="B25">
        <v>17.311661006488698</v>
      </c>
      <c r="H25">
        <f t="shared" si="1"/>
        <v>1.283629288306414E-3</v>
      </c>
      <c r="I25">
        <f t="shared" si="0"/>
        <v>1.3586141721718466E-2</v>
      </c>
    </row>
    <row r="26" spans="1:9" x14ac:dyDescent="0.25">
      <c r="A26">
        <v>20.620116409477198</v>
      </c>
      <c r="B26">
        <v>20.170825466650701</v>
      </c>
      <c r="H26">
        <f t="shared" si="1"/>
        <v>1.0009835967895401E-3</v>
      </c>
      <c r="I26">
        <f t="shared" si="0"/>
        <v>1.3074033051581652E-4</v>
      </c>
    </row>
    <row r="27" spans="1:9" x14ac:dyDescent="0.25">
      <c r="A27">
        <v>17.174190070742</v>
      </c>
      <c r="B27">
        <v>20.3783250806027</v>
      </c>
      <c r="H27">
        <f t="shared" si="1"/>
        <v>1.5036283397957663E-2</v>
      </c>
      <c r="I27">
        <f t="shared" si="0"/>
        <v>4.2944821028421563E-4</v>
      </c>
    </row>
    <row r="28" spans="1:9" x14ac:dyDescent="0.25">
      <c r="A28">
        <v>18.033716409130399</v>
      </c>
      <c r="B28">
        <v>16.225379850780101</v>
      </c>
      <c r="H28">
        <f t="shared" si="1"/>
        <v>7.0803542097865697E-3</v>
      </c>
      <c r="I28">
        <f t="shared" si="0"/>
        <v>2.7287150991405322E-2</v>
      </c>
    </row>
    <row r="29" spans="1:9" x14ac:dyDescent="0.25">
      <c r="A29">
        <v>22.224294985714302</v>
      </c>
      <c r="B29">
        <v>18.004228500744102</v>
      </c>
      <c r="H29">
        <f t="shared" si="1"/>
        <v>1.0702155030911552E-2</v>
      </c>
      <c r="I29">
        <f t="shared" si="0"/>
        <v>7.3198337312753948E-3</v>
      </c>
    </row>
    <row r="30" spans="1:9" x14ac:dyDescent="0.25">
      <c r="A30">
        <v>19.525491937890902</v>
      </c>
      <c r="B30">
        <v>19.272210755651599</v>
      </c>
      <c r="H30">
        <f t="shared" si="1"/>
        <v>3.015014255157275E-4</v>
      </c>
      <c r="I30">
        <f t="shared" si="0"/>
        <v>8.2905674159582598E-4</v>
      </c>
    </row>
    <row r="31" spans="1:9" x14ac:dyDescent="0.25">
      <c r="A31">
        <v>19.056413169055801</v>
      </c>
      <c r="B31">
        <v>23.3675279302376</v>
      </c>
      <c r="H31">
        <f t="shared" si="1"/>
        <v>1.4716926112407287E-3</v>
      </c>
      <c r="I31">
        <f t="shared" si="0"/>
        <v>2.3882064447839468E-2</v>
      </c>
    </row>
    <row r="32" spans="1:9" x14ac:dyDescent="0.25">
      <c r="A32">
        <v>20.099369832048598</v>
      </c>
      <c r="B32">
        <v>18.234821956694098</v>
      </c>
      <c r="H32">
        <f t="shared" si="1"/>
        <v>6.9330708837549694E-5</v>
      </c>
      <c r="I32">
        <f t="shared" si="0"/>
        <v>5.6600413119100136E-3</v>
      </c>
    </row>
    <row r="33" spans="1:9" x14ac:dyDescent="0.25">
      <c r="A33">
        <v>17.231037383747299</v>
      </c>
      <c r="B33">
        <v>18.9021579679242</v>
      </c>
      <c r="H33">
        <f t="shared" si="1"/>
        <v>1.4418651345261976E-2</v>
      </c>
      <c r="I33">
        <f t="shared" si="0"/>
        <v>2.0574555133628875E-3</v>
      </c>
    </row>
    <row r="34" spans="1:9" x14ac:dyDescent="0.25">
      <c r="A34">
        <v>19.356483672207599</v>
      </c>
      <c r="B34">
        <v>18.542508588183001</v>
      </c>
      <c r="H34">
        <f t="shared" si="1"/>
        <v>6.2148722251431632E-4</v>
      </c>
      <c r="I34">
        <f t="shared" si="0"/>
        <v>3.7772456474327587E-3</v>
      </c>
    </row>
    <row r="35" spans="1:9" x14ac:dyDescent="0.25">
      <c r="A35">
        <v>22.322009450250899</v>
      </c>
      <c r="B35">
        <v>20.928491060785301</v>
      </c>
      <c r="H35">
        <f t="shared" si="1"/>
        <v>1.1626342920660658E-2</v>
      </c>
      <c r="I35">
        <f t="shared" si="0"/>
        <v>2.0567988246888644E-3</v>
      </c>
    </row>
    <row r="36" spans="1:9" x14ac:dyDescent="0.25">
      <c r="A36">
        <v>20.701894880263598</v>
      </c>
      <c r="B36">
        <v>21.660570943060499</v>
      </c>
      <c r="H36">
        <f t="shared" si="1"/>
        <v>1.246035775907687E-3</v>
      </c>
      <c r="I36">
        <f t="shared" si="0"/>
        <v>6.1034125683718937E-3</v>
      </c>
    </row>
    <row r="37" spans="1:9" x14ac:dyDescent="0.25">
      <c r="A37">
        <v>20.855491341487699</v>
      </c>
      <c r="B37">
        <v>20.2748831243673</v>
      </c>
      <c r="H37">
        <f t="shared" si="1"/>
        <v>1.7787436044942736E-3</v>
      </c>
      <c r="I37">
        <f t="shared" si="0"/>
        <v>2.58966442274098E-4</v>
      </c>
    </row>
    <row r="38" spans="1:9" x14ac:dyDescent="0.25">
      <c r="A38">
        <v>17.125667210088299</v>
      </c>
      <c r="B38">
        <v>20.4389473454689</v>
      </c>
      <c r="H38">
        <f t="shared" si="1"/>
        <v>1.5573718543343062E-2</v>
      </c>
      <c r="I38">
        <f t="shared" si="0"/>
        <v>5.4929097864629824E-4</v>
      </c>
    </row>
    <row r="39" spans="1:9" x14ac:dyDescent="0.25">
      <c r="A39">
        <v>20.5991214170988</v>
      </c>
      <c r="B39">
        <v>19.666423349112002</v>
      </c>
      <c r="H39">
        <f t="shared" si="1"/>
        <v>9.4239543850403826E-4</v>
      </c>
      <c r="I39">
        <f t="shared" si="0"/>
        <v>1.2423256022007438E-4</v>
      </c>
    </row>
    <row r="40" spans="1:9" x14ac:dyDescent="0.25">
      <c r="A40">
        <v>18.3539716159143</v>
      </c>
      <c r="B40">
        <v>18.754553138459201</v>
      </c>
      <c r="H40">
        <f t="shared" si="1"/>
        <v>4.8731915785612031E-3</v>
      </c>
      <c r="I40">
        <f t="shared" si="0"/>
        <v>2.7005569284903317E-3</v>
      </c>
    </row>
    <row r="41" spans="1:9" x14ac:dyDescent="0.25">
      <c r="A41">
        <v>21.9788245821888</v>
      </c>
      <c r="B41">
        <v>20.9218140822679</v>
      </c>
      <c r="H41">
        <f t="shared" si="1"/>
        <v>8.549305787907701E-3</v>
      </c>
      <c r="I41">
        <f t="shared" si="0"/>
        <v>2.029776538670645E-3</v>
      </c>
    </row>
    <row r="42" spans="1:9" x14ac:dyDescent="0.25">
      <c r="A42">
        <v>18.576965649055602</v>
      </c>
      <c r="B42">
        <v>19.999855795129999</v>
      </c>
      <c r="H42">
        <f t="shared" si="1"/>
        <v>3.5791101602526132E-3</v>
      </c>
      <c r="I42">
        <f t="shared" si="0"/>
        <v>1.4292332715498652E-5</v>
      </c>
    </row>
    <row r="43" spans="1:9" x14ac:dyDescent="0.25">
      <c r="A43">
        <v>18.959841827748299</v>
      </c>
      <c r="B43">
        <v>20.901472154605301</v>
      </c>
      <c r="H43">
        <f t="shared" si="1"/>
        <v>1.8220752173067523E-3</v>
      </c>
      <c r="I43">
        <f t="shared" si="0"/>
        <v>1.9485525058859821E-3</v>
      </c>
    </row>
    <row r="44" spans="1:9" x14ac:dyDescent="0.25">
      <c r="A44">
        <v>20.071204990869099</v>
      </c>
      <c r="B44">
        <v>18.809010557462798</v>
      </c>
      <c r="H44">
        <f t="shared" si="1"/>
        <v>4.9923762484127929E-5</v>
      </c>
      <c r="I44">
        <f t="shared" si="0"/>
        <v>2.4531252201850729E-3</v>
      </c>
    </row>
    <row r="45" spans="1:9" x14ac:dyDescent="0.25">
      <c r="A45">
        <v>25.473421339658501</v>
      </c>
      <c r="B45">
        <v>17.657684120156802</v>
      </c>
      <c r="H45">
        <f t="shared" si="1"/>
        <v>6.1952251454970464E-2</v>
      </c>
      <c r="I45">
        <f t="shared" si="0"/>
        <v>1.0215040580097276E-2</v>
      </c>
    </row>
    <row r="46" spans="1:9" x14ac:dyDescent="0.25">
      <c r="A46">
        <v>20.282459947842099</v>
      </c>
      <c r="B46">
        <v>22.062863316814401</v>
      </c>
      <c r="H46">
        <f t="shared" si="1"/>
        <v>2.7300112349779466E-4</v>
      </c>
      <c r="I46">
        <f t="shared" si="0"/>
        <v>9.2416345214957549E-3</v>
      </c>
    </row>
    <row r="47" spans="1:9" x14ac:dyDescent="0.25">
      <c r="A47">
        <v>24.019941562814001</v>
      </c>
      <c r="B47">
        <v>25.573431794990501</v>
      </c>
      <c r="H47">
        <f t="shared" si="1"/>
        <v>3.3795454716227635E-2</v>
      </c>
      <c r="I47">
        <f t="shared" si="0"/>
        <v>6.4154835685687056E-2</v>
      </c>
    </row>
    <row r="48" spans="1:9" x14ac:dyDescent="0.25">
      <c r="A48">
        <v>19.769968671151702</v>
      </c>
      <c r="B48">
        <v>22.0020632255804</v>
      </c>
      <c r="H48">
        <f t="shared" si="1"/>
        <v>4.1210169673026043E-5</v>
      </c>
      <c r="I48">
        <f t="shared" si="0"/>
        <v>8.7257334656247604E-3</v>
      </c>
    </row>
    <row r="49" spans="1:9" x14ac:dyDescent="0.25">
      <c r="A49">
        <v>18.8131150342391</v>
      </c>
      <c r="B49">
        <v>20.739610427912101</v>
      </c>
      <c r="H49">
        <f t="shared" si="1"/>
        <v>2.4259729055116403E-3</v>
      </c>
      <c r="I49">
        <f t="shared" si="0"/>
        <v>1.3613506508197595E-3</v>
      </c>
    </row>
    <row r="50" spans="1:9" x14ac:dyDescent="0.25">
      <c r="A50">
        <v>20.0820473531987</v>
      </c>
      <c r="B50">
        <v>21.4619982146707</v>
      </c>
      <c r="H50">
        <f t="shared" si="1"/>
        <v>5.7018291870012177E-5</v>
      </c>
      <c r="I50">
        <f t="shared" si="0"/>
        <v>4.7934858157636295E-3</v>
      </c>
    </row>
    <row r="51" spans="1:9" x14ac:dyDescent="0.25">
      <c r="A51">
        <v>23.278997428345399</v>
      </c>
      <c r="B51">
        <v>21.799220122969501</v>
      </c>
      <c r="H51">
        <f t="shared" si="1"/>
        <v>2.2700299691343528E-2</v>
      </c>
      <c r="I51">
        <f t="shared" si="0"/>
        <v>7.1117395135641094E-3</v>
      </c>
    </row>
    <row r="52" spans="1:9" x14ac:dyDescent="0.25">
      <c r="A52">
        <v>19.808336899350401</v>
      </c>
      <c r="B52">
        <v>20.356413499088401</v>
      </c>
      <c r="H52">
        <f t="shared" si="1"/>
        <v>2.2108023171042791E-5</v>
      </c>
      <c r="I52">
        <f t="shared" si="0"/>
        <v>3.8975584862111011E-4</v>
      </c>
    </row>
    <row r="53" spans="1:9" x14ac:dyDescent="0.25">
      <c r="A53">
        <v>16.522772804671099</v>
      </c>
      <c r="B53">
        <v>18.5777952870287</v>
      </c>
      <c r="H53">
        <f t="shared" si="1"/>
        <v>2.3038372284273304E-2</v>
      </c>
      <c r="I53">
        <f t="shared" si="0"/>
        <v>3.5855726222347359E-3</v>
      </c>
    </row>
    <row r="54" spans="1:9" x14ac:dyDescent="0.25">
      <c r="A54">
        <v>18.369857864676302</v>
      </c>
      <c r="B54">
        <v>17.834327178539301</v>
      </c>
      <c r="H54">
        <f t="shared" si="1"/>
        <v>4.7744068069454342E-3</v>
      </c>
      <c r="I54">
        <f t="shared" si="0"/>
        <v>8.6791311540350708E-3</v>
      </c>
    </row>
    <row r="55" spans="1:9" x14ac:dyDescent="0.25">
      <c r="A55">
        <v>21.3511003994529</v>
      </c>
      <c r="B55">
        <v>17.9688096331524</v>
      </c>
      <c r="H55">
        <f t="shared" si="1"/>
        <v>4.1424235826055741E-3</v>
      </c>
      <c r="I55">
        <f t="shared" si="0"/>
        <v>7.5936572528219693E-3</v>
      </c>
    </row>
    <row r="56" spans="1:9" x14ac:dyDescent="0.25">
      <c r="A56">
        <v>22.9040065169863</v>
      </c>
      <c r="B56">
        <v>17.8603748126563</v>
      </c>
      <c r="H56">
        <f t="shared" si="1"/>
        <v>1.7923663652344449E-2</v>
      </c>
      <c r="I56">
        <f t="shared" si="0"/>
        <v>8.4632276521448592E-3</v>
      </c>
    </row>
    <row r="57" spans="1:9" x14ac:dyDescent="0.25">
      <c r="A57">
        <v>19.550154462877401</v>
      </c>
      <c r="B57">
        <v>21.2661960256826</v>
      </c>
      <c r="H57">
        <f t="shared" si="1"/>
        <v>2.6437947515452431E-4</v>
      </c>
      <c r="I57">
        <f t="shared" si="0"/>
        <v>3.6565839499141189E-3</v>
      </c>
    </row>
    <row r="58" spans="1:9" x14ac:dyDescent="0.25">
      <c r="A58">
        <v>21.8115024079978</v>
      </c>
      <c r="B58">
        <v>22.696699968641699</v>
      </c>
      <c r="H58">
        <f t="shared" si="1"/>
        <v>7.2202555467730523E-3</v>
      </c>
      <c r="I58">
        <f t="shared" si="0"/>
        <v>1.5502203677805618E-2</v>
      </c>
    </row>
    <row r="59" spans="1:9" x14ac:dyDescent="0.25">
      <c r="A59">
        <v>19.999514867830399</v>
      </c>
      <c r="B59">
        <v>17.4802572988024</v>
      </c>
      <c r="H59">
        <f t="shared" si="1"/>
        <v>1.48716997414774E-5</v>
      </c>
      <c r="I59">
        <f t="shared" si="0"/>
        <v>1.1883659592624921E-2</v>
      </c>
    </row>
    <row r="60" spans="1:9" x14ac:dyDescent="0.25">
      <c r="A60">
        <v>18.3701356456287</v>
      </c>
      <c r="B60">
        <v>21.689217052238501</v>
      </c>
      <c r="H60">
        <f t="shared" si="1"/>
        <v>4.7726884918131637E-3</v>
      </c>
      <c r="I60">
        <f t="shared" si="0"/>
        <v>6.3054266095649951E-3</v>
      </c>
    </row>
    <row r="61" spans="1:9" x14ac:dyDescent="0.25">
      <c r="A61">
        <v>21.0728893509324</v>
      </c>
      <c r="B61">
        <v>19.479487415926901</v>
      </c>
      <c r="H61">
        <f t="shared" si="1"/>
        <v>2.6943600450494562E-3</v>
      </c>
      <c r="I61">
        <f t="shared" si="0"/>
        <v>3.8081054935178637E-4</v>
      </c>
    </row>
    <row r="62" spans="1:9" x14ac:dyDescent="0.25">
      <c r="A62">
        <v>21.842973790324599</v>
      </c>
      <c r="B62">
        <v>20.9195392496854</v>
      </c>
      <c r="H62">
        <f t="shared" si="1"/>
        <v>7.4616666969265655E-3</v>
      </c>
      <c r="I62">
        <f t="shared" si="0"/>
        <v>2.0206109118386835E-3</v>
      </c>
    </row>
    <row r="63" spans="1:9" x14ac:dyDescent="0.25">
      <c r="A63">
        <v>22.084952406499301</v>
      </c>
      <c r="B63">
        <v>21.319379334369899</v>
      </c>
      <c r="H63">
        <f t="shared" si="1"/>
        <v>9.4504431953418237E-3</v>
      </c>
      <c r="I63">
        <f t="shared" si="0"/>
        <v>3.9501861482568405E-3</v>
      </c>
    </row>
    <row r="64" spans="1:9" x14ac:dyDescent="0.25">
      <c r="A64">
        <v>20.3256541431955</v>
      </c>
      <c r="B64">
        <v>19.922170712472699</v>
      </c>
      <c r="H64">
        <f t="shared" si="1"/>
        <v>3.4063808772123868E-4</v>
      </c>
      <c r="I64">
        <f t="shared" si="0"/>
        <v>9.1723118985540527E-8</v>
      </c>
    </row>
    <row r="65" spans="1:9" x14ac:dyDescent="0.25">
      <c r="A65">
        <v>18.816529155562801</v>
      </c>
      <c r="B65">
        <v>20.6609401893819</v>
      </c>
      <c r="H65">
        <f t="shared" si="1"/>
        <v>2.4109405406343046E-3</v>
      </c>
      <c r="I65">
        <f t="shared" si="0"/>
        <v>1.1138720730309404E-3</v>
      </c>
    </row>
    <row r="66" spans="1:9" x14ac:dyDescent="0.25">
      <c r="A66">
        <v>18.696115985774799</v>
      </c>
      <c r="B66">
        <v>22.474963524030098</v>
      </c>
      <c r="H66">
        <f t="shared" si="1"/>
        <v>2.9693522466967028E-3</v>
      </c>
      <c r="I66">
        <f t="shared" si="0"/>
        <v>1.3128933738251738E-2</v>
      </c>
    </row>
    <row r="67" spans="1:9" x14ac:dyDescent="0.25">
      <c r="A67">
        <v>22.400656465184099</v>
      </c>
      <c r="B67">
        <v>20.390230029489899</v>
      </c>
      <c r="H67">
        <f t="shared" si="1"/>
        <v>1.2397986197266191E-2</v>
      </c>
      <c r="I67">
        <f t="shared" ref="I67:I130" si="2">(B67-$F$6)*(B67-$F$6)/($F$3-1)</f>
        <v>4.5182055248019903E-4</v>
      </c>
    </row>
    <row r="68" spans="1:9" x14ac:dyDescent="0.25">
      <c r="A68">
        <v>18.902344459948001</v>
      </c>
      <c r="B68">
        <v>19.137689094659098</v>
      </c>
      <c r="H68">
        <f t="shared" ref="H68:H131" si="3">(A68-$F$5)*(A68-$F$5)/($F$2-1)</f>
        <v>2.0484412307674583E-3</v>
      </c>
      <c r="I68">
        <f t="shared" si="2"/>
        <v>1.2121094338778304E-3</v>
      </c>
    </row>
    <row r="69" spans="1:9" x14ac:dyDescent="0.25">
      <c r="A69">
        <v>18.594506200917898</v>
      </c>
      <c r="B69">
        <v>22.690500256643599</v>
      </c>
      <c r="H69">
        <f t="shared" si="3"/>
        <v>3.4857737663328116E-3</v>
      </c>
      <c r="I69">
        <f t="shared" si="2"/>
        <v>1.5433169580536052E-2</v>
      </c>
    </row>
    <row r="70" spans="1:9" x14ac:dyDescent="0.25">
      <c r="A70">
        <v>20.6775802561842</v>
      </c>
      <c r="B70">
        <v>19.4356654515272</v>
      </c>
      <c r="H70">
        <f t="shared" si="3"/>
        <v>1.1703760917305243E-3</v>
      </c>
      <c r="I70">
        <f t="shared" si="2"/>
        <v>4.6122322838605646E-4</v>
      </c>
    </row>
    <row r="71" spans="1:9" x14ac:dyDescent="0.25">
      <c r="A71">
        <v>20.884435076467</v>
      </c>
      <c r="B71">
        <v>17.248462563393701</v>
      </c>
      <c r="H71">
        <f t="shared" si="3"/>
        <v>1.8897150955946693E-3</v>
      </c>
      <c r="I71">
        <f t="shared" si="2"/>
        <v>1.4253675235549025E-2</v>
      </c>
    </row>
    <row r="72" spans="1:9" x14ac:dyDescent="0.25">
      <c r="A72">
        <v>18.8295504524792</v>
      </c>
      <c r="B72">
        <v>18.249863210225001</v>
      </c>
      <c r="H72">
        <f t="shared" si="3"/>
        <v>2.354036692129764E-3</v>
      </c>
      <c r="I72">
        <f t="shared" si="2"/>
        <v>5.5591797424896783E-3</v>
      </c>
    </row>
    <row r="73" spans="1:9" x14ac:dyDescent="0.25">
      <c r="A73">
        <v>19.3911951258066</v>
      </c>
      <c r="B73">
        <v>19.2151437759033</v>
      </c>
      <c r="H73">
        <f t="shared" si="3"/>
        <v>5.4642556568310649E-4</v>
      </c>
      <c r="I73">
        <f t="shared" si="2"/>
        <v>9.8269800097258828E-4</v>
      </c>
    </row>
    <row r="74" spans="1:9" x14ac:dyDescent="0.25">
      <c r="A74">
        <v>20.7325656924715</v>
      </c>
      <c r="B74">
        <v>18.6740462366005</v>
      </c>
      <c r="H74">
        <f t="shared" si="3"/>
        <v>1.3448536315815206E-3</v>
      </c>
      <c r="I74">
        <f t="shared" si="2"/>
        <v>3.0881212468623813E-3</v>
      </c>
    </row>
    <row r="75" spans="1:9" x14ac:dyDescent="0.25">
      <c r="A75">
        <v>21.692875775959301</v>
      </c>
      <c r="B75">
        <v>19.987365487882698</v>
      </c>
      <c r="H75">
        <f t="shared" si="3"/>
        <v>6.3459752129299768E-3</v>
      </c>
      <c r="I75">
        <f t="shared" si="2"/>
        <v>1.0377271197278028E-5</v>
      </c>
    </row>
    <row r="76" spans="1:9" x14ac:dyDescent="0.25">
      <c r="A76">
        <v>19.1614886614421</v>
      </c>
      <c r="B76">
        <v>24.092627032127702</v>
      </c>
      <c r="H76">
        <f t="shared" si="3"/>
        <v>1.1329162301968643E-3</v>
      </c>
      <c r="I76">
        <f t="shared" si="2"/>
        <v>3.4968298197833078E-2</v>
      </c>
    </row>
    <row r="77" spans="1:9" x14ac:dyDescent="0.25">
      <c r="A77">
        <v>20.979507139832702</v>
      </c>
      <c r="B77">
        <v>21.6817723697486</v>
      </c>
      <c r="H77">
        <f t="shared" si="3"/>
        <v>2.2778534968990074E-3</v>
      </c>
      <c r="I77">
        <f t="shared" si="2"/>
        <v>6.25260996383301E-3</v>
      </c>
    </row>
    <row r="78" spans="1:9" x14ac:dyDescent="0.25">
      <c r="A78">
        <v>21.414537955470902</v>
      </c>
      <c r="B78">
        <v>20.548430762856199</v>
      </c>
      <c r="H78">
        <f t="shared" si="3"/>
        <v>4.5160439401548836E-3</v>
      </c>
      <c r="I78">
        <f t="shared" si="2"/>
        <v>8.0304838858694387E-4</v>
      </c>
    </row>
    <row r="79" spans="1:9" x14ac:dyDescent="0.25">
      <c r="A79">
        <v>20.688686344520999</v>
      </c>
      <c r="B79">
        <v>17.766243149206201</v>
      </c>
      <c r="H79">
        <f t="shared" si="3"/>
        <v>1.2046408684250611E-3</v>
      </c>
      <c r="I79">
        <f t="shared" si="2"/>
        <v>9.2563091350759893E-3</v>
      </c>
    </row>
    <row r="80" spans="1:9" x14ac:dyDescent="0.25">
      <c r="A80">
        <v>17.729410844914899</v>
      </c>
      <c r="B80">
        <v>19.7534934849899</v>
      </c>
      <c r="H80">
        <f t="shared" si="3"/>
        <v>9.5584700983703027E-3</v>
      </c>
      <c r="I80">
        <f t="shared" si="2"/>
        <v>5.2535990067318817E-5</v>
      </c>
    </row>
    <row r="81" spans="1:9" x14ac:dyDescent="0.25">
      <c r="A81">
        <v>19.5473726037497</v>
      </c>
      <c r="B81">
        <v>21.161038707994699</v>
      </c>
      <c r="H81">
        <f t="shared" si="3"/>
        <v>2.6844473841243125E-4</v>
      </c>
      <c r="I81">
        <f t="shared" si="2"/>
        <v>3.1094236645284453E-3</v>
      </c>
    </row>
    <row r="82" spans="1:9" x14ac:dyDescent="0.25">
      <c r="A82">
        <v>20.282391171955599</v>
      </c>
      <c r="B82">
        <v>20.896220085355399</v>
      </c>
      <c r="H82">
        <f t="shared" si="3"/>
        <v>2.7289939147681457E-4</v>
      </c>
      <c r="I82">
        <f t="shared" si="2"/>
        <v>1.9278507066339654E-3</v>
      </c>
    </row>
    <row r="83" spans="1:9" x14ac:dyDescent="0.25">
      <c r="A83">
        <v>21.5948150772726</v>
      </c>
      <c r="B83">
        <v>20.5333739437608</v>
      </c>
      <c r="H83">
        <f t="shared" si="3"/>
        <v>5.6658483507512443E-3</v>
      </c>
      <c r="I83">
        <f t="shared" si="2"/>
        <v>7.6530091404799258E-4</v>
      </c>
    </row>
    <row r="84" spans="1:9" x14ac:dyDescent="0.25">
      <c r="A84">
        <v>24.042324203218602</v>
      </c>
      <c r="B84">
        <v>20.4540030249164</v>
      </c>
      <c r="H84">
        <f t="shared" si="3"/>
        <v>3.4164859169404989E-2</v>
      </c>
      <c r="I84">
        <f t="shared" si="2"/>
        <v>5.8133753927499426E-4</v>
      </c>
    </row>
    <row r="85" spans="1:9" x14ac:dyDescent="0.25">
      <c r="A85">
        <v>22.322425614373799</v>
      </c>
      <c r="B85">
        <v>21.452176187664101</v>
      </c>
      <c r="H85">
        <f t="shared" si="3"/>
        <v>1.1630360860608169E-2</v>
      </c>
      <c r="I85">
        <f t="shared" si="2"/>
        <v>4.7327946712143317E-3</v>
      </c>
    </row>
    <row r="86" spans="1:9" x14ac:dyDescent="0.25">
      <c r="A86">
        <v>21.754191809959298</v>
      </c>
      <c r="B86">
        <v>25.238588504353299</v>
      </c>
      <c r="H86">
        <f t="shared" si="3"/>
        <v>6.7908332445164787E-3</v>
      </c>
      <c r="I86">
        <f t="shared" si="2"/>
        <v>5.6786129587653465E-2</v>
      </c>
    </row>
    <row r="87" spans="1:9" x14ac:dyDescent="0.25">
      <c r="A87">
        <v>21.704297926621599</v>
      </c>
      <c r="B87">
        <v>23.364539190064001</v>
      </c>
      <c r="H87">
        <f t="shared" si="3"/>
        <v>6.4277027419347302E-3</v>
      </c>
      <c r="I87">
        <f t="shared" si="2"/>
        <v>2.3840729653887126E-2</v>
      </c>
    </row>
    <row r="88" spans="1:9" x14ac:dyDescent="0.25">
      <c r="A88">
        <v>19.1124590811337</v>
      </c>
      <c r="B88">
        <v>20.021329316910801</v>
      </c>
      <c r="H88">
        <f t="shared" si="3"/>
        <v>1.285486831336206E-3</v>
      </c>
      <c r="I88">
        <f t="shared" si="2"/>
        <v>2.2484733824574281E-5</v>
      </c>
    </row>
    <row r="89" spans="1:9" x14ac:dyDescent="0.25">
      <c r="A89">
        <v>18.4646342925368</v>
      </c>
      <c r="B89">
        <v>18.310412473372601</v>
      </c>
      <c r="H89">
        <f t="shared" si="3"/>
        <v>4.2060811197800153E-3</v>
      </c>
      <c r="I89">
        <f t="shared" si="2"/>
        <v>5.1623290652070544E-3</v>
      </c>
    </row>
    <row r="90" spans="1:9" x14ac:dyDescent="0.25">
      <c r="A90">
        <v>15.122074140111801</v>
      </c>
      <c r="B90">
        <v>17.350934487235701</v>
      </c>
      <c r="H90">
        <f t="shared" si="3"/>
        <v>4.60050376689628E-2</v>
      </c>
      <c r="I90">
        <f t="shared" si="2"/>
        <v>1.3179380595263555E-2</v>
      </c>
    </row>
    <row r="91" spans="1:9" x14ac:dyDescent="0.25">
      <c r="A91">
        <v>17.974275619321102</v>
      </c>
      <c r="B91">
        <v>17.538976959963001</v>
      </c>
      <c r="H91">
        <f t="shared" si="3"/>
        <v>7.5352427227486666E-3</v>
      </c>
      <c r="I91">
        <f t="shared" si="2"/>
        <v>1.1317458909617247E-2</v>
      </c>
    </row>
    <row r="92" spans="1:9" x14ac:dyDescent="0.25">
      <c r="A92">
        <v>19.380532805821201</v>
      </c>
      <c r="B92">
        <v>17.903264233059001</v>
      </c>
      <c r="H92">
        <f t="shared" si="3"/>
        <v>5.6896839398127186E-4</v>
      </c>
      <c r="I92">
        <f t="shared" si="2"/>
        <v>8.1136512257157078E-3</v>
      </c>
    </row>
    <row r="93" spans="1:9" x14ac:dyDescent="0.25">
      <c r="A93">
        <v>18.872050006410699</v>
      </c>
      <c r="B93">
        <v>19.1394046540461</v>
      </c>
      <c r="H93">
        <f t="shared" si="3"/>
        <v>2.1730397725984708E-3</v>
      </c>
      <c r="I93">
        <f t="shared" si="2"/>
        <v>1.2067677629863686E-3</v>
      </c>
    </row>
    <row r="94" spans="1:9" x14ac:dyDescent="0.25">
      <c r="A94">
        <v>22.0949666856459</v>
      </c>
      <c r="B94">
        <v>19.1258820405608</v>
      </c>
      <c r="H94">
        <f t="shared" si="3"/>
        <v>9.5378058311018504E-3</v>
      </c>
      <c r="I94">
        <f t="shared" si="2"/>
        <v>1.249192565817161E-3</v>
      </c>
    </row>
    <row r="95" spans="1:9" x14ac:dyDescent="0.25">
      <c r="A95">
        <v>17.276865573062899</v>
      </c>
      <c r="B95">
        <v>20.9297158969832</v>
      </c>
      <c r="H95">
        <f t="shared" si="3"/>
        <v>1.3930169081297118E-2</v>
      </c>
      <c r="I95">
        <f t="shared" si="2"/>
        <v>2.0617752340494882E-3</v>
      </c>
    </row>
    <row r="96" spans="1:9" x14ac:dyDescent="0.25">
      <c r="A96">
        <v>20.1486823400462</v>
      </c>
      <c r="B96">
        <v>20.2561674796451</v>
      </c>
      <c r="H96">
        <f t="shared" si="3"/>
        <v>1.1096594472156346E-4</v>
      </c>
      <c r="I96">
        <f t="shared" si="2"/>
        <v>2.3270303455222952E-4</v>
      </c>
    </row>
    <row r="97" spans="1:9" x14ac:dyDescent="0.25">
      <c r="A97">
        <v>19.543916838992001</v>
      </c>
      <c r="B97">
        <v>17.6403943673273</v>
      </c>
      <c r="H97">
        <f t="shared" si="3"/>
        <v>2.7353800998655307E-4</v>
      </c>
      <c r="I97">
        <f t="shared" si="2"/>
        <v>1.0372094328284759E-2</v>
      </c>
    </row>
    <row r="98" spans="1:9" x14ac:dyDescent="0.25">
      <c r="A98">
        <v>20.831521472005999</v>
      </c>
      <c r="B98">
        <v>19.403942217462301</v>
      </c>
      <c r="H98">
        <f t="shared" si="3"/>
        <v>1.6893838697310455E-3</v>
      </c>
      <c r="I98">
        <f t="shared" si="2"/>
        <v>5.2423759137712575E-4</v>
      </c>
    </row>
    <row r="99" spans="1:9" x14ac:dyDescent="0.25">
      <c r="A99">
        <v>21.094833142075199</v>
      </c>
      <c r="B99">
        <v>21.4150126103644</v>
      </c>
      <c r="H99">
        <f t="shared" si="3"/>
        <v>2.7973060191250581E-3</v>
      </c>
      <c r="I99">
        <f t="shared" si="2"/>
        <v>4.5066570548864459E-3</v>
      </c>
    </row>
    <row r="100" spans="1:9" x14ac:dyDescent="0.25">
      <c r="A100">
        <v>19.9594451237407</v>
      </c>
      <c r="B100">
        <v>22.103927031353098</v>
      </c>
      <c r="H100">
        <f t="shared" si="3"/>
        <v>4.2543855267753321E-6</v>
      </c>
      <c r="I100">
        <f t="shared" si="2"/>
        <v>9.5984510119555711E-3</v>
      </c>
    </row>
    <row r="101" spans="1:9" x14ac:dyDescent="0.25">
      <c r="A101">
        <v>18.7558629398136</v>
      </c>
      <c r="B101">
        <v>19.716907687130199</v>
      </c>
      <c r="H101">
        <f t="shared" si="3"/>
        <v>2.6850141443305227E-3</v>
      </c>
      <c r="I101">
        <f t="shared" si="2"/>
        <v>7.8960582689135836E-5</v>
      </c>
    </row>
    <row r="102" spans="1:9" x14ac:dyDescent="0.25">
      <c r="A102">
        <v>19.6462809739253</v>
      </c>
      <c r="B102">
        <v>17.976551764580599</v>
      </c>
      <c r="H102">
        <f t="shared" si="3"/>
        <v>1.4295876570552603E-4</v>
      </c>
      <c r="I102">
        <f t="shared" si="2"/>
        <v>7.5333733660663147E-3</v>
      </c>
    </row>
    <row r="103" spans="1:9" x14ac:dyDescent="0.25">
      <c r="A103">
        <v>21.194962070085499</v>
      </c>
      <c r="B103">
        <v>19.9117401381904</v>
      </c>
      <c r="H103">
        <f t="shared" si="3"/>
        <v>3.2915407374038757E-3</v>
      </c>
      <c r="I103">
        <f t="shared" si="2"/>
        <v>2.6921716138658321E-8</v>
      </c>
    </row>
    <row r="104" spans="1:9" x14ac:dyDescent="0.25">
      <c r="A104">
        <v>19.719932576830502</v>
      </c>
      <c r="B104">
        <v>19.482880662770299</v>
      </c>
      <c r="H104">
        <f t="shared" si="3"/>
        <v>7.4985865828325541E-5</v>
      </c>
      <c r="I104">
        <f t="shared" si="2"/>
        <v>3.7490505770775316E-4</v>
      </c>
    </row>
    <row r="105" spans="1:9" x14ac:dyDescent="0.25">
      <c r="A105">
        <v>18.659962848908702</v>
      </c>
      <c r="B105">
        <v>21.885644462352399</v>
      </c>
      <c r="H105">
        <f t="shared" si="3"/>
        <v>3.1483545202577439E-3</v>
      </c>
      <c r="I105">
        <f t="shared" si="2"/>
        <v>7.7792426342894062E-3</v>
      </c>
    </row>
    <row r="106" spans="1:9" x14ac:dyDescent="0.25">
      <c r="A106">
        <v>22.167501042723298</v>
      </c>
      <c r="B106">
        <v>19.487623849262501</v>
      </c>
      <c r="H106">
        <f t="shared" si="3"/>
        <v>1.0182580766088415E-2</v>
      </c>
      <c r="I106">
        <f t="shared" si="2"/>
        <v>3.6672751683529669E-4</v>
      </c>
    </row>
    <row r="107" spans="1:9" x14ac:dyDescent="0.25">
      <c r="A107">
        <v>21.036865959406398</v>
      </c>
      <c r="B107">
        <v>19.8482919231312</v>
      </c>
      <c r="H107">
        <f t="shared" si="3"/>
        <v>2.5295464757577753E-3</v>
      </c>
      <c r="I107">
        <f t="shared" si="2"/>
        <v>9.0264829114523709E-6</v>
      </c>
    </row>
    <row r="108" spans="1:9" x14ac:dyDescent="0.25">
      <c r="A108">
        <v>19.679944024114501</v>
      </c>
      <c r="B108">
        <v>21.8999332194857</v>
      </c>
      <c r="H108">
        <f t="shared" si="3"/>
        <v>1.0919354319490604E-4</v>
      </c>
      <c r="I108">
        <f t="shared" si="2"/>
        <v>7.8924865306890506E-3</v>
      </c>
    </row>
    <row r="109" spans="1:9" x14ac:dyDescent="0.25">
      <c r="A109">
        <v>19.6161809182356</v>
      </c>
      <c r="B109">
        <v>21.2293778223735</v>
      </c>
      <c r="H109">
        <f t="shared" si="3"/>
        <v>1.7699641805583803E-4</v>
      </c>
      <c r="I109">
        <f t="shared" si="2"/>
        <v>3.4599671367656266E-3</v>
      </c>
    </row>
    <row r="110" spans="1:9" x14ac:dyDescent="0.25">
      <c r="A110">
        <v>17.555491831064799</v>
      </c>
      <c r="B110">
        <v>20.851135215399999</v>
      </c>
      <c r="H110">
        <f t="shared" si="3"/>
        <v>1.1141459653222736E-2</v>
      </c>
      <c r="I110">
        <f t="shared" si="2"/>
        <v>1.7546900610706077E-3</v>
      </c>
    </row>
    <row r="111" spans="1:9" x14ac:dyDescent="0.25">
      <c r="A111">
        <v>22.0278097501647</v>
      </c>
      <c r="B111">
        <v>19.168659817967299</v>
      </c>
      <c r="H111">
        <f t="shared" si="3"/>
        <v>8.9596321379886174E-3</v>
      </c>
      <c r="I111">
        <f t="shared" si="2"/>
        <v>1.1174928295651213E-3</v>
      </c>
    </row>
    <row r="112" spans="1:9" x14ac:dyDescent="0.25">
      <c r="A112">
        <v>21.957492621218101</v>
      </c>
      <c r="B112">
        <v>21.499546724138501</v>
      </c>
      <c r="H112">
        <f t="shared" si="3"/>
        <v>8.3736237229901488E-3</v>
      </c>
      <c r="I112">
        <f t="shared" si="2"/>
        <v>5.0290657808554863E-3</v>
      </c>
    </row>
    <row r="113" spans="1:9" x14ac:dyDescent="0.25">
      <c r="A113">
        <v>22.6306728606741</v>
      </c>
      <c r="B113">
        <v>22.3030810068873</v>
      </c>
      <c r="H113">
        <f t="shared" si="3"/>
        <v>1.4797066324167217E-2</v>
      </c>
      <c r="I113">
        <f t="shared" si="2"/>
        <v>1.1424839557274365E-2</v>
      </c>
    </row>
    <row r="114" spans="1:9" x14ac:dyDescent="0.25">
      <c r="A114">
        <v>17.007515628118298</v>
      </c>
      <c r="B114">
        <v>18.7561871584854</v>
      </c>
      <c r="H114">
        <f t="shared" si="3"/>
        <v>1.6921820208581458E-2</v>
      </c>
      <c r="I114">
        <f t="shared" si="2"/>
        <v>2.6929596507918267E-3</v>
      </c>
    </row>
    <row r="115" spans="1:9" x14ac:dyDescent="0.25">
      <c r="A115">
        <v>22.275957810758602</v>
      </c>
      <c r="B115">
        <v>23.7360667360077</v>
      </c>
      <c r="H115">
        <f t="shared" si="3"/>
        <v>1.1186016549720706E-2</v>
      </c>
      <c r="I115">
        <f t="shared" si="2"/>
        <v>2.9253413348805893E-2</v>
      </c>
    </row>
    <row r="116" spans="1:9" x14ac:dyDescent="0.25">
      <c r="A116">
        <v>19.8454374772361</v>
      </c>
      <c r="B116">
        <v>19.052047242320899</v>
      </c>
      <c r="H116">
        <f t="shared" si="3"/>
        <v>9.2480885187384955E-6</v>
      </c>
      <c r="I116">
        <f t="shared" si="2"/>
        <v>1.4937620430621704E-3</v>
      </c>
    </row>
    <row r="117" spans="1:9" x14ac:dyDescent="0.25">
      <c r="A117">
        <v>19.044637406094299</v>
      </c>
      <c r="B117">
        <v>17.8061266848378</v>
      </c>
      <c r="H117">
        <f t="shared" si="3"/>
        <v>1.5124166676647817E-3</v>
      </c>
      <c r="I117">
        <f t="shared" si="2"/>
        <v>8.9159450474210686E-3</v>
      </c>
    </row>
    <row r="118" spans="1:9" x14ac:dyDescent="0.25">
      <c r="A118">
        <v>21.002883232039601</v>
      </c>
      <c r="B118">
        <v>18.770255891003401</v>
      </c>
      <c r="H118">
        <f t="shared" si="3"/>
        <v>2.3788368489844436E-3</v>
      </c>
      <c r="I118">
        <f t="shared" si="2"/>
        <v>2.6279906473699686E-3</v>
      </c>
    </row>
    <row r="119" spans="1:9" x14ac:dyDescent="0.25">
      <c r="A119">
        <v>20.128584165522</v>
      </c>
      <c r="B119">
        <v>22.716513230239698</v>
      </c>
      <c r="H119">
        <f t="shared" si="3"/>
        <v>9.2820113760259387E-5</v>
      </c>
      <c r="I119">
        <f t="shared" si="2"/>
        <v>1.5723858187219514E-2</v>
      </c>
    </row>
    <row r="120" spans="1:9" x14ac:dyDescent="0.25">
      <c r="A120">
        <v>17.004683504913402</v>
      </c>
      <c r="B120">
        <v>18.9824908815378</v>
      </c>
      <c r="H120">
        <f t="shared" si="3"/>
        <v>1.6954821200170285E-2</v>
      </c>
      <c r="I120">
        <f t="shared" si="2"/>
        <v>1.744147186115113E-3</v>
      </c>
    </row>
    <row r="121" spans="1:9" x14ac:dyDescent="0.25">
      <c r="A121">
        <v>18.233780262502599</v>
      </c>
      <c r="B121">
        <v>20.415604253374902</v>
      </c>
      <c r="H121">
        <f t="shared" si="3"/>
        <v>5.6533485130777624E-3</v>
      </c>
      <c r="I121">
        <f t="shared" si="2"/>
        <v>5.0140064383448566E-4</v>
      </c>
    </row>
    <row r="122" spans="1:9" x14ac:dyDescent="0.25">
      <c r="A122">
        <v>18.894355504814001</v>
      </c>
      <c r="B122">
        <v>19.760694502660801</v>
      </c>
      <c r="H122">
        <f t="shared" si="3"/>
        <v>2.0809420224705698E-3</v>
      </c>
      <c r="I122">
        <f t="shared" si="2"/>
        <v>4.7966839649446395E-5</v>
      </c>
    </row>
    <row r="123" spans="1:9" x14ac:dyDescent="0.25">
      <c r="A123">
        <v>19.7568043501768</v>
      </c>
      <c r="B123">
        <v>19.7867848645249</v>
      </c>
      <c r="H123">
        <f t="shared" si="3"/>
        <v>4.9123707727291353E-5</v>
      </c>
      <c r="I123">
        <f t="shared" si="2"/>
        <v>3.3152775259549093E-5</v>
      </c>
    </row>
    <row r="124" spans="1:9" x14ac:dyDescent="0.25">
      <c r="A124">
        <v>19.816768310012701</v>
      </c>
      <c r="B124">
        <v>18.928658275279901</v>
      </c>
      <c r="H124">
        <f t="shared" si="3"/>
        <v>1.8701085662511731E-5</v>
      </c>
      <c r="I124">
        <f t="shared" si="2"/>
        <v>1.9512421487084997E-3</v>
      </c>
    </row>
    <row r="125" spans="1:9" x14ac:dyDescent="0.25">
      <c r="A125">
        <v>24.932935895352799</v>
      </c>
      <c r="B125">
        <v>20.593539244668801</v>
      </c>
      <c r="H125">
        <f t="shared" si="3"/>
        <v>5.0493074356178697E-2</v>
      </c>
      <c r="I125">
        <f t="shared" si="2"/>
        <v>9.2157424795212843E-4</v>
      </c>
    </row>
    <row r="126" spans="1:9" x14ac:dyDescent="0.25">
      <c r="A126">
        <v>18.604626749276299</v>
      </c>
      <c r="B126">
        <v>23.152707429280699</v>
      </c>
      <c r="H126">
        <f t="shared" si="3"/>
        <v>3.4324815428361773E-3</v>
      </c>
      <c r="I126">
        <f t="shared" si="2"/>
        <v>2.1002253732073733E-2</v>
      </c>
    </row>
    <row r="127" spans="1:9" x14ac:dyDescent="0.25">
      <c r="A127">
        <v>20.2863530550276</v>
      </c>
      <c r="B127">
        <v>23.229903920150399</v>
      </c>
      <c r="H127">
        <f t="shared" si="3"/>
        <v>2.7879064562927585E-4</v>
      </c>
      <c r="I127">
        <f t="shared" si="2"/>
        <v>2.2015832921794078E-2</v>
      </c>
    </row>
    <row r="128" spans="1:9" x14ac:dyDescent="0.25">
      <c r="A128">
        <v>18.476736914817</v>
      </c>
      <c r="B128">
        <v>17.1218850061816</v>
      </c>
      <c r="H128">
        <f t="shared" si="3"/>
        <v>4.136100111707044E-3</v>
      </c>
      <c r="I128">
        <f t="shared" si="2"/>
        <v>1.5638789643921944E-2</v>
      </c>
    </row>
    <row r="129" spans="1:9" x14ac:dyDescent="0.25">
      <c r="A129">
        <v>19.818677545401901</v>
      </c>
      <c r="B129">
        <v>16.946706922479301</v>
      </c>
      <c r="H129">
        <f t="shared" si="3"/>
        <v>1.7969172504403506E-5</v>
      </c>
      <c r="I129">
        <f t="shared" si="2"/>
        <v>1.7661664292867262E-2</v>
      </c>
    </row>
    <row r="130" spans="1:9" x14ac:dyDescent="0.25">
      <c r="A130">
        <v>18.0905456065958</v>
      </c>
      <c r="B130">
        <v>17.919991151603298</v>
      </c>
      <c r="H130">
        <f t="shared" si="3"/>
        <v>6.6586932355454202E-3</v>
      </c>
      <c r="I130">
        <f t="shared" si="2"/>
        <v>7.9793144480686633E-3</v>
      </c>
    </row>
    <row r="131" spans="1:9" x14ac:dyDescent="0.25">
      <c r="A131">
        <v>20.216911969922901</v>
      </c>
      <c r="B131">
        <v>16.765180058942999</v>
      </c>
      <c r="H131">
        <f t="shared" si="3"/>
        <v>1.8464502637006013E-4</v>
      </c>
      <c r="I131">
        <f t="shared" ref="I131:I194" si="4">(B131-$F$6)*(B131-$F$6)/($F$3-1)</f>
        <v>1.9887614270248783E-2</v>
      </c>
    </row>
    <row r="132" spans="1:9" x14ac:dyDescent="0.25">
      <c r="A132">
        <v>20.097774428753599</v>
      </c>
      <c r="B132">
        <v>19.6711832752029</v>
      </c>
      <c r="H132">
        <f t="shared" ref="H132:H195" si="5">(A132-$F$5)*(A132-$F$5)/($F$2-1)</f>
        <v>6.8146450485973619E-5</v>
      </c>
      <c r="I132">
        <f t="shared" si="4"/>
        <v>1.195279206326048E-4</v>
      </c>
    </row>
    <row r="133" spans="1:9" x14ac:dyDescent="0.25">
      <c r="A133">
        <v>21.6931811508923</v>
      </c>
      <c r="B133">
        <v>24.817374095408699</v>
      </c>
      <c r="H133">
        <f t="shared" si="5"/>
        <v>6.3481534219671796E-3</v>
      </c>
      <c r="I133">
        <f t="shared" si="4"/>
        <v>4.8154904546403275E-2</v>
      </c>
    </row>
    <row r="134" spans="1:9" x14ac:dyDescent="0.25">
      <c r="A134">
        <v>20.6971513456925</v>
      </c>
      <c r="B134">
        <v>18.2557774877681</v>
      </c>
      <c r="H134">
        <f t="shared" si="5"/>
        <v>1.2310893006828106E-3</v>
      </c>
      <c r="I134">
        <f t="shared" si="4"/>
        <v>5.5197689638804464E-3</v>
      </c>
    </row>
    <row r="135" spans="1:9" x14ac:dyDescent="0.25">
      <c r="A135">
        <v>18.921296778074701</v>
      </c>
      <c r="B135">
        <v>21.150635112117399</v>
      </c>
      <c r="H135">
        <f t="shared" si="5"/>
        <v>1.9723623606388951E-3</v>
      </c>
      <c r="I135">
        <f t="shared" si="4"/>
        <v>3.0577004242920642E-3</v>
      </c>
    </row>
    <row r="136" spans="1:9" x14ac:dyDescent="0.25">
      <c r="A136">
        <v>19.929166434569101</v>
      </c>
      <c r="B136">
        <v>18.488560549887101</v>
      </c>
      <c r="H136">
        <f t="shared" si="5"/>
        <v>5.0006946859985844E-7</v>
      </c>
      <c r="I136">
        <f t="shared" si="4"/>
        <v>4.0799321551244477E-3</v>
      </c>
    </row>
    <row r="137" spans="1:9" x14ac:dyDescent="0.25">
      <c r="A137">
        <v>18.684571307291499</v>
      </c>
      <c r="B137">
        <v>19.6359257232399</v>
      </c>
      <c r="H137">
        <f t="shared" si="5"/>
        <v>3.0259432020178136E-3</v>
      </c>
      <c r="I137">
        <f t="shared" si="4"/>
        <v>1.5653080937568935E-4</v>
      </c>
    </row>
    <row r="138" spans="1:9" x14ac:dyDescent="0.25">
      <c r="A138">
        <v>20.0259987582923</v>
      </c>
      <c r="B138">
        <v>19.029760460232701</v>
      </c>
      <c r="H138">
        <f t="shared" si="5"/>
        <v>2.5421421611088539E-5</v>
      </c>
      <c r="I138">
        <f t="shared" si="4"/>
        <v>1.5718775734047611E-3</v>
      </c>
    </row>
    <row r="139" spans="1:9" x14ac:dyDescent="0.25">
      <c r="A139">
        <v>17.447203410305001</v>
      </c>
      <c r="B139">
        <v>24.188095926036901</v>
      </c>
      <c r="H139">
        <f t="shared" si="5"/>
        <v>1.2188329670073317E-2</v>
      </c>
      <c r="I139">
        <f t="shared" si="4"/>
        <v>3.6584939025051361E-2</v>
      </c>
    </row>
    <row r="140" spans="1:9" x14ac:dyDescent="0.25">
      <c r="A140">
        <v>21.410605219548899</v>
      </c>
      <c r="B140">
        <v>20.705555037940002</v>
      </c>
      <c r="H140">
        <f t="shared" si="5"/>
        <v>4.4924128185168432E-3</v>
      </c>
      <c r="I140">
        <f t="shared" si="4"/>
        <v>1.2511753409411176E-3</v>
      </c>
    </row>
    <row r="141" spans="1:9" x14ac:dyDescent="0.25">
      <c r="A141">
        <v>21.399794326027301</v>
      </c>
      <c r="B141">
        <v>18.446207312998801</v>
      </c>
      <c r="H141">
        <f t="shared" si="5"/>
        <v>4.4277714745059689E-3</v>
      </c>
      <c r="I141">
        <f t="shared" si="4"/>
        <v>4.3257373458124469E-3</v>
      </c>
    </row>
    <row r="142" spans="1:9" x14ac:dyDescent="0.25">
      <c r="A142">
        <v>20.328949220063599</v>
      </c>
      <c r="B142">
        <v>18.249117528268801</v>
      </c>
      <c r="H142">
        <f t="shared" si="5"/>
        <v>3.4610477097791174E-4</v>
      </c>
      <c r="I142">
        <f t="shared" si="4"/>
        <v>5.5641586713788931E-3</v>
      </c>
    </row>
    <row r="143" spans="1:9" x14ac:dyDescent="0.25">
      <c r="A143">
        <v>20.292498122790601</v>
      </c>
      <c r="B143">
        <v>20.665989090269399</v>
      </c>
      <c r="H143">
        <f t="shared" si="5"/>
        <v>2.8805272378654498E-4</v>
      </c>
      <c r="I143">
        <f t="shared" si="4"/>
        <v>1.1290098570107638E-3</v>
      </c>
    </row>
    <row r="144" spans="1:9" x14ac:dyDescent="0.25">
      <c r="A144">
        <v>19.9930377106907</v>
      </c>
      <c r="B144">
        <v>19.351197236505499</v>
      </c>
      <c r="H144">
        <f t="shared" si="5"/>
        <v>1.2719400887416972E-5</v>
      </c>
      <c r="I144">
        <f t="shared" si="4"/>
        <v>6.3793751456786552E-4</v>
      </c>
    </row>
    <row r="145" spans="1:9" x14ac:dyDescent="0.25">
      <c r="A145">
        <v>19.4633988903845</v>
      </c>
      <c r="B145">
        <v>20.4831924322222</v>
      </c>
      <c r="H145">
        <f t="shared" si="5"/>
        <v>4.0575910016641634E-4</v>
      </c>
      <c r="I145">
        <f t="shared" si="4"/>
        <v>6.460564051043112E-4</v>
      </c>
    </row>
    <row r="146" spans="1:9" x14ac:dyDescent="0.25">
      <c r="A146">
        <v>21.040675660822401</v>
      </c>
      <c r="B146">
        <v>19.921061239459199</v>
      </c>
      <c r="H146">
        <f t="shared" si="5"/>
        <v>2.5467306117999597E-3</v>
      </c>
      <c r="I146">
        <f t="shared" si="4"/>
        <v>6.4105893013413932E-8</v>
      </c>
    </row>
    <row r="147" spans="1:9" x14ac:dyDescent="0.25">
      <c r="A147">
        <v>21.112565616477799</v>
      </c>
      <c r="B147">
        <v>20.5410806664147</v>
      </c>
      <c r="H147">
        <f t="shared" si="5"/>
        <v>2.8819051748648593E-3</v>
      </c>
      <c r="I147">
        <f t="shared" si="4"/>
        <v>7.8450816527474523E-4</v>
      </c>
    </row>
    <row r="148" spans="1:9" x14ac:dyDescent="0.25">
      <c r="A148">
        <v>20.9884320592537</v>
      </c>
      <c r="B148">
        <v>21.351065974801301</v>
      </c>
      <c r="H148">
        <f t="shared" si="5"/>
        <v>2.3161501591269472E-3</v>
      </c>
      <c r="I148">
        <f t="shared" si="4"/>
        <v>4.1305037423349945E-3</v>
      </c>
    </row>
    <row r="149" spans="1:9" x14ac:dyDescent="0.25">
      <c r="A149">
        <v>23.2473349851862</v>
      </c>
      <c r="B149">
        <v>22.0436040379746</v>
      </c>
      <c r="H149">
        <f t="shared" si="5"/>
        <v>2.2275198531714575E-2</v>
      </c>
      <c r="I149">
        <f t="shared" si="4"/>
        <v>9.0766123513480682E-3</v>
      </c>
    </row>
    <row r="150" spans="1:9" x14ac:dyDescent="0.25">
      <c r="A150">
        <v>18.409765862129898</v>
      </c>
      <c r="B150">
        <v>18.285009820407002</v>
      </c>
      <c r="H150">
        <f t="shared" si="5"/>
        <v>4.5307108350435502E-3</v>
      </c>
      <c r="I150">
        <f t="shared" si="4"/>
        <v>5.3270333738089622E-3</v>
      </c>
    </row>
    <row r="151" spans="1:9" x14ac:dyDescent="0.25">
      <c r="A151">
        <v>18.545551570718299</v>
      </c>
      <c r="B151">
        <v>22.078701318787999</v>
      </c>
      <c r="H151">
        <f t="shared" si="5"/>
        <v>3.7493519472326232E-3</v>
      </c>
      <c r="I151">
        <f t="shared" si="4"/>
        <v>9.378455621002391E-3</v>
      </c>
    </row>
    <row r="152" spans="1:9" x14ac:dyDescent="0.25">
      <c r="A152">
        <v>23.151727898254599</v>
      </c>
      <c r="B152">
        <v>18.492790221808999</v>
      </c>
      <c r="H152">
        <f t="shared" si="5"/>
        <v>2.1015958672873567E-2</v>
      </c>
      <c r="I152">
        <f t="shared" si="4"/>
        <v>4.0557792877206171E-3</v>
      </c>
    </row>
    <row r="153" spans="1:9" x14ac:dyDescent="0.25">
      <c r="A153">
        <v>18.3971778905359</v>
      </c>
      <c r="B153">
        <v>19.1810997895215</v>
      </c>
      <c r="H153">
        <f t="shared" si="5"/>
        <v>4.6068893992682941E-3</v>
      </c>
      <c r="I153">
        <f t="shared" si="4"/>
        <v>1.0805705169399833E-3</v>
      </c>
    </row>
    <row r="154" spans="1:9" x14ac:dyDescent="0.25">
      <c r="A154">
        <v>19.3474640980731</v>
      </c>
      <c r="B154">
        <v>21.705042115011299</v>
      </c>
      <c r="H154">
        <f t="shared" si="5"/>
        <v>6.4178201925608363E-4</v>
      </c>
      <c r="I154">
        <f t="shared" si="4"/>
        <v>6.4184362187763421E-3</v>
      </c>
    </row>
    <row r="155" spans="1:9" x14ac:dyDescent="0.25">
      <c r="A155">
        <v>19.561061562691499</v>
      </c>
      <c r="B155">
        <v>20.896329205025101</v>
      </c>
      <c r="H155">
        <f t="shared" si="5"/>
        <v>2.4873962274086391E-4</v>
      </c>
      <c r="I155">
        <f t="shared" si="4"/>
        <v>1.9282796931315556E-3</v>
      </c>
    </row>
    <row r="156" spans="1:9" x14ac:dyDescent="0.25">
      <c r="A156">
        <v>20.066554530016202</v>
      </c>
      <c r="B156">
        <v>17.227986083641301</v>
      </c>
      <c r="H156">
        <f t="shared" si="5"/>
        <v>4.7025192822256613E-5</v>
      </c>
      <c r="I156">
        <f t="shared" si="4"/>
        <v>1.447339164246568E-2</v>
      </c>
    </row>
    <row r="157" spans="1:9" x14ac:dyDescent="0.25">
      <c r="A157">
        <v>19.341867830119799</v>
      </c>
      <c r="B157">
        <v>19.620625023787198</v>
      </c>
      <c r="H157">
        <f t="shared" si="5"/>
        <v>6.5453800672884152E-4</v>
      </c>
      <c r="I157">
        <f t="shared" si="4"/>
        <v>1.7413918534933174E-4</v>
      </c>
    </row>
    <row r="158" spans="1:9" x14ac:dyDescent="0.25">
      <c r="A158">
        <v>18.4950365462497</v>
      </c>
      <c r="B158">
        <v>19.1064970178391</v>
      </c>
      <c r="H158">
        <f t="shared" si="5"/>
        <v>4.0314010597319533E-3</v>
      </c>
      <c r="I158">
        <f t="shared" si="4"/>
        <v>1.3112880257992933E-3</v>
      </c>
    </row>
    <row r="159" spans="1:9" x14ac:dyDescent="0.25">
      <c r="A159">
        <v>18.619374021503699</v>
      </c>
      <c r="B159">
        <v>18.469698679382301</v>
      </c>
      <c r="H159">
        <f t="shared" si="5"/>
        <v>3.3555611077325425E-3</v>
      </c>
      <c r="I159">
        <f t="shared" si="4"/>
        <v>4.188512705577789E-3</v>
      </c>
    </row>
    <row r="160" spans="1:9" x14ac:dyDescent="0.25">
      <c r="A160">
        <v>19.964953810525099</v>
      </c>
      <c r="B160">
        <v>20.409399953189901</v>
      </c>
      <c r="H160">
        <f t="shared" si="5"/>
        <v>5.3324918056517529E-6</v>
      </c>
      <c r="I160">
        <f t="shared" si="4"/>
        <v>4.8903937191466013E-4</v>
      </c>
    </row>
    <row r="161" spans="1:9" x14ac:dyDescent="0.25">
      <c r="A161">
        <v>19.511315985503199</v>
      </c>
      <c r="B161">
        <v>18.3173942024677</v>
      </c>
      <c r="H161">
        <f t="shared" si="5"/>
        <v>3.2394237328866232E-4</v>
      </c>
      <c r="I161">
        <f t="shared" si="4"/>
        <v>5.1175144225425687E-3</v>
      </c>
    </row>
    <row r="162" spans="1:9" x14ac:dyDescent="0.25">
      <c r="A162">
        <v>19.1206619973233</v>
      </c>
      <c r="B162">
        <v>17.574076492602298</v>
      </c>
      <c r="H162">
        <f t="shared" si="5"/>
        <v>1.2592897999723857E-3</v>
      </c>
      <c r="I162">
        <f t="shared" si="4"/>
        <v>1.0985613065908218E-2</v>
      </c>
    </row>
    <row r="163" spans="1:9" x14ac:dyDescent="0.25">
      <c r="A163">
        <v>18.258395993195801</v>
      </c>
      <c r="B163">
        <v>21.570938078894802</v>
      </c>
      <c r="H163">
        <f t="shared" si="5"/>
        <v>5.4888541008478679E-3</v>
      </c>
      <c r="I163">
        <f t="shared" si="4"/>
        <v>5.4925622139064493E-3</v>
      </c>
    </row>
    <row r="164" spans="1:9" x14ac:dyDescent="0.25">
      <c r="A164">
        <v>22.193775413496802</v>
      </c>
      <c r="B164">
        <v>23.672823577471998</v>
      </c>
      <c r="H164">
        <f t="shared" si="5"/>
        <v>1.042134249817578E-2</v>
      </c>
      <c r="I164">
        <f t="shared" si="4"/>
        <v>2.8292969084973522E-2</v>
      </c>
    </row>
    <row r="165" spans="1:9" x14ac:dyDescent="0.25">
      <c r="A165">
        <v>22.051015937251499</v>
      </c>
      <c r="B165">
        <v>20.623760844799101</v>
      </c>
      <c r="H165">
        <f t="shared" si="5"/>
        <v>9.1573770412440546E-3</v>
      </c>
      <c r="I165">
        <f t="shared" si="4"/>
        <v>1.0055460447546923E-3</v>
      </c>
    </row>
    <row r="166" spans="1:9" x14ac:dyDescent="0.25">
      <c r="A166">
        <v>21.176852052751599</v>
      </c>
      <c r="B166">
        <v>19.601298166841101</v>
      </c>
      <c r="H166">
        <f t="shared" si="5"/>
        <v>3.1991733128099299E-3</v>
      </c>
      <c r="I166">
        <f t="shared" si="4"/>
        <v>1.977221164654748E-4</v>
      </c>
    </row>
    <row r="167" spans="1:9" x14ac:dyDescent="0.25">
      <c r="A167">
        <v>18.773324032896301</v>
      </c>
      <c r="B167">
        <v>20.704603895834801</v>
      </c>
      <c r="H167">
        <f t="shared" si="5"/>
        <v>2.6046177932665723E-3</v>
      </c>
      <c r="I167">
        <f t="shared" si="4"/>
        <v>1.24816495103586E-3</v>
      </c>
    </row>
    <row r="168" spans="1:9" x14ac:dyDescent="0.25">
      <c r="A168">
        <v>20.1650153489012</v>
      </c>
      <c r="B168">
        <v>17.451621007632198</v>
      </c>
      <c r="H168">
        <f t="shared" si="5"/>
        <v>1.2690480607207503E-4</v>
      </c>
      <c r="I168">
        <f t="shared" si="4"/>
        <v>1.2164796377565869E-2</v>
      </c>
    </row>
    <row r="169" spans="1:9" x14ac:dyDescent="0.25">
      <c r="A169">
        <v>17.724944640533401</v>
      </c>
      <c r="B169">
        <v>20.440861280040899</v>
      </c>
      <c r="H169">
        <f t="shared" si="5"/>
        <v>9.5976042883641945E-3</v>
      </c>
      <c r="I169">
        <f t="shared" si="4"/>
        <v>5.5331445221883091E-4</v>
      </c>
    </row>
    <row r="170" spans="1:9" x14ac:dyDescent="0.25">
      <c r="A170">
        <v>19.615603617227102</v>
      </c>
      <c r="B170">
        <v>18.283317240393998</v>
      </c>
      <c r="H170">
        <f t="shared" si="5"/>
        <v>1.7768473092594138E-4</v>
      </c>
      <c r="I170">
        <f t="shared" si="4"/>
        <v>5.3380995354798339E-3</v>
      </c>
    </row>
    <row r="171" spans="1:9" x14ac:dyDescent="0.25">
      <c r="A171">
        <v>18.558677147678299</v>
      </c>
      <c r="B171">
        <v>17.622322299097899</v>
      </c>
      <c r="H171">
        <f t="shared" si="5"/>
        <v>3.677739672144281E-3</v>
      </c>
      <c r="I171">
        <f t="shared" si="4"/>
        <v>1.053753502535049E-2</v>
      </c>
    </row>
    <row r="172" spans="1:9" x14ac:dyDescent="0.25">
      <c r="A172">
        <v>19.098214899252898</v>
      </c>
      <c r="B172">
        <v>19.667141190650501</v>
      </c>
      <c r="H172">
        <f t="shared" si="5"/>
        <v>1.3316181574170691E-3</v>
      </c>
      <c r="I172">
        <f t="shared" si="4"/>
        <v>1.2351724162334483E-4</v>
      </c>
    </row>
    <row r="173" spans="1:9" x14ac:dyDescent="0.25">
      <c r="A173">
        <v>21.154536810593399</v>
      </c>
      <c r="B173">
        <v>19.5353330991075</v>
      </c>
      <c r="H173">
        <f t="shared" si="5"/>
        <v>3.0871655848597459E-3</v>
      </c>
      <c r="I173">
        <f t="shared" si="4"/>
        <v>2.8948884240430621E-4</v>
      </c>
    </row>
    <row r="174" spans="1:9" x14ac:dyDescent="0.25">
      <c r="A174">
        <v>19.985526698048901</v>
      </c>
      <c r="B174">
        <v>20.782437879442298</v>
      </c>
      <c r="H174">
        <f t="shared" si="5"/>
        <v>1.0434113244537995E-5</v>
      </c>
      <c r="I174">
        <f t="shared" si="4"/>
        <v>1.5065037466115896E-3</v>
      </c>
    </row>
    <row r="175" spans="1:9" x14ac:dyDescent="0.25">
      <c r="A175">
        <v>18.826375687788101</v>
      </c>
      <c r="B175">
        <v>18.126998234863802</v>
      </c>
      <c r="H175">
        <f t="shared" si="5"/>
        <v>2.3678479581051553E-3</v>
      </c>
      <c r="I175">
        <f t="shared" si="4"/>
        <v>6.4096194126798305E-3</v>
      </c>
    </row>
    <row r="176" spans="1:9" x14ac:dyDescent="0.25">
      <c r="A176">
        <v>18.3080174046409</v>
      </c>
      <c r="B176">
        <v>17.2230597355084</v>
      </c>
      <c r="H176">
        <f t="shared" si="5"/>
        <v>5.164641706503186E-3</v>
      </c>
      <c r="I176">
        <f t="shared" si="4"/>
        <v>1.4526503055070066E-2</v>
      </c>
    </row>
    <row r="177" spans="1:9" x14ac:dyDescent="0.25">
      <c r="A177">
        <v>19.343667927553401</v>
      </c>
      <c r="B177">
        <v>20.023391984778598</v>
      </c>
      <c r="H177">
        <f t="shared" si="5"/>
        <v>6.5042121716229464E-4</v>
      </c>
      <c r="I177">
        <f t="shared" si="4"/>
        <v>2.3368955137900809E-5</v>
      </c>
    </row>
    <row r="178" spans="1:9" x14ac:dyDescent="0.25">
      <c r="A178">
        <v>21.224558803099299</v>
      </c>
      <c r="B178">
        <v>23.1978106697741</v>
      </c>
      <c r="H178">
        <f t="shared" si="5"/>
        <v>3.4453240179276069E-3</v>
      </c>
      <c r="I178">
        <f t="shared" si="4"/>
        <v>2.1591552186608222E-2</v>
      </c>
    </row>
    <row r="179" spans="1:9" x14ac:dyDescent="0.25">
      <c r="A179">
        <v>19.6914767895376</v>
      </c>
      <c r="B179">
        <v>20.1324703474199</v>
      </c>
      <c r="H179">
        <f t="shared" si="5"/>
        <v>9.8670328716379897E-5</v>
      </c>
      <c r="I179">
        <f t="shared" si="4"/>
        <v>9.442325391508915E-5</v>
      </c>
    </row>
    <row r="180" spans="1:9" x14ac:dyDescent="0.25">
      <c r="A180">
        <v>20.7220982651104</v>
      </c>
      <c r="B180">
        <v>20.727636823556299</v>
      </c>
      <c r="H180">
        <f t="shared" si="5"/>
        <v>1.3107049730129187E-3</v>
      </c>
      <c r="I180">
        <f t="shared" si="4"/>
        <v>1.3220840309759343E-3</v>
      </c>
    </row>
    <row r="181" spans="1:9" x14ac:dyDescent="0.25">
      <c r="A181">
        <v>21.494481742537399</v>
      </c>
      <c r="B181">
        <v>18.0507124335331</v>
      </c>
      <c r="H181">
        <f t="shared" si="5"/>
        <v>5.0098498497760475E-3</v>
      </c>
      <c r="I181">
        <f t="shared" si="4"/>
        <v>6.9680956983633139E-3</v>
      </c>
    </row>
    <row r="182" spans="1:9" x14ac:dyDescent="0.25">
      <c r="A182">
        <v>18.183776083973299</v>
      </c>
      <c r="B182">
        <v>20.0777700516938</v>
      </c>
      <c r="H182">
        <f t="shared" si="5"/>
        <v>5.9949785829761055E-3</v>
      </c>
      <c r="I182">
        <f t="shared" si="4"/>
        <v>5.283023912617617E-5</v>
      </c>
    </row>
    <row r="183" spans="1:9" x14ac:dyDescent="0.25">
      <c r="A183">
        <v>17.853810825186098</v>
      </c>
      <c r="B183">
        <v>20.307455408264001</v>
      </c>
      <c r="H183">
        <f t="shared" si="5"/>
        <v>8.5005672148512675E-3</v>
      </c>
      <c r="I183">
        <f t="shared" si="4"/>
        <v>3.0802250742441057E-4</v>
      </c>
    </row>
    <row r="184" spans="1:9" x14ac:dyDescent="0.25">
      <c r="A184">
        <v>17.970197096348201</v>
      </c>
      <c r="B184">
        <v>18.8766166130344</v>
      </c>
      <c r="H184">
        <f t="shared" si="5"/>
        <v>7.566974014163886E-3</v>
      </c>
      <c r="I184">
        <f t="shared" si="4"/>
        <v>2.162489148371589E-3</v>
      </c>
    </row>
    <row r="185" spans="1:9" x14ac:dyDescent="0.25">
      <c r="A185">
        <v>18.7922755515449</v>
      </c>
      <c r="B185">
        <v>17.092355447611499</v>
      </c>
      <c r="H185">
        <f t="shared" si="5"/>
        <v>2.5187419696776083E-3</v>
      </c>
      <c r="I185">
        <f t="shared" si="4"/>
        <v>1.5971164075439782E-2</v>
      </c>
    </row>
    <row r="186" spans="1:9" x14ac:dyDescent="0.25">
      <c r="A186">
        <v>21.226199348615101</v>
      </c>
      <c r="B186">
        <v>17.468221056681799</v>
      </c>
      <c r="H186">
        <f t="shared" si="5"/>
        <v>3.4539509156678179E-3</v>
      </c>
      <c r="I186">
        <f t="shared" si="4"/>
        <v>1.2001424992891722E-2</v>
      </c>
    </row>
    <row r="187" spans="1:9" x14ac:dyDescent="0.25">
      <c r="A187">
        <v>20.298278033920901</v>
      </c>
      <c r="B187">
        <v>19.648651273836599</v>
      </c>
      <c r="H187">
        <f t="shared" si="5"/>
        <v>2.969025509697081E-4</v>
      </c>
      <c r="I187">
        <f t="shared" si="4"/>
        <v>1.4260069880388655E-4</v>
      </c>
    </row>
    <row r="188" spans="1:9" x14ac:dyDescent="0.25">
      <c r="A188">
        <v>20.039008064607501</v>
      </c>
      <c r="B188">
        <v>19.318400504141501</v>
      </c>
      <c r="H188">
        <f t="shared" si="5"/>
        <v>3.1633229450863874E-5</v>
      </c>
      <c r="I188">
        <f t="shared" si="4"/>
        <v>7.142581399505537E-4</v>
      </c>
    </row>
    <row r="189" spans="1:9" x14ac:dyDescent="0.25">
      <c r="A189">
        <v>20.1944736765677</v>
      </c>
      <c r="B189">
        <v>22.547196870265498</v>
      </c>
      <c r="H189">
        <f t="shared" si="5"/>
        <v>1.583555255240603E-4</v>
      </c>
      <c r="I189">
        <f t="shared" si="4"/>
        <v>1.3880413811936314E-2</v>
      </c>
    </row>
    <row r="190" spans="1:9" x14ac:dyDescent="0.25">
      <c r="A190">
        <v>21.929899346480401</v>
      </c>
      <c r="B190">
        <v>22.408172675176601</v>
      </c>
      <c r="H190">
        <f t="shared" si="5"/>
        <v>8.1490812417377677E-3</v>
      </c>
      <c r="I190">
        <f t="shared" si="4"/>
        <v>1.2452683025058526E-2</v>
      </c>
    </row>
    <row r="191" spans="1:9" x14ac:dyDescent="0.25">
      <c r="A191">
        <v>21.238074220068899</v>
      </c>
      <c r="B191">
        <v>20.0539506613311</v>
      </c>
      <c r="H191">
        <f t="shared" si="5"/>
        <v>3.516717203414765E-3</v>
      </c>
      <c r="I191">
        <f t="shared" si="4"/>
        <v>3.8466527637905841E-5</v>
      </c>
    </row>
    <row r="192" spans="1:9" x14ac:dyDescent="0.25">
      <c r="A192">
        <v>18.042052490924899</v>
      </c>
      <c r="B192">
        <v>19.523002992812199</v>
      </c>
      <c r="H192">
        <f t="shared" si="5"/>
        <v>7.0176920894755327E-3</v>
      </c>
      <c r="I192">
        <f t="shared" si="4"/>
        <v>3.0857640665697011E-4</v>
      </c>
    </row>
    <row r="193" spans="1:9" x14ac:dyDescent="0.25">
      <c r="A193">
        <v>20.915245538068401</v>
      </c>
      <c r="B193">
        <v>19.551096547150699</v>
      </c>
      <c r="H193">
        <f t="shared" si="5"/>
        <v>2.0115331824139141E-3</v>
      </c>
      <c r="I193">
        <f t="shared" si="4"/>
        <v>2.6597378679763499E-4</v>
      </c>
    </row>
    <row r="194" spans="1:9" x14ac:dyDescent="0.25">
      <c r="A194">
        <v>20.2839235997595</v>
      </c>
      <c r="B194">
        <v>19.624544606156</v>
      </c>
      <c r="H194">
        <f t="shared" si="5"/>
        <v>2.7517062525102314E-4</v>
      </c>
      <c r="I194">
        <f t="shared" si="4"/>
        <v>1.6953904790964963E-4</v>
      </c>
    </row>
    <row r="195" spans="1:9" x14ac:dyDescent="0.25">
      <c r="A195">
        <v>19.806982327612101</v>
      </c>
      <c r="B195">
        <v>19.036435990276999</v>
      </c>
      <c r="H195">
        <f t="shared" si="5"/>
        <v>2.2681938955352938E-5</v>
      </c>
      <c r="I195">
        <f t="shared" ref="I195:I258" si="6">(B195-$F$6)*(B195-$F$6)/($F$3-1)</f>
        <v>1.548270888578726E-3</v>
      </c>
    </row>
    <row r="196" spans="1:9" x14ac:dyDescent="0.25">
      <c r="A196">
        <v>16.200334218220402</v>
      </c>
      <c r="B196">
        <v>20.9205866995013</v>
      </c>
      <c r="H196">
        <f t="shared" ref="H196:H259" si="7">(A196-$F$5)*(A196-$F$5)/($F$2-1)</f>
        <v>2.7628523038568425E-2</v>
      </c>
      <c r="I196">
        <f t="shared" si="6"/>
        <v>2.0248286610220095E-3</v>
      </c>
    </row>
    <row r="197" spans="1:9" x14ac:dyDescent="0.25">
      <c r="A197">
        <v>18.121794545582802</v>
      </c>
      <c r="B197">
        <v>18.8245355542198</v>
      </c>
      <c r="H197">
        <f t="shared" si="7"/>
        <v>6.4323482539037288E-3</v>
      </c>
      <c r="I197">
        <f t="shared" si="6"/>
        <v>2.3847634440722415E-3</v>
      </c>
    </row>
    <row r="198" spans="1:9" x14ac:dyDescent="0.25">
      <c r="A198">
        <v>18.616776627040899</v>
      </c>
      <c r="B198">
        <v>15.9464651410951</v>
      </c>
      <c r="H198">
        <f t="shared" si="7"/>
        <v>3.3690456392621812E-3</v>
      </c>
      <c r="I198">
        <f t="shared" si="6"/>
        <v>3.1568109326172947E-2</v>
      </c>
    </row>
    <row r="199" spans="1:9" x14ac:dyDescent="0.25">
      <c r="A199">
        <v>18.123581060450601</v>
      </c>
      <c r="B199">
        <v>19.174187661340799</v>
      </c>
      <c r="H199">
        <f t="shared" si="7"/>
        <v>6.419526290158236E-3</v>
      </c>
      <c r="I199">
        <f t="shared" si="6"/>
        <v>1.1010094069820978E-3</v>
      </c>
    </row>
    <row r="200" spans="1:9" x14ac:dyDescent="0.25">
      <c r="A200">
        <v>18.712259031813499</v>
      </c>
      <c r="B200">
        <v>16.602438746132801</v>
      </c>
      <c r="H200">
        <f t="shared" si="7"/>
        <v>2.8911162351352646E-3</v>
      </c>
      <c r="I200">
        <f t="shared" si="6"/>
        <v>2.1995486697047706E-2</v>
      </c>
    </row>
    <row r="201" spans="1:9" x14ac:dyDescent="0.25">
      <c r="A201">
        <v>17.702279593984301</v>
      </c>
      <c r="B201">
        <v>21.2100288964679</v>
      </c>
      <c r="H201">
        <f t="shared" si="7"/>
        <v>9.7974343867925084E-3</v>
      </c>
      <c r="I201">
        <f t="shared" si="6"/>
        <v>3.3588177775508233E-3</v>
      </c>
    </row>
    <row r="202" spans="1:9" x14ac:dyDescent="0.25">
      <c r="A202">
        <v>21.9265203570138</v>
      </c>
      <c r="B202">
        <v>19.625643898169599</v>
      </c>
      <c r="H202">
        <f t="shared" si="7"/>
        <v>8.1217941739268988E-3</v>
      </c>
      <c r="I202">
        <f t="shared" si="6"/>
        <v>1.6825994291919973E-4</v>
      </c>
    </row>
    <row r="203" spans="1:9" x14ac:dyDescent="0.25">
      <c r="A203">
        <v>19.523422902494399</v>
      </c>
      <c r="B203">
        <v>19.533503698622699</v>
      </c>
      <c r="H203">
        <f t="shared" si="7"/>
        <v>3.0472656946120325E-4</v>
      </c>
      <c r="I203">
        <f t="shared" si="6"/>
        <v>2.9228234041122302E-4</v>
      </c>
    </row>
    <row r="204" spans="1:9" x14ac:dyDescent="0.25">
      <c r="A204">
        <v>23.1560989677794</v>
      </c>
      <c r="B204">
        <v>21.4061024087869</v>
      </c>
      <c r="H204">
        <f t="shared" si="7"/>
        <v>2.1072730783721575E-2</v>
      </c>
      <c r="I204">
        <f t="shared" si="6"/>
        <v>4.4532618366984744E-3</v>
      </c>
    </row>
    <row r="205" spans="1:9" x14ac:dyDescent="0.25">
      <c r="A205">
        <v>21.674362630026302</v>
      </c>
      <c r="B205">
        <v>19.456959302527199</v>
      </c>
      <c r="H205">
        <f t="shared" si="7"/>
        <v>6.2146209599357833E-3</v>
      </c>
      <c r="I205">
        <f t="shared" si="6"/>
        <v>4.2118797254334274E-4</v>
      </c>
    </row>
    <row r="206" spans="1:9" x14ac:dyDescent="0.25">
      <c r="A206">
        <v>19.715295363537901</v>
      </c>
      <c r="B206">
        <v>21.834312714132398</v>
      </c>
      <c r="H206">
        <f t="shared" si="7"/>
        <v>7.8624188029459066E-5</v>
      </c>
      <c r="I206">
        <f t="shared" si="6"/>
        <v>7.3791691162565422E-3</v>
      </c>
    </row>
    <row r="207" spans="1:9" x14ac:dyDescent="0.25">
      <c r="A207">
        <v>20.8557884500622</v>
      </c>
      <c r="B207">
        <v>21.3359551336771</v>
      </c>
      <c r="H207">
        <f t="shared" si="7"/>
        <v>1.779865674772288E-3</v>
      </c>
      <c r="I207">
        <f t="shared" si="6"/>
        <v>4.0440112753102574E-3</v>
      </c>
    </row>
    <row r="208" spans="1:9" x14ac:dyDescent="0.25">
      <c r="A208">
        <v>22.0279491160411</v>
      </c>
      <c r="B208">
        <v>19.116158358441599</v>
      </c>
      <c r="H208">
        <f t="shared" si="7"/>
        <v>8.9608132622074153E-3</v>
      </c>
      <c r="I208">
        <f t="shared" si="6"/>
        <v>1.2801518800225106E-3</v>
      </c>
    </row>
    <row r="209" spans="1:9" x14ac:dyDescent="0.25">
      <c r="A209">
        <v>21.3405336609264</v>
      </c>
      <c r="B209">
        <v>20.010634756525</v>
      </c>
      <c r="H209">
        <f t="shared" si="7"/>
        <v>4.0817570668971225E-3</v>
      </c>
      <c r="I209">
        <f t="shared" si="6"/>
        <v>1.8173618722718391E-5</v>
      </c>
    </row>
    <row r="210" spans="1:9" x14ac:dyDescent="0.25">
      <c r="A210">
        <v>21.652767452044198</v>
      </c>
      <c r="B210">
        <v>22.464418836036199</v>
      </c>
      <c r="H210">
        <f t="shared" si="7"/>
        <v>6.0631348740925375E-3</v>
      </c>
      <c r="I210">
        <f t="shared" si="6"/>
        <v>1.3020981245680241E-2</v>
      </c>
    </row>
    <row r="211" spans="1:9" x14ac:dyDescent="0.25">
      <c r="A211">
        <v>18.347033246640098</v>
      </c>
      <c r="B211">
        <v>23.133830254313001</v>
      </c>
      <c r="H211">
        <f t="shared" si="7"/>
        <v>4.9166535052583499E-3</v>
      </c>
      <c r="I211">
        <f t="shared" si="6"/>
        <v>2.0758033517654081E-2</v>
      </c>
    </row>
    <row r="212" spans="1:9" x14ac:dyDescent="0.25">
      <c r="A212">
        <v>20.5202331443936</v>
      </c>
      <c r="B212">
        <v>21.3413779963983</v>
      </c>
      <c r="H212">
        <f t="shared" si="7"/>
        <v>7.3804239925629779E-4</v>
      </c>
      <c r="I212">
        <f t="shared" si="6"/>
        <v>4.0749457445211756E-3</v>
      </c>
    </row>
    <row r="213" spans="1:9" x14ac:dyDescent="0.25">
      <c r="A213">
        <v>21.701949184621402</v>
      </c>
      <c r="B213">
        <v>17.3266620158427</v>
      </c>
      <c r="H213">
        <f t="shared" si="7"/>
        <v>6.4108543656210375E-3</v>
      </c>
      <c r="I213">
        <f t="shared" si="6"/>
        <v>1.3430044413355834E-2</v>
      </c>
    </row>
    <row r="214" spans="1:9" x14ac:dyDescent="0.25">
      <c r="A214">
        <v>21.8858038214902</v>
      </c>
      <c r="B214">
        <v>19.8250175638751</v>
      </c>
      <c r="H214">
        <f t="shared" si="7"/>
        <v>7.7965853589902169E-3</v>
      </c>
      <c r="I214">
        <f t="shared" si="6"/>
        <v>1.637265690447719E-5</v>
      </c>
    </row>
    <row r="215" spans="1:9" x14ac:dyDescent="0.25">
      <c r="A215">
        <v>20.370832041889699</v>
      </c>
      <c r="B215">
        <v>21.4704189089957</v>
      </c>
      <c r="H215">
        <f t="shared" si="7"/>
        <v>4.1938222794925332E-4</v>
      </c>
      <c r="I215">
        <f t="shared" si="6"/>
        <v>4.8458258543316547E-3</v>
      </c>
    </row>
    <row r="216" spans="1:9" x14ac:dyDescent="0.25">
      <c r="A216">
        <v>18.841461300073401</v>
      </c>
      <c r="B216">
        <v>21.492488709335099</v>
      </c>
      <c r="H216">
        <f t="shared" si="7"/>
        <v>2.3025806899440626E-3</v>
      </c>
      <c r="I216">
        <f t="shared" si="6"/>
        <v>4.9843524127992775E-3</v>
      </c>
    </row>
    <row r="217" spans="1:9" x14ac:dyDescent="0.25">
      <c r="A217">
        <v>20.0925421042922</v>
      </c>
      <c r="B217">
        <v>18.810103223742999</v>
      </c>
      <c r="H217">
        <f t="shared" si="7"/>
        <v>6.4334120201449337E-5</v>
      </c>
      <c r="I217">
        <f t="shared" si="6"/>
        <v>2.4482822408413564E-3</v>
      </c>
    </row>
    <row r="218" spans="1:9" x14ac:dyDescent="0.25">
      <c r="A218">
        <v>19.3175523683927</v>
      </c>
      <c r="B218">
        <v>20.3918070272845</v>
      </c>
      <c r="H218">
        <f t="shared" si="7"/>
        <v>7.1141958726824665E-4</v>
      </c>
      <c r="I218">
        <f t="shared" si="6"/>
        <v>4.5482672842909322E-4</v>
      </c>
    </row>
    <row r="219" spans="1:9" x14ac:dyDescent="0.25">
      <c r="A219">
        <v>18.754724324813701</v>
      </c>
      <c r="B219">
        <v>21.340027348663199</v>
      </c>
      <c r="H219">
        <f t="shared" si="7"/>
        <v>2.6902991257312168E-3</v>
      </c>
      <c r="I219">
        <f t="shared" si="6"/>
        <v>4.0672300147765921E-3</v>
      </c>
    </row>
    <row r="220" spans="1:9" x14ac:dyDescent="0.25">
      <c r="A220">
        <v>20.655764832153402</v>
      </c>
      <c r="B220">
        <v>19.108946581870502</v>
      </c>
      <c r="H220">
        <f t="shared" si="7"/>
        <v>1.1045098813942974E-3</v>
      </c>
      <c r="I220">
        <f t="shared" si="6"/>
        <v>1.3033582757943365E-3</v>
      </c>
    </row>
    <row r="221" spans="1:9" x14ac:dyDescent="0.25">
      <c r="A221">
        <v>18.9436905480718</v>
      </c>
      <c r="B221">
        <v>17.844548166463401</v>
      </c>
      <c r="H221">
        <f t="shared" si="7"/>
        <v>1.8843242287897132E-3</v>
      </c>
      <c r="I221">
        <f t="shared" si="6"/>
        <v>8.5940873031978907E-3</v>
      </c>
    </row>
    <row r="222" spans="1:9" x14ac:dyDescent="0.25">
      <c r="A222">
        <v>19.3834656339974</v>
      </c>
      <c r="B222">
        <v>20.367852498601799</v>
      </c>
      <c r="H222">
        <f t="shared" si="7"/>
        <v>5.6272222758304148E-4</v>
      </c>
      <c r="I222">
        <f t="shared" si="6"/>
        <v>4.1023727992389253E-4</v>
      </c>
    </row>
    <row r="223" spans="1:9" x14ac:dyDescent="0.25">
      <c r="A223">
        <v>20.0836710300673</v>
      </c>
      <c r="B223">
        <v>21.672731563038901</v>
      </c>
      <c r="H223">
        <f t="shared" si="7"/>
        <v>5.8121282074895615E-5</v>
      </c>
      <c r="I223">
        <f t="shared" si="6"/>
        <v>6.1887682222892424E-3</v>
      </c>
    </row>
    <row r="224" spans="1:9" x14ac:dyDescent="0.25">
      <c r="A224">
        <v>17.425327617417601</v>
      </c>
      <c r="B224">
        <v>19.701214329193899</v>
      </c>
      <c r="H224">
        <f t="shared" si="7"/>
        <v>1.240551852630925E-2</v>
      </c>
      <c r="I224">
        <f t="shared" si="6"/>
        <v>9.1939484310136335E-5</v>
      </c>
    </row>
    <row r="225" spans="1:9" x14ac:dyDescent="0.25">
      <c r="A225">
        <v>19.764362114909101</v>
      </c>
      <c r="B225">
        <v>19.5982127125605</v>
      </c>
      <c r="H225">
        <f t="shared" si="7"/>
        <v>4.4495552650708603E-5</v>
      </c>
      <c r="I225">
        <f t="shared" si="6"/>
        <v>2.0162561720183102E-4</v>
      </c>
    </row>
    <row r="226" spans="1:9" x14ac:dyDescent="0.25">
      <c r="A226">
        <v>21.765287290937199</v>
      </c>
      <c r="B226">
        <v>15.8274047260171</v>
      </c>
      <c r="H226">
        <f t="shared" si="7"/>
        <v>6.872942907024936E-3</v>
      </c>
      <c r="I226">
        <f t="shared" si="6"/>
        <v>3.3490479516511851E-2</v>
      </c>
    </row>
    <row r="227" spans="1:9" x14ac:dyDescent="0.25">
      <c r="A227">
        <v>18.496731835530699</v>
      </c>
      <c r="B227">
        <v>20.695323927258201</v>
      </c>
      <c r="H227">
        <f t="shared" si="7"/>
        <v>4.0217696043997921E-3</v>
      </c>
      <c r="I227">
        <f t="shared" si="6"/>
        <v>1.2189838744960124E-3</v>
      </c>
    </row>
    <row r="228" spans="1:9" x14ac:dyDescent="0.25">
      <c r="A228">
        <v>19.8527915023062</v>
      </c>
      <c r="B228">
        <v>21.819224583842001</v>
      </c>
      <c r="H228">
        <f t="shared" si="7"/>
        <v>7.3541609464848588E-6</v>
      </c>
      <c r="I228">
        <f t="shared" si="6"/>
        <v>7.2635823500815403E-3</v>
      </c>
    </row>
    <row r="229" spans="1:9" x14ac:dyDescent="0.25">
      <c r="A229">
        <v>17.747147599812699</v>
      </c>
      <c r="B229">
        <v>16.088136390995999</v>
      </c>
      <c r="H229">
        <f t="shared" si="7"/>
        <v>9.4038446559093405E-3</v>
      </c>
      <c r="I229">
        <f t="shared" si="6"/>
        <v>2.9354685070777344E-2</v>
      </c>
    </row>
    <row r="230" spans="1:9" x14ac:dyDescent="0.25">
      <c r="A230">
        <v>17.6483541178624</v>
      </c>
      <c r="B230">
        <v>17.475398008104801</v>
      </c>
      <c r="H230">
        <f t="shared" si="7"/>
        <v>1.0281154101768764E-2</v>
      </c>
      <c r="I230">
        <f t="shared" si="6"/>
        <v>1.1931134136635874E-2</v>
      </c>
    </row>
    <row r="231" spans="1:9" x14ac:dyDescent="0.25">
      <c r="A231">
        <v>22.865339844600001</v>
      </c>
      <c r="B231">
        <v>19.8833659683491</v>
      </c>
      <c r="H231">
        <f t="shared" si="7"/>
        <v>1.7463181024646283E-2</v>
      </c>
      <c r="I231">
        <f t="shared" si="6"/>
        <v>2.0571610505526491E-6</v>
      </c>
    </row>
    <row r="232" spans="1:9" x14ac:dyDescent="0.25">
      <c r="A232">
        <v>21.363657075095599</v>
      </c>
      <c r="B232">
        <v>20.865893084723499</v>
      </c>
      <c r="H232">
        <f t="shared" si="7"/>
        <v>4.2150967379098016E-3</v>
      </c>
      <c r="I232">
        <f t="shared" si="6"/>
        <v>1.8104747348564433E-3</v>
      </c>
    </row>
    <row r="233" spans="1:9" x14ac:dyDescent="0.25">
      <c r="A233">
        <v>17.395254452330501</v>
      </c>
      <c r="B233">
        <v>20.831505847375499</v>
      </c>
      <c r="H233">
        <f t="shared" si="7"/>
        <v>1.2707223937037481E-2</v>
      </c>
      <c r="I233">
        <f t="shared" si="6"/>
        <v>1.6818438509309313E-3</v>
      </c>
    </row>
    <row r="234" spans="1:9" x14ac:dyDescent="0.25">
      <c r="A234">
        <v>18.146865081872399</v>
      </c>
      <c r="B234">
        <v>17.941139868212201</v>
      </c>
      <c r="H234">
        <f t="shared" si="7"/>
        <v>6.2535847839956847E-3</v>
      </c>
      <c r="I234">
        <f t="shared" si="6"/>
        <v>7.811070697567043E-3</v>
      </c>
    </row>
    <row r="235" spans="1:9" x14ac:dyDescent="0.25">
      <c r="A235">
        <v>20.115549763162999</v>
      </c>
      <c r="B235">
        <v>18.716073863330099</v>
      </c>
      <c r="H235">
        <f t="shared" si="7"/>
        <v>8.1917335306335955E-5</v>
      </c>
      <c r="I235">
        <f t="shared" si="6"/>
        <v>2.8825572482202764E-3</v>
      </c>
    </row>
    <row r="236" spans="1:9" x14ac:dyDescent="0.25">
      <c r="A236">
        <v>21.374668029082699</v>
      </c>
      <c r="B236">
        <v>21.439595376369201</v>
      </c>
      <c r="H236">
        <f t="shared" si="7"/>
        <v>4.2793439016649898E-3</v>
      </c>
      <c r="I236">
        <f t="shared" si="6"/>
        <v>4.6556215841069368E-3</v>
      </c>
    </row>
    <row r="237" spans="1:9" x14ac:dyDescent="0.25">
      <c r="A237">
        <v>21.1819387392995</v>
      </c>
      <c r="B237">
        <v>22.060966280345099</v>
      </c>
      <c r="H237">
        <f t="shared" si="7"/>
        <v>3.224984437177818E-3</v>
      </c>
      <c r="I237">
        <f t="shared" si="6"/>
        <v>9.2253138535014628E-3</v>
      </c>
    </row>
    <row r="238" spans="1:9" x14ac:dyDescent="0.25">
      <c r="A238">
        <v>21.0819790229564</v>
      </c>
      <c r="B238">
        <v>21.582329330119201</v>
      </c>
      <c r="H238">
        <f t="shared" si="7"/>
        <v>2.7367687175150878E-3</v>
      </c>
      <c r="I238">
        <f t="shared" si="6"/>
        <v>5.568407782165375E-3</v>
      </c>
    </row>
    <row r="239" spans="1:9" x14ac:dyDescent="0.25">
      <c r="A239">
        <v>20.738213512476001</v>
      </c>
      <c r="B239">
        <v>18.7917072442152</v>
      </c>
      <c r="H239">
        <f t="shared" si="7"/>
        <v>1.3634613272267085E-3</v>
      </c>
      <c r="I239">
        <f t="shared" si="6"/>
        <v>2.5304558749753175E-3</v>
      </c>
    </row>
    <row r="240" spans="1:9" x14ac:dyDescent="0.25">
      <c r="A240">
        <v>20.5182852690603</v>
      </c>
      <c r="B240">
        <v>19.269698379262699</v>
      </c>
      <c r="H240">
        <f t="shared" si="7"/>
        <v>7.333121503913867E-4</v>
      </c>
      <c r="I240">
        <f t="shared" si="6"/>
        <v>8.3554613231436427E-4</v>
      </c>
    </row>
    <row r="241" spans="1:9" x14ac:dyDescent="0.25">
      <c r="A241">
        <v>20.348823275665101</v>
      </c>
      <c r="B241">
        <v>20.699536450620201</v>
      </c>
      <c r="H241">
        <f t="shared" si="7"/>
        <v>3.7999951315816972E-4</v>
      </c>
      <c r="I241">
        <f t="shared" si="6"/>
        <v>1.2321874729427922E-3</v>
      </c>
    </row>
    <row r="242" spans="1:9" x14ac:dyDescent="0.25">
      <c r="A242">
        <v>16.294098206806598</v>
      </c>
      <c r="B242">
        <v>21.064935715381001</v>
      </c>
      <c r="H242">
        <f t="shared" si="7"/>
        <v>2.625075478140948E-2</v>
      </c>
      <c r="I242">
        <f t="shared" si="6"/>
        <v>2.6481362948814137E-3</v>
      </c>
    </row>
    <row r="243" spans="1:9" x14ac:dyDescent="0.25">
      <c r="A243">
        <v>17.753341516983301</v>
      </c>
      <c r="B243">
        <v>17.753487115044599</v>
      </c>
      <c r="H243">
        <f t="shared" si="7"/>
        <v>9.3501443818418042E-3</v>
      </c>
      <c r="I243">
        <f t="shared" si="6"/>
        <v>9.3665141247840089E-3</v>
      </c>
    </row>
    <row r="244" spans="1:9" x14ac:dyDescent="0.25">
      <c r="A244">
        <v>20.558571853550301</v>
      </c>
      <c r="B244">
        <v>16.812836833873799</v>
      </c>
      <c r="H244">
        <f t="shared" si="7"/>
        <v>8.3423994147408833E-4</v>
      </c>
      <c r="I244">
        <f t="shared" si="6"/>
        <v>1.9290443951167247E-2</v>
      </c>
    </row>
    <row r="245" spans="1:9" x14ac:dyDescent="0.25">
      <c r="A245">
        <v>16.925329489315299</v>
      </c>
      <c r="B245">
        <v>20.454618786040999</v>
      </c>
      <c r="H245">
        <f t="shared" si="7"/>
        <v>1.7892554526869719E-2</v>
      </c>
      <c r="I245">
        <f t="shared" si="6"/>
        <v>5.8266754760188792E-4</v>
      </c>
    </row>
    <row r="246" spans="1:9" x14ac:dyDescent="0.25">
      <c r="A246">
        <v>17.097299544744899</v>
      </c>
      <c r="B246">
        <v>19.755630141008599</v>
      </c>
      <c r="H246">
        <f t="shared" si="7"/>
        <v>1.5892287583291566E-2</v>
      </c>
      <c r="I246">
        <f t="shared" si="6"/>
        <v>5.1158565788073497E-5</v>
      </c>
    </row>
    <row r="247" spans="1:9" x14ac:dyDescent="0.25">
      <c r="A247">
        <v>21.306517553677299</v>
      </c>
      <c r="B247">
        <v>17.500519327687599</v>
      </c>
      <c r="H247">
        <f t="shared" si="7"/>
        <v>3.8895005047447457E-3</v>
      </c>
      <c r="I247">
        <f t="shared" si="6"/>
        <v>1.1686722656013249E-2</v>
      </c>
    </row>
    <row r="248" spans="1:9" x14ac:dyDescent="0.25">
      <c r="A248">
        <v>17.610455893375899</v>
      </c>
      <c r="B248">
        <v>17.933119457573</v>
      </c>
      <c r="H248">
        <f t="shared" si="7"/>
        <v>1.0628080792333091E-2</v>
      </c>
      <c r="I248">
        <f t="shared" si="6"/>
        <v>7.8746642187768005E-3</v>
      </c>
    </row>
    <row r="249" spans="1:9" x14ac:dyDescent="0.25">
      <c r="A249">
        <v>18.157721871383998</v>
      </c>
      <c r="B249">
        <v>19.779648381306199</v>
      </c>
      <c r="H249">
        <f t="shared" si="7"/>
        <v>6.1769529819408475E-3</v>
      </c>
      <c r="I249">
        <f t="shared" si="6"/>
        <v>3.6933788434231734E-5</v>
      </c>
    </row>
    <row r="250" spans="1:9" x14ac:dyDescent="0.25">
      <c r="A250">
        <v>16.2499771731047</v>
      </c>
      <c r="B250">
        <v>18.848971636657801</v>
      </c>
      <c r="H250">
        <f t="shared" si="7"/>
        <v>2.6894679973188937E-2</v>
      </c>
      <c r="I250">
        <f t="shared" si="6"/>
        <v>2.2791200624068075E-3</v>
      </c>
    </row>
    <row r="251" spans="1:9" x14ac:dyDescent="0.25">
      <c r="A251">
        <v>22.3898461586396</v>
      </c>
      <c r="B251">
        <v>18.224431136610701</v>
      </c>
      <c r="H251">
        <f t="shared" si="7"/>
        <v>1.2290451526751373E-2</v>
      </c>
      <c r="I251">
        <f t="shared" si="6"/>
        <v>5.7302482236174608E-3</v>
      </c>
    </row>
    <row r="252" spans="1:9" x14ac:dyDescent="0.25">
      <c r="A252">
        <v>21.4279506412161</v>
      </c>
      <c r="B252">
        <v>17.854539497194502</v>
      </c>
      <c r="H252">
        <f t="shared" si="7"/>
        <v>4.5971046504334331E-3</v>
      </c>
      <c r="I252">
        <f t="shared" si="6"/>
        <v>8.5113590230813906E-3</v>
      </c>
    </row>
    <row r="253" spans="1:9" x14ac:dyDescent="0.25">
      <c r="A253">
        <v>18.462320287606801</v>
      </c>
      <c r="B253">
        <v>22.399654886723201</v>
      </c>
      <c r="H253">
        <f t="shared" si="7"/>
        <v>4.2195282474057376E-3</v>
      </c>
      <c r="I253">
        <f t="shared" si="6"/>
        <v>1.2367726759748397E-2</v>
      </c>
    </row>
    <row r="254" spans="1:9" x14ac:dyDescent="0.25">
      <c r="A254">
        <v>22.344408759531699</v>
      </c>
      <c r="B254">
        <v>20.240839089751301</v>
      </c>
      <c r="H254">
        <f t="shared" si="7"/>
        <v>1.18435883303195E-2</v>
      </c>
      <c r="I254">
        <f t="shared" si="6"/>
        <v>2.1223868712164675E-4</v>
      </c>
    </row>
    <row r="255" spans="1:9" x14ac:dyDescent="0.25">
      <c r="A255">
        <v>19.2470289705463</v>
      </c>
      <c r="B255">
        <v>18.659251289036401</v>
      </c>
      <c r="H255">
        <f t="shared" si="7"/>
        <v>8.8979971696858003E-4</v>
      </c>
      <c r="I255">
        <f t="shared" si="6"/>
        <v>3.162170499560035E-3</v>
      </c>
    </row>
    <row r="256" spans="1:9" x14ac:dyDescent="0.25">
      <c r="A256">
        <v>17.2467749948445</v>
      </c>
      <c r="B256">
        <v>22.920708864361899</v>
      </c>
      <c r="H256">
        <f t="shared" si="7"/>
        <v>1.4249955282335374E-2</v>
      </c>
      <c r="I256">
        <f t="shared" si="6"/>
        <v>1.8099897962472328E-2</v>
      </c>
    </row>
    <row r="257" spans="1:9" x14ac:dyDescent="0.25">
      <c r="A257">
        <v>21.024725748400101</v>
      </c>
      <c r="B257">
        <v>19.955050247302999</v>
      </c>
      <c r="H257">
        <f t="shared" si="7"/>
        <v>2.4751745781104164E-3</v>
      </c>
      <c r="I257">
        <f t="shared" si="6"/>
        <v>3.1497317938098483E-6</v>
      </c>
    </row>
    <row r="258" spans="1:9" x14ac:dyDescent="0.25">
      <c r="A258">
        <v>17.9345314115006</v>
      </c>
      <c r="B258">
        <v>16.2936152147029</v>
      </c>
      <c r="H258">
        <f t="shared" si="7"/>
        <v>7.8472970789356822E-3</v>
      </c>
      <c r="I258">
        <f t="shared" si="6"/>
        <v>2.6287302486970428E-2</v>
      </c>
    </row>
    <row r="259" spans="1:9" x14ac:dyDescent="0.25">
      <c r="A259">
        <v>19.524099161602098</v>
      </c>
      <c r="B259">
        <v>19.713567512585701</v>
      </c>
      <c r="H259">
        <f t="shared" si="7"/>
        <v>3.0367055160013034E-4</v>
      </c>
      <c r="I259">
        <f t="shared" ref="I259:I322" si="8">(B259-$F$6)*(B259-$F$6)/($F$3-1)</f>
        <v>8.1640323354413433E-5</v>
      </c>
    </row>
    <row r="260" spans="1:9" x14ac:dyDescent="0.25">
      <c r="A260">
        <v>22.820697451161099</v>
      </c>
      <c r="B260">
        <v>18.8141791068775</v>
      </c>
      <c r="H260">
        <f t="shared" ref="H260:H323" si="9">(A260-$F$5)*(A260-$F$5)/($F$2-1)</f>
        <v>1.6938986483886649E-2</v>
      </c>
      <c r="I260">
        <f t="shared" si="8"/>
        <v>2.4302590906548197E-3</v>
      </c>
    </row>
    <row r="261" spans="1:9" x14ac:dyDescent="0.25">
      <c r="A261">
        <v>20.3925091459896</v>
      </c>
      <c r="B261">
        <v>22.944833231397801</v>
      </c>
      <c r="H261">
        <f t="shared" si="9"/>
        <v>4.6006922493199969E-4</v>
      </c>
      <c r="I261">
        <f t="shared" si="8"/>
        <v>1.8391649613994462E-2</v>
      </c>
    </row>
    <row r="262" spans="1:9" x14ac:dyDescent="0.25">
      <c r="A262">
        <v>19.3932432404415</v>
      </c>
      <c r="B262">
        <v>18.9051123404194</v>
      </c>
      <c r="H262">
        <f t="shared" si="9"/>
        <v>5.4214750499969905E-4</v>
      </c>
      <c r="I262">
        <f t="shared" si="8"/>
        <v>2.0454749678639052E-3</v>
      </c>
    </row>
    <row r="263" spans="1:9" x14ac:dyDescent="0.25">
      <c r="A263">
        <v>17.5443030254355</v>
      </c>
      <c r="B263">
        <v>18.884329748438802</v>
      </c>
      <c r="H263">
        <f t="shared" si="9"/>
        <v>1.1247449363135278E-2</v>
      </c>
      <c r="I263">
        <f t="shared" si="8"/>
        <v>2.1304948713257747E-3</v>
      </c>
    </row>
    <row r="264" spans="1:9" x14ac:dyDescent="0.25">
      <c r="A264">
        <v>20.3351057007254</v>
      </c>
      <c r="B264">
        <v>19.999368572893498</v>
      </c>
      <c r="H264">
        <f t="shared" si="9"/>
        <v>3.5643526390464016E-4</v>
      </c>
      <c r="I264">
        <f t="shared" si="8"/>
        <v>1.4127894112513259E-5</v>
      </c>
    </row>
    <row r="265" spans="1:9" x14ac:dyDescent="0.25">
      <c r="A265">
        <v>16.936076110100299</v>
      </c>
      <c r="B265">
        <v>18.568155954319199</v>
      </c>
      <c r="H265">
        <f t="shared" si="9"/>
        <v>1.7764083220899635E-2</v>
      </c>
      <c r="I265">
        <f t="shared" si="8"/>
        <v>3.6374368587431239E-3</v>
      </c>
    </row>
    <row r="266" spans="1:9" x14ac:dyDescent="0.25">
      <c r="A266">
        <v>24.175568980254699</v>
      </c>
      <c r="B266">
        <v>20.113266776694498</v>
      </c>
      <c r="H266">
        <f t="shared" si="9"/>
        <v>3.6405495235036278E-2</v>
      </c>
      <c r="I266">
        <f t="shared" si="8"/>
        <v>7.8455181571209707E-5</v>
      </c>
    </row>
    <row r="267" spans="1:9" x14ac:dyDescent="0.25">
      <c r="A267">
        <v>24.521746986865299</v>
      </c>
      <c r="B267">
        <v>23.3269041260452</v>
      </c>
      <c r="H267">
        <f t="shared" si="9"/>
        <v>4.2559399976911876E-2</v>
      </c>
      <c r="I267">
        <f t="shared" si="8"/>
        <v>2.3323294090587057E-2</v>
      </c>
    </row>
    <row r="268" spans="1:9" x14ac:dyDescent="0.25">
      <c r="A268">
        <v>21.649389907513498</v>
      </c>
      <c r="B268">
        <v>23.232698730854899</v>
      </c>
      <c r="H268">
        <f t="shared" si="9"/>
        <v>6.0396110695639894E-3</v>
      </c>
      <c r="I268">
        <f t="shared" si="8"/>
        <v>2.2052976414807392E-2</v>
      </c>
    </row>
    <row r="269" spans="1:9" x14ac:dyDescent="0.25">
      <c r="A269">
        <v>16.656137673182599</v>
      </c>
      <c r="B269">
        <v>18.044680674306299</v>
      </c>
      <c r="H269">
        <f t="shared" si="9"/>
        <v>2.1261645133351686E-2</v>
      </c>
      <c r="I269">
        <f t="shared" si="8"/>
        <v>7.0132482831102259E-3</v>
      </c>
    </row>
    <row r="270" spans="1:9" x14ac:dyDescent="0.25">
      <c r="A270">
        <v>18.6732735317029</v>
      </c>
      <c r="B270">
        <v>16.913075351956699</v>
      </c>
      <c r="H270">
        <f t="shared" si="9"/>
        <v>3.0818410341735352E-3</v>
      </c>
      <c r="I270">
        <f t="shared" si="8"/>
        <v>1.8064099292954286E-2</v>
      </c>
    </row>
    <row r="271" spans="1:9" x14ac:dyDescent="0.25">
      <c r="A271">
        <v>17.470344515008001</v>
      </c>
      <c r="B271">
        <v>18.869752120443898</v>
      </c>
      <c r="H271">
        <f t="shared" si="9"/>
        <v>1.1960666108781833E-2</v>
      </c>
      <c r="I271">
        <f t="shared" si="8"/>
        <v>2.1911637710806606E-3</v>
      </c>
    </row>
    <row r="272" spans="1:9" x14ac:dyDescent="0.25">
      <c r="A272">
        <v>17.5110930203303</v>
      </c>
      <c r="B272">
        <v>19.661685794156998</v>
      </c>
      <c r="H272">
        <f t="shared" si="9"/>
        <v>1.1564997142073312E-2</v>
      </c>
      <c r="I272">
        <f t="shared" si="8"/>
        <v>1.2900525852902508E-4</v>
      </c>
    </row>
    <row r="273" spans="1:9" x14ac:dyDescent="0.25">
      <c r="A273">
        <v>17.690903404343601</v>
      </c>
      <c r="B273">
        <v>17.0125604014064</v>
      </c>
      <c r="H273">
        <f t="shared" si="9"/>
        <v>9.8985104989416598E-3</v>
      </c>
      <c r="I273">
        <f t="shared" si="8"/>
        <v>1.68867914254511E-2</v>
      </c>
    </row>
    <row r="274" spans="1:9" x14ac:dyDescent="0.25">
      <c r="A274">
        <v>19.975716689816799</v>
      </c>
      <c r="B274">
        <v>17.4280305055523</v>
      </c>
      <c r="H274">
        <f t="shared" si="9"/>
        <v>7.7898569561089571E-6</v>
      </c>
      <c r="I274">
        <f t="shared" si="8"/>
        <v>1.2398865179401947E-2</v>
      </c>
    </row>
    <row r="275" spans="1:9" x14ac:dyDescent="0.25">
      <c r="A275">
        <v>17.824032447149399</v>
      </c>
      <c r="B275">
        <v>17.094729282087101</v>
      </c>
      <c r="H275">
        <f t="shared" si="9"/>
        <v>8.7481571976028589E-3</v>
      </c>
      <c r="I275">
        <f t="shared" si="8"/>
        <v>1.5944315836197369E-2</v>
      </c>
    </row>
    <row r="276" spans="1:9" x14ac:dyDescent="0.25">
      <c r="A276">
        <v>16.3559140115293</v>
      </c>
      <c r="B276">
        <v>20.647263778448899</v>
      </c>
      <c r="H276">
        <f t="shared" si="9"/>
        <v>2.5361706335607064E-2</v>
      </c>
      <c r="I276">
        <f t="shared" si="8"/>
        <v>1.0733802156197838E-3</v>
      </c>
    </row>
    <row r="277" spans="1:9" x14ac:dyDescent="0.25">
      <c r="A277">
        <v>21.7438794168722</v>
      </c>
      <c r="B277">
        <v>20.288602349967501</v>
      </c>
      <c r="H277">
        <f t="shared" si="9"/>
        <v>6.7149610690805375E-3</v>
      </c>
      <c r="I277">
        <f t="shared" si="8"/>
        <v>2.7911018962176231E-4</v>
      </c>
    </row>
    <row r="278" spans="1:9" x14ac:dyDescent="0.25">
      <c r="A278">
        <v>21.501537814551</v>
      </c>
      <c r="B278">
        <v>18.674941247724501</v>
      </c>
      <c r="H278">
        <f t="shared" si="9"/>
        <v>5.054664815819454E-3</v>
      </c>
      <c r="I278">
        <f t="shared" si="8"/>
        <v>3.0836698251698021E-3</v>
      </c>
    </row>
    <row r="279" spans="1:9" x14ac:dyDescent="0.25">
      <c r="A279">
        <v>17.327711214265101</v>
      </c>
      <c r="B279">
        <v>16.780613231791801</v>
      </c>
      <c r="H279">
        <f t="shared" si="9"/>
        <v>1.339805642909225E-2</v>
      </c>
      <c r="I279">
        <f t="shared" si="8"/>
        <v>1.9693229980262128E-2</v>
      </c>
    </row>
    <row r="280" spans="1:9" x14ac:dyDescent="0.25">
      <c r="A280">
        <v>17.0607539415278</v>
      </c>
      <c r="B280">
        <v>20.961966204906499</v>
      </c>
      <c r="H280">
        <f t="shared" si="9"/>
        <v>1.6307449008458826E-2</v>
      </c>
      <c r="I280">
        <f t="shared" si="8"/>
        <v>2.1949690935774932E-3</v>
      </c>
    </row>
    <row r="281" spans="1:9" x14ac:dyDescent="0.25">
      <c r="A281">
        <v>16.679597315787198</v>
      </c>
      <c r="B281">
        <v>17.944373519514102</v>
      </c>
      <c r="H281">
        <f t="shared" si="9"/>
        <v>2.0956481512444256E-2</v>
      </c>
      <c r="I281">
        <f t="shared" si="8"/>
        <v>7.7855041325765161E-3</v>
      </c>
    </row>
    <row r="282" spans="1:9" x14ac:dyDescent="0.25">
      <c r="A282">
        <v>19.698953403542099</v>
      </c>
      <c r="B282">
        <v>17.014011484124399</v>
      </c>
      <c r="H282">
        <f t="shared" si="9"/>
        <v>9.2133021004475117E-5</v>
      </c>
      <c r="I282">
        <f t="shared" si="8"/>
        <v>1.6869912806818512E-2</v>
      </c>
    </row>
    <row r="283" spans="1:9" x14ac:dyDescent="0.25">
      <c r="A283">
        <v>21.067679125113798</v>
      </c>
      <c r="B283">
        <v>16.839835475709201</v>
      </c>
      <c r="H283">
        <f t="shared" si="9"/>
        <v>2.670200583566487E-3</v>
      </c>
      <c r="I283">
        <f t="shared" si="8"/>
        <v>1.895617271513168E-2</v>
      </c>
    </row>
    <row r="284" spans="1:9" x14ac:dyDescent="0.25">
      <c r="A284">
        <v>17.4950363275771</v>
      </c>
      <c r="B284">
        <v>17.8621853463961</v>
      </c>
      <c r="H284">
        <f t="shared" si="9"/>
        <v>1.1720113488131775E-2</v>
      </c>
      <c r="I284">
        <f t="shared" si="8"/>
        <v>8.4483215874267183E-3</v>
      </c>
    </row>
    <row r="285" spans="1:9" x14ac:dyDescent="0.25">
      <c r="A285">
        <v>18.732367529761799</v>
      </c>
      <c r="B285">
        <v>22.0798226003681</v>
      </c>
      <c r="H285">
        <f t="shared" si="9"/>
        <v>2.7951228205633318E-3</v>
      </c>
      <c r="I285">
        <f t="shared" si="8"/>
        <v>9.3881802403772106E-3</v>
      </c>
    </row>
    <row r="286" spans="1:9" x14ac:dyDescent="0.25">
      <c r="A286">
        <v>19.269955954907399</v>
      </c>
      <c r="B286">
        <v>22.177078116310099</v>
      </c>
      <c r="H286">
        <f t="shared" si="9"/>
        <v>8.2962191438904246E-4</v>
      </c>
      <c r="I286">
        <f t="shared" si="8"/>
        <v>1.0250828865558672E-2</v>
      </c>
    </row>
    <row r="287" spans="1:9" x14ac:dyDescent="0.25">
      <c r="A287">
        <v>19.822503414357499</v>
      </c>
      <c r="B287">
        <v>17.979719095746098</v>
      </c>
      <c r="H287">
        <f t="shared" si="9"/>
        <v>1.6546481525099068E-5</v>
      </c>
      <c r="I287">
        <f t="shared" si="8"/>
        <v>7.5087802780435739E-3</v>
      </c>
    </row>
    <row r="288" spans="1:9" x14ac:dyDescent="0.25">
      <c r="A288">
        <v>17.243475999894301</v>
      </c>
      <c r="B288">
        <v>15.581031622184501</v>
      </c>
      <c r="H288">
        <f t="shared" si="9"/>
        <v>1.4285235941155971E-2</v>
      </c>
      <c r="I288">
        <f t="shared" si="8"/>
        <v>3.7648889378963317E-2</v>
      </c>
    </row>
    <row r="289" spans="1:9" x14ac:dyDescent="0.25">
      <c r="A289">
        <v>19.7131329326557</v>
      </c>
      <c r="B289">
        <v>20.4113428054252</v>
      </c>
      <c r="H289">
        <f t="shared" si="9"/>
        <v>8.035028127001123E-5</v>
      </c>
      <c r="I289">
        <f t="shared" si="8"/>
        <v>4.9289366375579794E-4</v>
      </c>
    </row>
    <row r="290" spans="1:9" x14ac:dyDescent="0.25">
      <c r="A290">
        <v>23.670973153477899</v>
      </c>
      <c r="B290">
        <v>22.310872238532799</v>
      </c>
      <c r="H290">
        <f t="shared" si="9"/>
        <v>2.8295757916249657E-2</v>
      </c>
      <c r="I290">
        <f t="shared" si="8"/>
        <v>1.1499522064744028E-2</v>
      </c>
    </row>
    <row r="291" spans="1:9" x14ac:dyDescent="0.25">
      <c r="A291">
        <v>24.642216998896998</v>
      </c>
      <c r="B291">
        <v>23.137472942795402</v>
      </c>
      <c r="H291">
        <f t="shared" si="9"/>
        <v>4.481361949941752E-2</v>
      </c>
      <c r="I291">
        <f t="shared" si="8"/>
        <v>2.0805048963911475E-2</v>
      </c>
    </row>
    <row r="292" spans="1:9" x14ac:dyDescent="0.25">
      <c r="A292">
        <v>20.529599665649499</v>
      </c>
      <c r="B292">
        <v>21.4313215049322</v>
      </c>
      <c r="H292">
        <f t="shared" si="9"/>
        <v>7.6100057389241564E-4</v>
      </c>
      <c r="I292">
        <f t="shared" si="8"/>
        <v>4.6052138740055879E-3</v>
      </c>
    </row>
    <row r="293" spans="1:9" x14ac:dyDescent="0.25">
      <c r="A293">
        <v>17.783043622933999</v>
      </c>
      <c r="B293">
        <v>20.904539556331802</v>
      </c>
      <c r="H293">
        <f t="shared" si="9"/>
        <v>9.0947685083808093E-3</v>
      </c>
      <c r="I293">
        <f t="shared" si="8"/>
        <v>1.9606942591089932E-3</v>
      </c>
    </row>
    <row r="294" spans="1:9" x14ac:dyDescent="0.25">
      <c r="A294">
        <v>22.191820625472999</v>
      </c>
      <c r="B294">
        <v>20.111973948204199</v>
      </c>
      <c r="H294">
        <f t="shared" si="9"/>
        <v>1.0403483584161719E-2</v>
      </c>
      <c r="I294">
        <f t="shared" si="8"/>
        <v>7.7433277127071103E-5</v>
      </c>
    </row>
    <row r="295" spans="1:9" x14ac:dyDescent="0.25">
      <c r="A295">
        <v>21.820061646628101</v>
      </c>
      <c r="B295">
        <v>18.675729139246801</v>
      </c>
      <c r="H295">
        <f t="shared" si="9"/>
        <v>7.2855188754223418E-3</v>
      </c>
      <c r="I295">
        <f t="shared" si="8"/>
        <v>3.0797538300578286E-3</v>
      </c>
    </row>
    <row r="296" spans="1:9" x14ac:dyDescent="0.25">
      <c r="A296">
        <v>19.659882731333699</v>
      </c>
      <c r="B296">
        <v>21.7753403730784</v>
      </c>
      <c r="H296">
        <f t="shared" si="9"/>
        <v>1.2876889361953779E-4</v>
      </c>
      <c r="I296">
        <f t="shared" si="8"/>
        <v>6.932581582200917E-3</v>
      </c>
    </row>
    <row r="297" spans="1:9" x14ac:dyDescent="0.25">
      <c r="A297">
        <v>22.732464914718999</v>
      </c>
      <c r="B297">
        <v>22.708853928242402</v>
      </c>
      <c r="H297">
        <f t="shared" si="9"/>
        <v>1.5926447784557651E-2</v>
      </c>
      <c r="I297">
        <f t="shared" si="8"/>
        <v>1.5637985647891435E-2</v>
      </c>
    </row>
    <row r="298" spans="1:9" x14ac:dyDescent="0.25">
      <c r="A298">
        <v>22.136159186750799</v>
      </c>
      <c r="B298">
        <v>21.223679878390399</v>
      </c>
      <c r="H298">
        <f t="shared" si="9"/>
        <v>9.9013883741934303E-3</v>
      </c>
      <c r="I298">
        <f t="shared" si="8"/>
        <v>3.4300244187828121E-3</v>
      </c>
    </row>
    <row r="299" spans="1:9" x14ac:dyDescent="0.25">
      <c r="A299">
        <v>19.7929689053672</v>
      </c>
      <c r="B299">
        <v>21.787167876222</v>
      </c>
      <c r="H299">
        <f t="shared" si="9"/>
        <v>2.9050837270351013E-5</v>
      </c>
      <c r="I299">
        <f t="shared" si="8"/>
        <v>7.0210318106238749E-3</v>
      </c>
    </row>
    <row r="300" spans="1:9" x14ac:dyDescent="0.25">
      <c r="A300">
        <v>18.749200615337301</v>
      </c>
      <c r="B300">
        <v>22.659210357000902</v>
      </c>
      <c r="H300">
        <f t="shared" si="9"/>
        <v>2.7160116567902541E-3</v>
      </c>
      <c r="I300">
        <f t="shared" si="8"/>
        <v>1.5087105806826965E-2</v>
      </c>
    </row>
    <row r="301" spans="1:9" x14ac:dyDescent="0.25">
      <c r="A301">
        <v>22.4678963607174</v>
      </c>
      <c r="B301">
        <v>19.287787657317701</v>
      </c>
      <c r="H301">
        <f t="shared" si="9"/>
        <v>1.3077366956523508E-2</v>
      </c>
      <c r="I301">
        <f t="shared" si="8"/>
        <v>7.8938676422949457E-4</v>
      </c>
    </row>
    <row r="302" spans="1:9" x14ac:dyDescent="0.25">
      <c r="A302">
        <v>20.955531000209302</v>
      </c>
      <c r="B302">
        <v>21.750534124200598</v>
      </c>
      <c r="H302">
        <f t="shared" si="9"/>
        <v>2.1765531728842598E-3</v>
      </c>
      <c r="I302">
        <f t="shared" si="8"/>
        <v>6.7488928625610818E-3</v>
      </c>
    </row>
    <row r="303" spans="1:9" x14ac:dyDescent="0.25">
      <c r="A303">
        <v>19.9089623511931</v>
      </c>
      <c r="B303">
        <v>20.554291746250598</v>
      </c>
      <c r="H303">
        <f t="shared" si="9"/>
        <v>3.8928508340476943E-8</v>
      </c>
      <c r="I303">
        <f t="shared" si="8"/>
        <v>8.179875744355826E-4</v>
      </c>
    </row>
    <row r="304" spans="1:9" x14ac:dyDescent="0.25">
      <c r="A304">
        <v>19.6204986246868</v>
      </c>
      <c r="B304">
        <v>20.546447252968001</v>
      </c>
      <c r="H304">
        <f t="shared" si="9"/>
        <v>1.7189079512717594E-4</v>
      </c>
      <c r="I304">
        <f t="shared" si="8"/>
        <v>7.9802375945993355E-4</v>
      </c>
    </row>
    <row r="305" spans="1:9" x14ac:dyDescent="0.25">
      <c r="A305">
        <v>19.855332532357099</v>
      </c>
      <c r="B305">
        <v>17.586745664473298</v>
      </c>
      <c r="H305">
        <f t="shared" si="9"/>
        <v>6.7501417982167754E-6</v>
      </c>
      <c r="I305">
        <f t="shared" si="8"/>
        <v>1.0867046156019198E-2</v>
      </c>
    </row>
    <row r="306" spans="1:9" x14ac:dyDescent="0.25">
      <c r="A306">
        <v>16.900272096697702</v>
      </c>
      <c r="B306">
        <v>20.935288640524</v>
      </c>
      <c r="H306">
        <f t="shared" si="9"/>
        <v>1.8193902963304257E-2</v>
      </c>
      <c r="I306">
        <f t="shared" si="8"/>
        <v>2.0844927497355439E-3</v>
      </c>
    </row>
    <row r="307" spans="1:9" x14ac:dyDescent="0.25">
      <c r="A307">
        <v>21.082685824973598</v>
      </c>
      <c r="B307">
        <v>18.789496079231998</v>
      </c>
      <c r="H307">
        <f t="shared" si="9"/>
        <v>2.7400802412146678E-3</v>
      </c>
      <c r="I307">
        <f t="shared" si="8"/>
        <v>2.540424318167206E-3</v>
      </c>
    </row>
    <row r="308" spans="1:9" x14ac:dyDescent="0.25">
      <c r="A308">
        <v>18.021074666344099</v>
      </c>
      <c r="B308">
        <v>17.806389926282101</v>
      </c>
      <c r="H308">
        <f t="shared" si="9"/>
        <v>7.1759133325301353E-3</v>
      </c>
      <c r="I308">
        <f t="shared" si="8"/>
        <v>8.9137197371207764E-3</v>
      </c>
    </row>
    <row r="309" spans="1:9" x14ac:dyDescent="0.25">
      <c r="A309">
        <v>22.505294732267402</v>
      </c>
      <c r="B309">
        <v>21.1154301033873</v>
      </c>
      <c r="H309">
        <f t="shared" si="9"/>
        <v>1.3463076189928008E-2</v>
      </c>
      <c r="I309">
        <f t="shared" si="8"/>
        <v>2.8858904945253385E-3</v>
      </c>
    </row>
    <row r="310" spans="1:9" x14ac:dyDescent="0.25">
      <c r="A310">
        <v>23.015981678859902</v>
      </c>
      <c r="B310">
        <v>22.211506184787599</v>
      </c>
      <c r="H310">
        <f t="shared" si="9"/>
        <v>1.9290983301547784E-2</v>
      </c>
      <c r="I310">
        <f t="shared" si="8"/>
        <v>1.0565288465062521E-2</v>
      </c>
    </row>
    <row r="311" spans="1:9" x14ac:dyDescent="0.25">
      <c r="A311">
        <v>20.339091939085499</v>
      </c>
      <c r="B311">
        <v>22.602942126319501</v>
      </c>
      <c r="H311">
        <f t="shared" si="9"/>
        <v>3.6320514366315447E-4</v>
      </c>
      <c r="I311">
        <f t="shared" si="8"/>
        <v>1.4474656929198958E-2</v>
      </c>
    </row>
    <row r="312" spans="1:9" x14ac:dyDescent="0.25">
      <c r="A312">
        <v>19.271330676762101</v>
      </c>
      <c r="B312">
        <v>19.9215200259179</v>
      </c>
      <c r="H312">
        <f t="shared" si="9"/>
        <v>8.2608055125951881E-4</v>
      </c>
      <c r="I312">
        <f t="shared" si="8"/>
        <v>7.4927849197440272E-8</v>
      </c>
    </row>
    <row r="313" spans="1:9" x14ac:dyDescent="0.25">
      <c r="A313">
        <v>21.118011807662199</v>
      </c>
      <c r="B313">
        <v>16.1589851382105</v>
      </c>
      <c r="H313">
        <f t="shared" si="9"/>
        <v>2.9081411682751117E-3</v>
      </c>
      <c r="I313">
        <f t="shared" si="8"/>
        <v>2.8277941824117178E-2</v>
      </c>
    </row>
    <row r="314" spans="1:9" x14ac:dyDescent="0.25">
      <c r="A314">
        <v>15.566897970961</v>
      </c>
      <c r="B314">
        <v>19.090824857509698</v>
      </c>
      <c r="H314">
        <f t="shared" si="9"/>
        <v>3.7859352876091254E-2</v>
      </c>
      <c r="I314">
        <f t="shared" si="8"/>
        <v>1.3625912310798432E-3</v>
      </c>
    </row>
    <row r="315" spans="1:9" x14ac:dyDescent="0.25">
      <c r="A315">
        <v>17.863399767021001</v>
      </c>
      <c r="B315">
        <v>18.994518707241401</v>
      </c>
      <c r="H315">
        <f t="shared" si="9"/>
        <v>8.4215972068014348E-3</v>
      </c>
      <c r="I315">
        <f t="shared" si="8"/>
        <v>1.699463424239679E-3</v>
      </c>
    </row>
    <row r="316" spans="1:9" x14ac:dyDescent="0.25">
      <c r="A316">
        <v>19.8968672500277</v>
      </c>
      <c r="B316">
        <v>17.1706088264262</v>
      </c>
      <c r="H316">
        <f t="shared" si="9"/>
        <v>5.4575773493159343E-7</v>
      </c>
      <c r="I316">
        <f t="shared" si="8"/>
        <v>1.5098012173752154E-2</v>
      </c>
    </row>
    <row r="317" spans="1:9" x14ac:dyDescent="0.25">
      <c r="A317">
        <v>17.696978429980302</v>
      </c>
      <c r="B317">
        <v>21.3316878633456</v>
      </c>
      <c r="H317">
        <f t="shared" si="9"/>
        <v>9.844470069404301E-3</v>
      </c>
      <c r="I317">
        <f t="shared" si="8"/>
        <v>4.0197516959280801E-3</v>
      </c>
    </row>
    <row r="318" spans="1:9" x14ac:dyDescent="0.25">
      <c r="A318">
        <v>21.142060218857399</v>
      </c>
      <c r="B318">
        <v>20.680150539978399</v>
      </c>
      <c r="H318">
        <f t="shared" si="9"/>
        <v>3.0254112690599553E-3</v>
      </c>
      <c r="I318">
        <f t="shared" si="8"/>
        <v>1.1720143736940359E-3</v>
      </c>
    </row>
    <row r="319" spans="1:9" x14ac:dyDescent="0.25">
      <c r="A319">
        <v>19.204987349964501</v>
      </c>
      <c r="B319">
        <v>24.257539432234601</v>
      </c>
      <c r="H319">
        <f t="shared" si="9"/>
        <v>1.0056225463410038E-3</v>
      </c>
      <c r="I319">
        <f t="shared" si="8"/>
        <v>3.7783824048179857E-2</v>
      </c>
    </row>
    <row r="320" spans="1:9" x14ac:dyDescent="0.25">
      <c r="A320">
        <v>22.876893119676701</v>
      </c>
      <c r="B320">
        <v>20.8643019600371</v>
      </c>
      <c r="H320">
        <f t="shared" si="9"/>
        <v>1.7600141591347845E-2</v>
      </c>
      <c r="I320">
        <f t="shared" si="8"/>
        <v>1.8044183074997376E-3</v>
      </c>
    </row>
    <row r="321" spans="1:9" x14ac:dyDescent="0.25">
      <c r="A321">
        <v>20.613232162549298</v>
      </c>
      <c r="B321">
        <v>17.940518457377799</v>
      </c>
      <c r="H321">
        <f t="shared" si="9"/>
        <v>9.8157789752957472E-4</v>
      </c>
      <c r="I321">
        <f t="shared" si="8"/>
        <v>7.8159886256213024E-3</v>
      </c>
    </row>
    <row r="322" spans="1:9" x14ac:dyDescent="0.25">
      <c r="A322">
        <v>20.1107236299774</v>
      </c>
      <c r="B322">
        <v>19.0222701950009</v>
      </c>
      <c r="H322">
        <f t="shared" si="9"/>
        <v>7.8053199827975178E-5</v>
      </c>
      <c r="I322">
        <f t="shared" si="8"/>
        <v>1.5985780436427292E-3</v>
      </c>
    </row>
    <row r="323" spans="1:9" x14ac:dyDescent="0.25">
      <c r="A323">
        <v>20.378148722450401</v>
      </c>
      <c r="B323">
        <v>20.543087343050701</v>
      </c>
      <c r="H323">
        <f t="shared" si="9"/>
        <v>4.3290476194345257E-4</v>
      </c>
      <c r="I323">
        <f t="shared" ref="I323:I386" si="10">(B323-$F$6)*(B323-$F$6)/($F$3-1)</f>
        <v>7.8954841125180631E-4</v>
      </c>
    </row>
    <row r="324" spans="1:9" x14ac:dyDescent="0.25">
      <c r="A324">
        <v>22.879974070532601</v>
      </c>
      <c r="B324">
        <v>23.2290639702275</v>
      </c>
      <c r="H324">
        <f t="shared" ref="H324:H387" si="11">(A324-$F$5)*(A324-$F$5)/($F$2-1)</f>
        <v>1.7636755683271506E-2</v>
      </c>
      <c r="I324">
        <f t="shared" si="10"/>
        <v>2.2004675967716644E-2</v>
      </c>
    </row>
    <row r="325" spans="1:9" x14ac:dyDescent="0.25">
      <c r="A325">
        <v>17.8051284955867</v>
      </c>
      <c r="B325">
        <v>19.6941254572126</v>
      </c>
      <c r="H325">
        <f t="shared" si="11"/>
        <v>8.9071768818102456E-3</v>
      </c>
      <c r="I325">
        <f t="shared" si="10"/>
        <v>9.8125852777208224E-5</v>
      </c>
    </row>
    <row r="326" spans="1:9" x14ac:dyDescent="0.25">
      <c r="A326">
        <v>19.5271884514632</v>
      </c>
      <c r="B326">
        <v>19.281480460520601</v>
      </c>
      <c r="H326">
        <f t="shared" si="11"/>
        <v>2.9886975848345123E-4</v>
      </c>
      <c r="I326">
        <f t="shared" si="10"/>
        <v>8.0533225041543564E-4</v>
      </c>
    </row>
    <row r="327" spans="1:9" x14ac:dyDescent="0.25">
      <c r="A327">
        <v>19.636179469453399</v>
      </c>
      <c r="B327">
        <v>16.075737980332899</v>
      </c>
      <c r="H327">
        <f t="shared" si="11"/>
        <v>1.5397687731751839E-4</v>
      </c>
      <c r="I327">
        <f t="shared" si="10"/>
        <v>2.9545181715401964E-2</v>
      </c>
    </row>
    <row r="328" spans="1:9" x14ac:dyDescent="0.25">
      <c r="A328">
        <v>19.061238928388999</v>
      </c>
      <c r="B328">
        <v>21.013908441010798</v>
      </c>
      <c r="H328">
        <f t="shared" si="11"/>
        <v>1.4551642652269577E-3</v>
      </c>
      <c r="I328">
        <f t="shared" si="10"/>
        <v>2.4182544957578392E-3</v>
      </c>
    </row>
    <row r="329" spans="1:9" x14ac:dyDescent="0.25">
      <c r="A329">
        <v>18.920026952569899</v>
      </c>
      <c r="B329">
        <v>17.513284754129799</v>
      </c>
      <c r="H329">
        <f t="shared" si="11"/>
        <v>1.9774147286310238E-3</v>
      </c>
      <c r="I329">
        <f t="shared" si="10"/>
        <v>1.1563493910103658E-2</v>
      </c>
    </row>
    <row r="330" spans="1:9" x14ac:dyDescent="0.25">
      <c r="A330">
        <v>17.9996105010691</v>
      </c>
      <c r="B330">
        <v>20.347159451021799</v>
      </c>
      <c r="H330">
        <f t="shared" si="11"/>
        <v>7.339628322562965E-3</v>
      </c>
      <c r="I330">
        <f t="shared" si="10"/>
        <v>3.7357031072043993E-4</v>
      </c>
    </row>
    <row r="331" spans="1:9" x14ac:dyDescent="0.25">
      <c r="A331">
        <v>20.0679598415105</v>
      </c>
      <c r="B331">
        <v>21.738384952292201</v>
      </c>
      <c r="H331">
        <f t="shared" si="11"/>
        <v>4.7891965393687679E-5</v>
      </c>
      <c r="I331">
        <f t="shared" si="10"/>
        <v>6.6598287603579368E-3</v>
      </c>
    </row>
    <row r="332" spans="1:9" x14ac:dyDescent="0.25">
      <c r="A332">
        <v>22.616144609434802</v>
      </c>
      <c r="B332">
        <v>22.5106697977042</v>
      </c>
      <c r="H332">
        <f t="shared" si="11"/>
        <v>1.4639262208026461E-2</v>
      </c>
      <c r="I332">
        <f t="shared" si="10"/>
        <v>1.3497790463154793E-2</v>
      </c>
    </row>
    <row r="333" spans="1:9" x14ac:dyDescent="0.25">
      <c r="A333">
        <v>22.158952872155499</v>
      </c>
      <c r="B333">
        <v>19.920857625976499</v>
      </c>
      <c r="H333">
        <f t="shared" si="11"/>
        <v>1.0105497948429703E-2</v>
      </c>
      <c r="I333">
        <f t="shared" si="10"/>
        <v>5.9573300965124974E-8</v>
      </c>
    </row>
    <row r="334" spans="1:9" x14ac:dyDescent="0.25">
      <c r="A334">
        <v>19.244205247281698</v>
      </c>
      <c r="B334">
        <v>18.772893205850501</v>
      </c>
      <c r="H334">
        <f t="shared" si="11"/>
        <v>8.9735702646494134E-4</v>
      </c>
      <c r="I334">
        <f t="shared" si="10"/>
        <v>2.6158998978201872E-3</v>
      </c>
    </row>
    <row r="335" spans="1:9" x14ac:dyDescent="0.25">
      <c r="A335">
        <v>19.580934025431901</v>
      </c>
      <c r="B335">
        <v>17.479072901831799</v>
      </c>
      <c r="H335">
        <f t="shared" si="11"/>
        <v>2.2146998626129978E-4</v>
      </c>
      <c r="I335">
        <f t="shared" si="10"/>
        <v>1.1895222251536917E-2</v>
      </c>
    </row>
    <row r="336" spans="1:9" x14ac:dyDescent="0.25">
      <c r="A336">
        <v>16.357119461711399</v>
      </c>
      <c r="B336">
        <v>18.8160382318346</v>
      </c>
      <c r="H336">
        <f t="shared" si="11"/>
        <v>2.5344521529455759E-2</v>
      </c>
      <c r="I336">
        <f t="shared" si="10"/>
        <v>2.4220603369094896E-3</v>
      </c>
    </row>
    <row r="337" spans="1:9" x14ac:dyDescent="0.25">
      <c r="A337">
        <v>19.929415900822299</v>
      </c>
      <c r="B337">
        <v>20.602898829188401</v>
      </c>
      <c r="H337">
        <f t="shared" si="11"/>
        <v>5.1598871449110478E-7</v>
      </c>
      <c r="I337">
        <f t="shared" si="10"/>
        <v>9.4718888607342108E-4</v>
      </c>
    </row>
    <row r="338" spans="1:9" x14ac:dyDescent="0.25">
      <c r="A338">
        <v>20.727882403537901</v>
      </c>
      <c r="B338">
        <v>17.8316849756356</v>
      </c>
      <c r="H338">
        <f t="shared" si="11"/>
        <v>1.3295207072991694E-3</v>
      </c>
      <c r="I338">
        <f t="shared" si="10"/>
        <v>8.7011837450682236E-3</v>
      </c>
    </row>
    <row r="339" spans="1:9" x14ac:dyDescent="0.25">
      <c r="A339">
        <v>20.219417354294801</v>
      </c>
      <c r="B339">
        <v>20.681506722387301</v>
      </c>
      <c r="H339">
        <f t="shared" si="11"/>
        <v>1.8770566109372033E-4</v>
      </c>
      <c r="I339">
        <f t="shared" si="10"/>
        <v>1.1761749090043979E-3</v>
      </c>
    </row>
    <row r="340" spans="1:9" x14ac:dyDescent="0.25">
      <c r="A340">
        <v>18.419412120615199</v>
      </c>
      <c r="B340">
        <v>16.0478551437708</v>
      </c>
      <c r="H340">
        <f t="shared" si="11"/>
        <v>4.4727644350950136E-3</v>
      </c>
      <c r="I340">
        <f t="shared" si="10"/>
        <v>2.9975841212846625E-2</v>
      </c>
    </row>
    <row r="341" spans="1:9" x14ac:dyDescent="0.25">
      <c r="A341">
        <v>17.541892627332899</v>
      </c>
      <c r="B341">
        <v>22.890555253267799</v>
      </c>
      <c r="H341">
        <f t="shared" si="11"/>
        <v>1.1270348357089073E-2</v>
      </c>
      <c r="I341">
        <f t="shared" si="10"/>
        <v>1.7738510657431025E-2</v>
      </c>
    </row>
    <row r="342" spans="1:9" x14ac:dyDescent="0.25">
      <c r="A342">
        <v>23.119936430507199</v>
      </c>
      <c r="B342">
        <v>23.7345571033221</v>
      </c>
      <c r="H342">
        <f t="shared" si="11"/>
        <v>2.060535021863779E-2</v>
      </c>
      <c r="I342">
        <f t="shared" si="10"/>
        <v>2.9230300499984995E-2</v>
      </c>
    </row>
    <row r="343" spans="1:9" x14ac:dyDescent="0.25">
      <c r="A343">
        <v>19.9072571161132</v>
      </c>
      <c r="B343">
        <v>22.415958290884301</v>
      </c>
      <c r="H343">
        <f t="shared" si="11"/>
        <v>7.4878791395115341E-8</v>
      </c>
      <c r="I343">
        <f t="shared" si="10"/>
        <v>1.2530590985699443E-2</v>
      </c>
    </row>
    <row r="344" spans="1:9" x14ac:dyDescent="0.25">
      <c r="A344">
        <v>21.107998231190798</v>
      </c>
      <c r="B344">
        <v>17.276495584174899</v>
      </c>
      <c r="H344">
        <f t="shared" si="11"/>
        <v>2.8599943172738238E-3</v>
      </c>
      <c r="I344">
        <f t="shared" si="10"/>
        <v>1.3955600934790677E-2</v>
      </c>
    </row>
    <row r="345" spans="1:9" x14ac:dyDescent="0.25">
      <c r="A345">
        <v>21.026927399031099</v>
      </c>
      <c r="B345">
        <v>17.660901818543699</v>
      </c>
      <c r="H345">
        <f t="shared" si="11"/>
        <v>2.4849911762169245E-3</v>
      </c>
      <c r="I345">
        <f t="shared" si="10"/>
        <v>1.0185944430848547E-2</v>
      </c>
    </row>
    <row r="346" spans="1:9" x14ac:dyDescent="0.25">
      <c r="A346">
        <v>18.710162649179999</v>
      </c>
      <c r="B346">
        <v>20.3714241213981</v>
      </c>
      <c r="H346">
        <f t="shared" si="11"/>
        <v>2.9012171774157416E-3</v>
      </c>
      <c r="I346">
        <f t="shared" si="10"/>
        <v>4.167396795929183E-4</v>
      </c>
    </row>
    <row r="347" spans="1:9" x14ac:dyDescent="0.25">
      <c r="A347">
        <v>18.153784640209899</v>
      </c>
      <c r="B347">
        <v>19.620107240099799</v>
      </c>
      <c r="H347">
        <f t="shared" si="11"/>
        <v>6.2046890241259636E-3</v>
      </c>
      <c r="I347">
        <f t="shared" si="10"/>
        <v>1.7475147595240052E-4</v>
      </c>
    </row>
    <row r="348" spans="1:9" x14ac:dyDescent="0.25">
      <c r="A348">
        <v>18.253248926376099</v>
      </c>
      <c r="B348">
        <v>18.6023375631286</v>
      </c>
      <c r="H348">
        <f t="shared" si="11"/>
        <v>5.5230485166947729E-3</v>
      </c>
      <c r="I348">
        <f t="shared" si="10"/>
        <v>3.4552045486762636E-3</v>
      </c>
    </row>
    <row r="349" spans="1:9" x14ac:dyDescent="0.25">
      <c r="A349">
        <v>20.449377053349799</v>
      </c>
      <c r="B349">
        <v>19.828899194991699</v>
      </c>
      <c r="H349">
        <f t="shared" si="11"/>
        <v>5.757591375017202E-4</v>
      </c>
      <c r="I349">
        <f t="shared" si="10"/>
        <v>1.4996630462879555E-5</v>
      </c>
    </row>
    <row r="350" spans="1:9" x14ac:dyDescent="0.25">
      <c r="A350">
        <v>21.545892601085701</v>
      </c>
      <c r="B350">
        <v>19.276572184547899</v>
      </c>
      <c r="H350">
        <f t="shared" si="11"/>
        <v>5.3409434860255591E-3</v>
      </c>
      <c r="I350">
        <f t="shared" si="10"/>
        <v>8.1785138466927514E-4</v>
      </c>
    </row>
    <row r="351" spans="1:9" x14ac:dyDescent="0.25">
      <c r="A351">
        <v>21.026623262605799</v>
      </c>
      <c r="B351">
        <v>20.254637716829301</v>
      </c>
      <c r="H351">
        <f t="shared" si="11"/>
        <v>2.4836339530197736E-3</v>
      </c>
      <c r="I351">
        <f t="shared" si="10"/>
        <v>2.3061840483399403E-4</v>
      </c>
    </row>
    <row r="352" spans="1:9" x14ac:dyDescent="0.25">
      <c r="A352">
        <v>18.320982848931799</v>
      </c>
      <c r="B352">
        <v>19.8842286298046</v>
      </c>
      <c r="H352">
        <f t="shared" si="11"/>
        <v>5.0815553126530352E-3</v>
      </c>
      <c r="I352">
        <f t="shared" si="10"/>
        <v>1.9478742132933944E-6</v>
      </c>
    </row>
    <row r="353" spans="1:9" x14ac:dyDescent="0.25">
      <c r="A353">
        <v>19.8234221870933</v>
      </c>
      <c r="B353">
        <v>21.639403398834499</v>
      </c>
      <c r="H353">
        <f t="shared" si="11"/>
        <v>1.6213561857983945E-5</v>
      </c>
      <c r="I353">
        <f t="shared" si="10"/>
        <v>5.9562508972290937E-3</v>
      </c>
    </row>
    <row r="354" spans="1:9" x14ac:dyDescent="0.25">
      <c r="A354">
        <v>21.930683066124999</v>
      </c>
      <c r="B354">
        <v>21.292368426473601</v>
      </c>
      <c r="H354">
        <f t="shared" si="11"/>
        <v>8.1554167164975457E-3</v>
      </c>
      <c r="I354">
        <f t="shared" si="10"/>
        <v>3.7996538163009722E-3</v>
      </c>
    </row>
    <row r="355" spans="1:9" x14ac:dyDescent="0.25">
      <c r="A355">
        <v>21.869797566840202</v>
      </c>
      <c r="B355">
        <v>20.2392320705126</v>
      </c>
      <c r="H355">
        <f t="shared" si="11"/>
        <v>7.6705605828718436E-3</v>
      </c>
      <c r="I355">
        <f t="shared" si="10"/>
        <v>2.101477573000622E-4</v>
      </c>
    </row>
    <row r="356" spans="1:9" x14ac:dyDescent="0.25">
      <c r="A356">
        <v>18.567051033880901</v>
      </c>
      <c r="B356">
        <v>22.9044316542535</v>
      </c>
      <c r="H356">
        <f t="shared" si="11"/>
        <v>3.6324130955525951E-3</v>
      </c>
      <c r="I356">
        <f t="shared" si="10"/>
        <v>1.7904364966056168E-2</v>
      </c>
    </row>
    <row r="357" spans="1:9" x14ac:dyDescent="0.25">
      <c r="A357">
        <v>19.841869998099899</v>
      </c>
      <c r="B357">
        <v>20.507404451352301</v>
      </c>
      <c r="H357">
        <f t="shared" si="11"/>
        <v>1.0244924129087272E-5</v>
      </c>
      <c r="I357">
        <f t="shared" si="10"/>
        <v>7.0233048168725424E-4</v>
      </c>
    </row>
    <row r="358" spans="1:9" x14ac:dyDescent="0.25">
      <c r="A358">
        <v>19.6227796729356</v>
      </c>
      <c r="B358">
        <v>17.192997400892899</v>
      </c>
      <c r="H358">
        <f t="shared" si="11"/>
        <v>1.6922365437072593E-4</v>
      </c>
      <c r="I358">
        <f t="shared" si="10"/>
        <v>1.4852715750042822E-2</v>
      </c>
    </row>
    <row r="359" spans="1:9" x14ac:dyDescent="0.25">
      <c r="A359">
        <v>19.5464711835311</v>
      </c>
      <c r="B359">
        <v>17.047397569664</v>
      </c>
      <c r="H359">
        <f t="shared" si="11"/>
        <v>2.6976868038955441E-4</v>
      </c>
      <c r="I359">
        <f t="shared" si="10"/>
        <v>1.6483905315197844E-2</v>
      </c>
    </row>
    <row r="360" spans="1:9" x14ac:dyDescent="0.25">
      <c r="A360">
        <v>19.6337261662039</v>
      </c>
      <c r="B360">
        <v>20.5153111178129</v>
      </c>
      <c r="H360">
        <f t="shared" si="11"/>
        <v>1.567145174351017E-4</v>
      </c>
      <c r="I360">
        <f t="shared" si="10"/>
        <v>7.2121624102755187E-4</v>
      </c>
    </row>
    <row r="361" spans="1:9" x14ac:dyDescent="0.25">
      <c r="A361">
        <v>18.872371818056301</v>
      </c>
      <c r="B361">
        <v>19.565127794893499</v>
      </c>
      <c r="H361">
        <f t="shared" si="11"/>
        <v>2.1716968585912258E-3</v>
      </c>
      <c r="I361">
        <f t="shared" si="10"/>
        <v>2.4588052260964249E-4</v>
      </c>
    </row>
    <row r="362" spans="1:9" x14ac:dyDescent="0.25">
      <c r="A362">
        <v>18.668686087702199</v>
      </c>
      <c r="B362">
        <v>19.2800658393333</v>
      </c>
      <c r="H362">
        <f t="shared" si="11"/>
        <v>3.104684298150113E-3</v>
      </c>
      <c r="I362">
        <f t="shared" si="10"/>
        <v>8.0893050366994909E-4</v>
      </c>
    </row>
    <row r="363" spans="1:9" x14ac:dyDescent="0.25">
      <c r="A363">
        <v>17.594357435265799</v>
      </c>
      <c r="B363">
        <v>17.734924830708799</v>
      </c>
      <c r="H363">
        <f t="shared" si="11"/>
        <v>1.0777190783209215E-2</v>
      </c>
      <c r="I363">
        <f t="shared" si="10"/>
        <v>9.5280468726391173E-3</v>
      </c>
    </row>
    <row r="364" spans="1:9" x14ac:dyDescent="0.25">
      <c r="A364">
        <v>18.271689558232499</v>
      </c>
      <c r="B364">
        <v>19.8258275198544</v>
      </c>
      <c r="H364">
        <f t="shared" si="11"/>
        <v>5.4010298841029921E-3</v>
      </c>
      <c r="I364">
        <f t="shared" si="10"/>
        <v>1.6080544154884975E-5</v>
      </c>
    </row>
    <row r="365" spans="1:9" x14ac:dyDescent="0.25">
      <c r="A365">
        <v>22.108469870427101</v>
      </c>
      <c r="B365">
        <v>17.061566311828301</v>
      </c>
      <c r="H365">
        <f t="shared" si="11"/>
        <v>9.6562413994083478E-3</v>
      </c>
      <c r="I365">
        <f t="shared" si="10"/>
        <v>1.6321437634058116E-2</v>
      </c>
    </row>
    <row r="366" spans="1:9" x14ac:dyDescent="0.25">
      <c r="A366">
        <v>22.255275414447102</v>
      </c>
      <c r="B366">
        <v>20.548466762991499</v>
      </c>
      <c r="H366">
        <f t="shared" si="11"/>
        <v>1.0991026163123134E-2</v>
      </c>
      <c r="I366">
        <f t="shared" si="10"/>
        <v>8.0313972986043535E-4</v>
      </c>
    </row>
    <row r="367" spans="1:9" x14ac:dyDescent="0.25">
      <c r="A367">
        <v>19.689771581395799</v>
      </c>
      <c r="B367">
        <v>22.374055191762402</v>
      </c>
      <c r="H367">
        <f t="shared" si="11"/>
        <v>1.0019268375212413E-4</v>
      </c>
      <c r="I367">
        <f t="shared" si="10"/>
        <v>1.2114146168160395E-2</v>
      </c>
    </row>
    <row r="368" spans="1:9" x14ac:dyDescent="0.25">
      <c r="A368">
        <v>20.3942240019278</v>
      </c>
      <c r="B368">
        <v>20.634896762138801</v>
      </c>
      <c r="H368">
        <f t="shared" si="11"/>
        <v>4.6336832462129808E-4</v>
      </c>
      <c r="I368">
        <f t="shared" si="10"/>
        <v>1.0374105430454768E-3</v>
      </c>
    </row>
    <row r="369" spans="1:9" x14ac:dyDescent="0.25">
      <c r="A369">
        <v>17.954926232879199</v>
      </c>
      <c r="B369">
        <v>19.642811256988701</v>
      </c>
      <c r="H369">
        <f t="shared" si="11"/>
        <v>7.6863749127843396E-3</v>
      </c>
      <c r="I369">
        <f t="shared" si="10"/>
        <v>1.4891292855899577E-4</v>
      </c>
    </row>
    <row r="370" spans="1:9" x14ac:dyDescent="0.25">
      <c r="A370">
        <v>19.587772111224599</v>
      </c>
      <c r="B370">
        <v>20.069246417426399</v>
      </c>
      <c r="H370">
        <f t="shared" si="11"/>
        <v>2.1245257374939358E-4</v>
      </c>
      <c r="I370">
        <f t="shared" si="10"/>
        <v>4.7428992713236213E-5</v>
      </c>
    </row>
    <row r="371" spans="1:9" x14ac:dyDescent="0.25">
      <c r="A371">
        <v>20.050275523153999</v>
      </c>
      <c r="B371">
        <v>17.841883676681299</v>
      </c>
      <c r="H371">
        <f t="shared" si="11"/>
        <v>3.7561494406408325E-5</v>
      </c>
      <c r="I371">
        <f t="shared" si="10"/>
        <v>8.6162168728024062E-3</v>
      </c>
    </row>
    <row r="372" spans="1:9" x14ac:dyDescent="0.25">
      <c r="A372">
        <v>20.750680685247598</v>
      </c>
      <c r="B372">
        <v>22.132686979102999</v>
      </c>
      <c r="H372">
        <f t="shared" si="11"/>
        <v>1.404989121481295E-3</v>
      </c>
      <c r="I372">
        <f t="shared" si="10"/>
        <v>9.8523802138782961E-3</v>
      </c>
    </row>
    <row r="373" spans="1:9" x14ac:dyDescent="0.25">
      <c r="A373">
        <v>23.962852810800701</v>
      </c>
      <c r="B373">
        <v>23.181065925407999</v>
      </c>
      <c r="H373">
        <f t="shared" si="11"/>
        <v>3.2862350523851259E-2</v>
      </c>
      <c r="I373">
        <f t="shared" si="10"/>
        <v>2.1371821347365788E-2</v>
      </c>
    </row>
    <row r="374" spans="1:9" x14ac:dyDescent="0.25">
      <c r="A374">
        <v>22.396900584451199</v>
      </c>
      <c r="B374">
        <v>22.8047628572678</v>
      </c>
      <c r="H374">
        <f t="shared" si="11"/>
        <v>1.236057177296984E-2</v>
      </c>
      <c r="I374">
        <f t="shared" si="10"/>
        <v>1.6730233826982421E-2</v>
      </c>
    </row>
    <row r="375" spans="1:9" x14ac:dyDescent="0.25">
      <c r="A375">
        <v>20.390271708949602</v>
      </c>
      <c r="B375">
        <v>22.356640112404701</v>
      </c>
      <c r="H375">
        <f t="shared" si="11"/>
        <v>4.5578248694128635E-4</v>
      </c>
      <c r="I375">
        <f t="shared" si="10"/>
        <v>1.1943140399681671E-2</v>
      </c>
    </row>
    <row r="376" spans="1:9" x14ac:dyDescent="0.25">
      <c r="A376">
        <v>22.060157221708799</v>
      </c>
      <c r="B376">
        <v>22.084427368781402</v>
      </c>
      <c r="H376">
        <f t="shared" si="11"/>
        <v>9.2358644690600702E-3</v>
      </c>
      <c r="I376">
        <f t="shared" si="10"/>
        <v>9.4281691864054745E-3</v>
      </c>
    </row>
    <row r="377" spans="1:9" x14ac:dyDescent="0.25">
      <c r="A377">
        <v>22.4056076886997</v>
      </c>
      <c r="B377">
        <v>24.0287514967779</v>
      </c>
      <c r="H377">
        <f t="shared" si="11"/>
        <v>1.2447394492619872E-2</v>
      </c>
      <c r="I377">
        <f t="shared" si="10"/>
        <v>3.3907046783687431E-2</v>
      </c>
    </row>
    <row r="378" spans="1:9" x14ac:dyDescent="0.25">
      <c r="A378">
        <v>21.29074388527</v>
      </c>
      <c r="B378">
        <v>20.023286705888701</v>
      </c>
      <c r="H378">
        <f t="shared" si="11"/>
        <v>3.8019227616537658E-3</v>
      </c>
      <c r="I378">
        <f t="shared" si="10"/>
        <v>2.3323411374650067E-5</v>
      </c>
    </row>
    <row r="379" spans="1:9" x14ac:dyDescent="0.25">
      <c r="A379">
        <v>19.274629294537601</v>
      </c>
      <c r="B379">
        <v>20.0973435554369</v>
      </c>
      <c r="H379">
        <f t="shared" si="11"/>
        <v>8.1761401370305316E-4</v>
      </c>
      <c r="I379">
        <f t="shared" si="10"/>
        <v>6.6335676788977042E-5</v>
      </c>
    </row>
    <row r="380" spans="1:9" x14ac:dyDescent="0.25">
      <c r="A380">
        <v>19.750188456051799</v>
      </c>
      <c r="B380">
        <v>22.2504463745477</v>
      </c>
      <c r="H380">
        <f t="shared" si="11"/>
        <v>5.336300735677894E-5</v>
      </c>
      <c r="I380">
        <f t="shared" si="10"/>
        <v>1.0926686343062384E-2</v>
      </c>
    </row>
    <row r="381" spans="1:9" x14ac:dyDescent="0.25">
      <c r="A381">
        <v>21.615401514927498</v>
      </c>
      <c r="B381">
        <v>19.754282589379201</v>
      </c>
      <c r="H381">
        <f t="shared" si="11"/>
        <v>5.8054350029784763E-3</v>
      </c>
      <c r="I381">
        <f t="shared" si="10"/>
        <v>5.2025152241349678E-5</v>
      </c>
    </row>
    <row r="382" spans="1:9" x14ac:dyDescent="0.25">
      <c r="A382">
        <v>20.205973203784001</v>
      </c>
      <c r="B382">
        <v>18.8643591235626</v>
      </c>
      <c r="H382">
        <f t="shared" si="11"/>
        <v>1.7157669428835624E-4</v>
      </c>
      <c r="I382">
        <f t="shared" si="10"/>
        <v>2.2138240794188722E-3</v>
      </c>
    </row>
    <row r="383" spans="1:9" x14ac:dyDescent="0.25">
      <c r="A383">
        <v>23.590547734098902</v>
      </c>
      <c r="B383">
        <v>20.876032099384201</v>
      </c>
      <c r="H383">
        <f t="shared" si="11"/>
        <v>2.7097470525184544E-2</v>
      </c>
      <c r="I383">
        <f t="shared" si="10"/>
        <v>1.8493060321180018E-3</v>
      </c>
    </row>
    <row r="384" spans="1:9" x14ac:dyDescent="0.25">
      <c r="A384">
        <v>18.392041290942</v>
      </c>
      <c r="B384">
        <v>21.476301619601301</v>
      </c>
      <c r="H384">
        <f t="shared" si="11"/>
        <v>4.6381569860873498E-3</v>
      </c>
      <c r="I384">
        <f t="shared" si="10"/>
        <v>4.8825593123276428E-3</v>
      </c>
    </row>
    <row r="385" spans="1:9" x14ac:dyDescent="0.25">
      <c r="A385">
        <v>19.922709418930101</v>
      </c>
      <c r="B385">
        <v>22.091022405593701</v>
      </c>
      <c r="H385">
        <f t="shared" si="11"/>
        <v>1.7480776285391509E-7</v>
      </c>
      <c r="I385">
        <f t="shared" si="10"/>
        <v>9.4855901369987079E-3</v>
      </c>
    </row>
    <row r="386" spans="1:9" x14ac:dyDescent="0.25">
      <c r="A386">
        <v>23.693560742813698</v>
      </c>
      <c r="B386">
        <v>19.567554383744501</v>
      </c>
      <c r="H386">
        <f t="shared" si="11"/>
        <v>2.8636961530465823E-2</v>
      </c>
      <c r="I386">
        <f t="shared" si="10"/>
        <v>2.424855907627469E-4</v>
      </c>
    </row>
    <row r="387" spans="1:9" x14ac:dyDescent="0.25">
      <c r="A387">
        <v>22.851188274004102</v>
      </c>
      <c r="B387">
        <v>20.4057002192013</v>
      </c>
      <c r="H387">
        <f t="shared" si="11"/>
        <v>1.7296147439650678E-2</v>
      </c>
      <c r="I387">
        <f t="shared" ref="I387:I450" si="12">(B387-$F$6)*(B387-$F$6)/($F$3-1)</f>
        <v>4.8174155817640591E-4</v>
      </c>
    </row>
    <row r="388" spans="1:9" x14ac:dyDescent="0.25">
      <c r="A388">
        <v>17.333575212446402</v>
      </c>
      <c r="B388">
        <v>20.919115610604599</v>
      </c>
      <c r="H388">
        <f t="shared" ref="H388:H451" si="13">(A388-$F$5)*(A388-$F$5)/($F$2-1)</f>
        <v>1.3337354610170157E-2</v>
      </c>
      <c r="I388">
        <f t="shared" si="12"/>
        <v>2.0189063001430775E-3</v>
      </c>
    </row>
    <row r="389" spans="1:9" x14ac:dyDescent="0.25">
      <c r="A389">
        <v>19.5329340080749</v>
      </c>
      <c r="B389">
        <v>18.205845639632798</v>
      </c>
      <c r="H389">
        <f t="shared" si="13"/>
        <v>2.9004282097664665E-4</v>
      </c>
      <c r="I389">
        <f t="shared" si="12"/>
        <v>5.8569027602270486E-3</v>
      </c>
    </row>
    <row r="390" spans="1:9" x14ac:dyDescent="0.25">
      <c r="A390">
        <v>15.8157124077809</v>
      </c>
      <c r="B390">
        <v>19.735391812507</v>
      </c>
      <c r="H390">
        <f t="shared" si="13"/>
        <v>3.3648889467568117E-2</v>
      </c>
      <c r="I390">
        <f t="shared" si="12"/>
        <v>6.4939642239049658E-5</v>
      </c>
    </row>
    <row r="391" spans="1:9" x14ac:dyDescent="0.25">
      <c r="A391">
        <v>20.588384062534299</v>
      </c>
      <c r="B391">
        <v>19.7450663124873</v>
      </c>
      <c r="H391">
        <f t="shared" si="13"/>
        <v>9.1311482445718126E-4</v>
      </c>
      <c r="I391">
        <f t="shared" si="12"/>
        <v>5.8147084325219168E-5</v>
      </c>
    </row>
    <row r="392" spans="1:9" x14ac:dyDescent="0.25">
      <c r="A392">
        <v>20.569022290037999</v>
      </c>
      <c r="B392">
        <v>16.225936211524601</v>
      </c>
      <c r="H392">
        <f t="shared" si="13"/>
        <v>8.6148342534143353E-4</v>
      </c>
      <c r="I392">
        <f t="shared" si="12"/>
        <v>2.7278923213540068E-2</v>
      </c>
    </row>
    <row r="393" spans="1:9" x14ac:dyDescent="0.25">
      <c r="A393">
        <v>19.327811654201401</v>
      </c>
      <c r="B393">
        <v>20.575932451452601</v>
      </c>
      <c r="H393">
        <f t="shared" si="13"/>
        <v>6.8713087174552526E-4</v>
      </c>
      <c r="I393">
        <f t="shared" si="12"/>
        <v>8.7434072774624611E-4</v>
      </c>
    </row>
    <row r="394" spans="1:9" x14ac:dyDescent="0.25">
      <c r="A394">
        <v>20.041714539497601</v>
      </c>
      <c r="B394">
        <v>23.734710474059298</v>
      </c>
      <c r="H394">
        <f t="shared" si="13"/>
        <v>3.3010782145547457E-5</v>
      </c>
      <c r="I394">
        <f t="shared" si="12"/>
        <v>2.9232648226950323E-2</v>
      </c>
    </row>
    <row r="395" spans="1:9" x14ac:dyDescent="0.25">
      <c r="A395">
        <v>21.057117782477601</v>
      </c>
      <c r="B395">
        <v>20.830934665436899</v>
      </c>
      <c r="H395">
        <f t="shared" si="13"/>
        <v>2.6215621641427962E-3</v>
      </c>
      <c r="I395">
        <f t="shared" si="12"/>
        <v>1.679747270084155E-3</v>
      </c>
    </row>
    <row r="396" spans="1:9" x14ac:dyDescent="0.25">
      <c r="A396">
        <v>18.764207650337699</v>
      </c>
      <c r="B396">
        <v>21.1536324166239</v>
      </c>
      <c r="H396">
        <f t="shared" si="13"/>
        <v>2.646440026829025E-3</v>
      </c>
      <c r="I396">
        <f t="shared" si="12"/>
        <v>3.072557544872435E-3</v>
      </c>
    </row>
    <row r="397" spans="1:9" x14ac:dyDescent="0.25">
      <c r="A397">
        <v>20.497020496628998</v>
      </c>
      <c r="B397">
        <v>15.7565780896978</v>
      </c>
      <c r="H397">
        <f t="shared" si="13"/>
        <v>6.8266166866674848E-4</v>
      </c>
      <c r="I397">
        <f t="shared" si="12"/>
        <v>3.4661010743797793E-2</v>
      </c>
    </row>
    <row r="398" spans="1:9" x14ac:dyDescent="0.25">
      <c r="A398">
        <v>16.658008369218901</v>
      </c>
      <c r="B398">
        <v>17.2472103940738</v>
      </c>
      <c r="H398">
        <f t="shared" si="13"/>
        <v>2.1237230137688978E-2</v>
      </c>
      <c r="I398">
        <f t="shared" si="12"/>
        <v>1.4267063002789264E-2</v>
      </c>
    </row>
    <row r="399" spans="1:9" x14ac:dyDescent="0.25">
      <c r="A399">
        <v>17.008130489341099</v>
      </c>
      <c r="B399">
        <v>18.508105421387601</v>
      </c>
      <c r="H399">
        <f t="shared" si="13"/>
        <v>1.6914659855864995E-2</v>
      </c>
      <c r="I399">
        <f t="shared" si="12"/>
        <v>3.9689241483443658E-3</v>
      </c>
    </row>
    <row r="400" spans="1:9" x14ac:dyDescent="0.25">
      <c r="A400">
        <v>20.6604999539618</v>
      </c>
      <c r="B400">
        <v>23.134969088927601</v>
      </c>
      <c r="H400">
        <f t="shared" si="13"/>
        <v>1.1186443172520599E-3</v>
      </c>
      <c r="I400">
        <f t="shared" si="12"/>
        <v>2.077272651217513E-2</v>
      </c>
    </row>
    <row r="401" spans="1:9" x14ac:dyDescent="0.25">
      <c r="A401">
        <v>19.375661229402201</v>
      </c>
      <c r="B401">
        <v>19.446606178944599</v>
      </c>
      <c r="H401">
        <f t="shared" si="13"/>
        <v>5.7941978520389904E-4</v>
      </c>
      <c r="I401">
        <f t="shared" si="12"/>
        <v>4.4042621860987684E-4</v>
      </c>
    </row>
    <row r="402" spans="1:9" x14ac:dyDescent="0.25">
      <c r="A402">
        <v>21.967038805657701</v>
      </c>
      <c r="B402">
        <v>21.063987003748402</v>
      </c>
      <c r="H402">
        <f t="shared" si="13"/>
        <v>8.4520170640311042E-3</v>
      </c>
      <c r="I402">
        <f t="shared" si="12"/>
        <v>2.6437670652932881E-3</v>
      </c>
    </row>
    <row r="403" spans="1:9" x14ac:dyDescent="0.25">
      <c r="A403">
        <v>23.041767733141899</v>
      </c>
      <c r="B403">
        <v>18.7467653618857</v>
      </c>
      <c r="H403">
        <f t="shared" si="13"/>
        <v>1.9612973599900777E-2</v>
      </c>
      <c r="I403">
        <f t="shared" si="12"/>
        <v>2.7369127704100168E-3</v>
      </c>
    </row>
    <row r="404" spans="1:9" x14ac:dyDescent="0.25">
      <c r="A404">
        <v>20.390329547517201</v>
      </c>
      <c r="B404">
        <v>19.9103602620178</v>
      </c>
      <c r="H404">
        <f t="shared" si="13"/>
        <v>4.5589304805464004E-4</v>
      </c>
      <c r="I404">
        <f t="shared" si="12"/>
        <v>5.1008279069581317E-8</v>
      </c>
    </row>
    <row r="405" spans="1:9" x14ac:dyDescent="0.25">
      <c r="A405">
        <v>20.133464742233802</v>
      </c>
      <c r="B405">
        <v>20.5182431014053</v>
      </c>
      <c r="H405">
        <f t="shared" si="13"/>
        <v>9.7077750592269104E-5</v>
      </c>
      <c r="I405">
        <f t="shared" si="12"/>
        <v>7.2828322326648411E-4</v>
      </c>
    </row>
    <row r="406" spans="1:9" x14ac:dyDescent="0.25">
      <c r="A406">
        <v>18.9319481573256</v>
      </c>
      <c r="B406">
        <v>23.148612889292199</v>
      </c>
      <c r="H406">
        <f t="shared" si="13"/>
        <v>1.9302372314861122E-3</v>
      </c>
      <c r="I406">
        <f t="shared" si="12"/>
        <v>2.0949160024254326E-2</v>
      </c>
    </row>
    <row r="407" spans="1:9" x14ac:dyDescent="0.25">
      <c r="A407">
        <v>18.589178743407199</v>
      </c>
      <c r="B407">
        <v>22.356192423852701</v>
      </c>
      <c r="H407">
        <f t="shared" si="13"/>
        <v>3.5139917243266639E-3</v>
      </c>
      <c r="I407">
        <f t="shared" si="12"/>
        <v>1.193876038912592E-2</v>
      </c>
    </row>
    <row r="408" spans="1:9" x14ac:dyDescent="0.25">
      <c r="A408">
        <v>22.978692559244799</v>
      </c>
      <c r="B408">
        <v>16.445209484793601</v>
      </c>
      <c r="H408">
        <f t="shared" si="13"/>
        <v>1.8830067760742891E-2</v>
      </c>
      <c r="I408">
        <f t="shared" si="12"/>
        <v>2.4132784555496525E-2</v>
      </c>
    </row>
    <row r="409" spans="1:9" x14ac:dyDescent="0.25">
      <c r="A409">
        <v>19.172249062608799</v>
      </c>
      <c r="B409">
        <v>19.327656552169302</v>
      </c>
      <c r="H409">
        <f t="shared" si="13"/>
        <v>1.1007212433313323E-3</v>
      </c>
      <c r="I409">
        <f t="shared" si="12"/>
        <v>6.9228191344156197E-4</v>
      </c>
    </row>
    <row r="410" spans="1:9" x14ac:dyDescent="0.25">
      <c r="A410">
        <v>19.4030148248169</v>
      </c>
      <c r="B410">
        <v>21.852980731052501</v>
      </c>
      <c r="H410">
        <f t="shared" si="13"/>
        <v>5.2196827324671338E-4</v>
      </c>
      <c r="I410">
        <f t="shared" si="12"/>
        <v>7.5234434335524685E-3</v>
      </c>
    </row>
    <row r="411" spans="1:9" x14ac:dyDescent="0.25">
      <c r="A411">
        <v>20.102929578567799</v>
      </c>
      <c r="B411">
        <v>20.2475020748502</v>
      </c>
      <c r="H411">
        <f t="shared" si="13"/>
        <v>7.2009863054372402E-5</v>
      </c>
      <c r="I411">
        <f t="shared" si="12"/>
        <v>2.210184775006692E-4</v>
      </c>
    </row>
    <row r="412" spans="1:9" x14ac:dyDescent="0.25">
      <c r="A412">
        <v>18.440088166449399</v>
      </c>
      <c r="B412">
        <v>18.667645002414599</v>
      </c>
      <c r="H412">
        <f t="shared" si="13"/>
        <v>4.3498169907564615E-3</v>
      </c>
      <c r="I412">
        <f t="shared" si="12"/>
        <v>3.1200519820601602E-3</v>
      </c>
    </row>
    <row r="413" spans="1:9" x14ac:dyDescent="0.25">
      <c r="A413">
        <v>17.780045311984701</v>
      </c>
      <c r="B413">
        <v>18.037224069726498</v>
      </c>
      <c r="H413">
        <f t="shared" si="13"/>
        <v>9.1203872464230475E-3</v>
      </c>
      <c r="I413">
        <f t="shared" si="12"/>
        <v>7.0692685429167576E-3</v>
      </c>
    </row>
    <row r="414" spans="1:9" x14ac:dyDescent="0.25">
      <c r="A414">
        <v>19.551500213546099</v>
      </c>
      <c r="B414">
        <v>16.731391405309299</v>
      </c>
      <c r="H414">
        <f t="shared" si="13"/>
        <v>2.6242399732791526E-4</v>
      </c>
      <c r="I414">
        <f t="shared" si="12"/>
        <v>2.0316522921617692E-2</v>
      </c>
    </row>
    <row r="415" spans="1:9" x14ac:dyDescent="0.25">
      <c r="A415">
        <v>19.0164199774214</v>
      </c>
      <c r="B415">
        <v>18.325827968313799</v>
      </c>
      <c r="H415">
        <f t="shared" si="13"/>
        <v>1.6122623795172017E-3</v>
      </c>
      <c r="I415">
        <f t="shared" si="12"/>
        <v>5.0636399222731996E-3</v>
      </c>
    </row>
    <row r="416" spans="1:9" x14ac:dyDescent="0.25">
      <c r="A416">
        <v>21.1004254826126</v>
      </c>
      <c r="B416">
        <v>21.725401407423099</v>
      </c>
      <c r="H416">
        <f t="shared" si="13"/>
        <v>2.8238502381827436E-3</v>
      </c>
      <c r="I416">
        <f t="shared" si="12"/>
        <v>6.565301902794936E-3</v>
      </c>
    </row>
    <row r="417" spans="1:9" x14ac:dyDescent="0.25">
      <c r="A417">
        <v>22.644594317250402</v>
      </c>
      <c r="B417">
        <v>22.448340542632302</v>
      </c>
      <c r="H417">
        <f t="shared" si="13"/>
        <v>1.4949073219884932E-2</v>
      </c>
      <c r="I417">
        <f t="shared" si="12"/>
        <v>1.2857235632007266E-2</v>
      </c>
    </row>
    <row r="418" spans="1:9" x14ac:dyDescent="0.25">
      <c r="A418">
        <v>21.234891740959799</v>
      </c>
      <c r="B418">
        <v>22.889420612009101</v>
      </c>
      <c r="H418">
        <f t="shared" si="13"/>
        <v>3.4998403290387847E-3</v>
      </c>
      <c r="I418">
        <f t="shared" si="12"/>
        <v>1.7724983266244273E-2</v>
      </c>
    </row>
    <row r="419" spans="1:9" x14ac:dyDescent="0.25">
      <c r="A419">
        <v>20.5003933106414</v>
      </c>
      <c r="B419">
        <v>20.813327034113001</v>
      </c>
      <c r="H419">
        <f t="shared" si="13"/>
        <v>6.9057442735210358E-4</v>
      </c>
      <c r="I419">
        <f t="shared" si="12"/>
        <v>1.615758140101335E-3</v>
      </c>
    </row>
    <row r="420" spans="1:9" x14ac:dyDescent="0.25">
      <c r="A420">
        <v>18.869064416242502</v>
      </c>
      <c r="B420">
        <v>18.698732255779799</v>
      </c>
      <c r="H420">
        <f t="shared" si="13"/>
        <v>2.185518373469851E-3</v>
      </c>
      <c r="I420">
        <f t="shared" si="12"/>
        <v>2.9665199817525468E-3</v>
      </c>
    </row>
    <row r="421" spans="1:9" x14ac:dyDescent="0.25">
      <c r="A421">
        <v>21.565139892171199</v>
      </c>
      <c r="B421">
        <v>19.8108908293223</v>
      </c>
      <c r="H421">
        <f t="shared" si="13"/>
        <v>5.4676243328118492E-3</v>
      </c>
      <c r="I421">
        <f t="shared" si="12"/>
        <v>2.1890359837883552E-5</v>
      </c>
    </row>
    <row r="422" spans="1:9" x14ac:dyDescent="0.25">
      <c r="A422">
        <v>20.183054932018301</v>
      </c>
      <c r="B422">
        <v>20.9950784542592</v>
      </c>
      <c r="H422">
        <f t="shared" si="13"/>
        <v>1.4575167840315926E-4</v>
      </c>
      <c r="I422">
        <f t="shared" si="12"/>
        <v>2.3360600506996481E-3</v>
      </c>
    </row>
    <row r="423" spans="1:9" x14ac:dyDescent="0.25">
      <c r="A423">
        <v>17.531210971014499</v>
      </c>
      <c r="B423">
        <v>19.144235963589999</v>
      </c>
      <c r="H423">
        <f t="shared" si="13"/>
        <v>1.1372105281649137E-2</v>
      </c>
      <c r="I423">
        <f t="shared" si="12"/>
        <v>1.1917880880480754E-3</v>
      </c>
    </row>
    <row r="424" spans="1:9" x14ac:dyDescent="0.25">
      <c r="A424">
        <v>19.1942900810769</v>
      </c>
      <c r="B424">
        <v>18.783285892796101</v>
      </c>
      <c r="H424">
        <f t="shared" si="13"/>
        <v>1.036223640469826E-3</v>
      </c>
      <c r="I424">
        <f t="shared" si="12"/>
        <v>2.568526080987418E-3</v>
      </c>
    </row>
    <row r="425" spans="1:9" x14ac:dyDescent="0.25">
      <c r="A425">
        <v>19.091573229809601</v>
      </c>
      <c r="B425">
        <v>19.8011207849956</v>
      </c>
      <c r="H425">
        <f t="shared" si="13"/>
        <v>1.3534059132162008E-3</v>
      </c>
      <c r="I425">
        <f t="shared" si="12"/>
        <v>2.6174282060137315E-5</v>
      </c>
    </row>
    <row r="426" spans="1:9" x14ac:dyDescent="0.25">
      <c r="A426">
        <v>20.787465541386599</v>
      </c>
      <c r="B426">
        <v>19.2038251690993</v>
      </c>
      <c r="H426">
        <f t="shared" si="13"/>
        <v>1.5311491392915797E-3</v>
      </c>
      <c r="I426">
        <f t="shared" si="12"/>
        <v>1.0147222137671847E-3</v>
      </c>
    </row>
    <row r="427" spans="1:9" x14ac:dyDescent="0.25">
      <c r="A427">
        <v>17.2574302589925</v>
      </c>
      <c r="B427">
        <v>18.177498400233102</v>
      </c>
      <c r="H427">
        <f t="shared" si="13"/>
        <v>1.4136301958247433E-2</v>
      </c>
      <c r="I427">
        <f t="shared" si="12"/>
        <v>6.0527467761890474E-3</v>
      </c>
    </row>
    <row r="428" spans="1:9" x14ac:dyDescent="0.25">
      <c r="A428">
        <v>21.930941224811001</v>
      </c>
      <c r="B428">
        <v>19.326526718856201</v>
      </c>
      <c r="H428">
        <f t="shared" si="13"/>
        <v>8.1575041725022394E-3</v>
      </c>
      <c r="I428">
        <f t="shared" si="12"/>
        <v>6.9494602750027484E-4</v>
      </c>
    </row>
    <row r="429" spans="1:9" x14ac:dyDescent="0.25">
      <c r="A429">
        <v>19.336515091335698</v>
      </c>
      <c r="B429">
        <v>19.2870580288334</v>
      </c>
      <c r="H429">
        <f t="shared" si="13"/>
        <v>6.6685634939816715E-4</v>
      </c>
      <c r="I429">
        <f t="shared" si="12"/>
        <v>7.9122321288879369E-4</v>
      </c>
    </row>
    <row r="430" spans="1:9" x14ac:dyDescent="0.25">
      <c r="A430">
        <v>21.320152303228699</v>
      </c>
      <c r="B430">
        <v>20.825016473138</v>
      </c>
      <c r="H430">
        <f t="shared" si="13"/>
        <v>3.9660062135191158E-3</v>
      </c>
      <c r="I430">
        <f t="shared" si="12"/>
        <v>1.6581009137080778E-3</v>
      </c>
    </row>
    <row r="431" spans="1:9" x14ac:dyDescent="0.25">
      <c r="A431">
        <v>19.778204814628499</v>
      </c>
      <c r="B431">
        <v>20.522705047887101</v>
      </c>
      <c r="H431">
        <f t="shared" si="13"/>
        <v>3.6612354116878135E-5</v>
      </c>
      <c r="I431">
        <f t="shared" si="12"/>
        <v>7.391040015051907E-4</v>
      </c>
    </row>
    <row r="432" spans="1:9" x14ac:dyDescent="0.25">
      <c r="A432">
        <v>18.215242423448</v>
      </c>
      <c r="B432">
        <v>17.190575250578199</v>
      </c>
      <c r="H432">
        <f t="shared" si="13"/>
        <v>5.7788306199911829E-3</v>
      </c>
      <c r="I432">
        <f t="shared" si="12"/>
        <v>1.4879156690841213E-2</v>
      </c>
    </row>
    <row r="433" spans="1:9" x14ac:dyDescent="0.25">
      <c r="A433">
        <v>18.841274589285799</v>
      </c>
      <c r="B433">
        <v>19.8279883121306</v>
      </c>
      <c r="H433">
        <f t="shared" si="13"/>
        <v>2.3033829116065941E-3</v>
      </c>
      <c r="I433">
        <f t="shared" si="12"/>
        <v>1.531411281757104E-5</v>
      </c>
    </row>
    <row r="434" spans="1:9" x14ac:dyDescent="0.25">
      <c r="A434">
        <v>20.5716819919481</v>
      </c>
      <c r="B434">
        <v>18.839478905543199</v>
      </c>
      <c r="H434">
        <f t="shared" si="13"/>
        <v>8.6848694145975805E-4</v>
      </c>
      <c r="I434">
        <f t="shared" si="12"/>
        <v>2.3198752715045219E-3</v>
      </c>
    </row>
    <row r="435" spans="1:9" x14ac:dyDescent="0.25">
      <c r="A435">
        <v>20.199855518086601</v>
      </c>
      <c r="B435">
        <v>20.3788114624688</v>
      </c>
      <c r="H435">
        <f t="shared" si="13"/>
        <v>1.6447712389537037E-4</v>
      </c>
      <c r="I435">
        <f t="shared" si="12"/>
        <v>4.3035111223031628E-4</v>
      </c>
    </row>
    <row r="436" spans="1:9" x14ac:dyDescent="0.25">
      <c r="A436">
        <v>20.380535270533599</v>
      </c>
      <c r="B436">
        <v>20.374813441257299</v>
      </c>
      <c r="H436">
        <f t="shared" si="13"/>
        <v>4.3736193680511963E-4</v>
      </c>
      <c r="I436">
        <f t="shared" si="12"/>
        <v>4.2295746375814442E-4</v>
      </c>
    </row>
    <row r="437" spans="1:9" x14ac:dyDescent="0.25">
      <c r="A437">
        <v>18.1001635290454</v>
      </c>
      <c r="B437">
        <v>23.440909413378701</v>
      </c>
      <c r="H437">
        <f t="shared" si="13"/>
        <v>6.5886109541405226E-3</v>
      </c>
      <c r="I437">
        <f t="shared" si="12"/>
        <v>2.4908173844102429E-2</v>
      </c>
    </row>
    <row r="438" spans="1:9" x14ac:dyDescent="0.25">
      <c r="A438">
        <v>22.965601693674699</v>
      </c>
      <c r="B438">
        <v>20.2362159384679</v>
      </c>
      <c r="H438">
        <f t="shared" si="13"/>
        <v>1.8669578609623157E-2</v>
      </c>
      <c r="I438">
        <f t="shared" si="12"/>
        <v>2.0625134224155811E-4</v>
      </c>
    </row>
    <row r="439" spans="1:9" x14ac:dyDescent="0.25">
      <c r="A439">
        <v>22.1554360910127</v>
      </c>
      <c r="B439">
        <v>18.5559222295322</v>
      </c>
      <c r="H439">
        <f t="shared" si="13"/>
        <v>1.0073870531838992E-2</v>
      </c>
      <c r="I439">
        <f t="shared" si="12"/>
        <v>3.7037964202750583E-3</v>
      </c>
    </row>
    <row r="440" spans="1:9" x14ac:dyDescent="0.25">
      <c r="A440">
        <v>20.356111822521001</v>
      </c>
      <c r="B440">
        <v>21.9950818004158</v>
      </c>
      <c r="H440">
        <f t="shared" si="13"/>
        <v>3.9282670654311089E-4</v>
      </c>
      <c r="I440">
        <f t="shared" si="12"/>
        <v>8.6674429826482588E-3</v>
      </c>
    </row>
    <row r="441" spans="1:9" x14ac:dyDescent="0.25">
      <c r="A441">
        <v>19.3054506208865</v>
      </c>
      <c r="B441">
        <v>19.8161178676358</v>
      </c>
      <c r="H441">
        <f t="shared" si="13"/>
        <v>7.4061260482327174E-4</v>
      </c>
      <c r="I441">
        <f t="shared" si="12"/>
        <v>1.9755527964826419E-5</v>
      </c>
    </row>
    <row r="442" spans="1:9" x14ac:dyDescent="0.25">
      <c r="A442">
        <v>19.340365654647801</v>
      </c>
      <c r="B442">
        <v>17.851086594406102</v>
      </c>
      <c r="H442">
        <f t="shared" si="13"/>
        <v>6.579833953433761E-4</v>
      </c>
      <c r="I442">
        <f t="shared" si="12"/>
        <v>8.5399038358800975E-3</v>
      </c>
    </row>
    <row r="443" spans="1:9" x14ac:dyDescent="0.25">
      <c r="A443">
        <v>18.6290224413796</v>
      </c>
      <c r="B443">
        <v>16.3228113547619</v>
      </c>
      <c r="H443">
        <f t="shared" si="13"/>
        <v>3.305707527452829E-3</v>
      </c>
      <c r="I443">
        <f t="shared" si="12"/>
        <v>2.5865193928294995E-2</v>
      </c>
    </row>
    <row r="444" spans="1:9" x14ac:dyDescent="0.25">
      <c r="A444">
        <v>15.385281002647099</v>
      </c>
      <c r="B444">
        <v>20.7128915244053</v>
      </c>
      <c r="H444">
        <f t="shared" si="13"/>
        <v>4.108935444838209E-2</v>
      </c>
      <c r="I444">
        <f t="shared" si="12"/>
        <v>1.2745173623803351E-3</v>
      </c>
    </row>
    <row r="445" spans="1:9" x14ac:dyDescent="0.25">
      <c r="A445">
        <v>22.560282391072601</v>
      </c>
      <c r="B445">
        <v>18.854296885458801</v>
      </c>
      <c r="H445">
        <f t="shared" si="13"/>
        <v>1.4040373612281054E-2</v>
      </c>
      <c r="I445">
        <f t="shared" si="12"/>
        <v>2.2564152694960014E-3</v>
      </c>
    </row>
    <row r="446" spans="1:9" x14ac:dyDescent="0.25">
      <c r="A446">
        <v>19.645664612078299</v>
      </c>
      <c r="B446">
        <v>19.133591498954701</v>
      </c>
      <c r="H446">
        <f t="shared" si="13"/>
        <v>1.4361934002851145E-4</v>
      </c>
      <c r="I446">
        <f t="shared" si="12"/>
        <v>1.2249156944835965E-3</v>
      </c>
    </row>
    <row r="447" spans="1:9" x14ac:dyDescent="0.25">
      <c r="A447">
        <v>19.163770227212499</v>
      </c>
      <c r="B447">
        <v>25.402961569725299</v>
      </c>
      <c r="H447">
        <f t="shared" si="13"/>
        <v>1.1260510461260727E-3</v>
      </c>
      <c r="I447">
        <f t="shared" si="12"/>
        <v>6.0347240535020087E-2</v>
      </c>
    </row>
    <row r="448" spans="1:9" x14ac:dyDescent="0.25">
      <c r="A448">
        <v>21.372082888083899</v>
      </c>
      <c r="B448">
        <v>19.5475409650351</v>
      </c>
      <c r="H448">
        <f t="shared" si="13"/>
        <v>4.2642163643166892E-3</v>
      </c>
      <c r="I448">
        <f t="shared" si="12"/>
        <v>2.7119082496618909E-4</v>
      </c>
    </row>
    <row r="449" spans="1:9" x14ac:dyDescent="0.25">
      <c r="A449">
        <v>19.091185995761499</v>
      </c>
      <c r="B449">
        <v>16.639054178432499</v>
      </c>
      <c r="H449">
        <f t="shared" si="13"/>
        <v>1.3546816750415489E-3</v>
      </c>
      <c r="I449">
        <f t="shared" si="12"/>
        <v>2.1511978239144962E-2</v>
      </c>
    </row>
    <row r="450" spans="1:9" x14ac:dyDescent="0.25">
      <c r="A450">
        <v>15.989904739709999</v>
      </c>
      <c r="B450">
        <v>15.7013939567462</v>
      </c>
      <c r="H450">
        <f t="shared" si="13"/>
        <v>3.0848853368065362E-2</v>
      </c>
      <c r="I450">
        <f t="shared" si="12"/>
        <v>3.5586958326623855E-2</v>
      </c>
    </row>
    <row r="451" spans="1:9" x14ac:dyDescent="0.25">
      <c r="A451">
        <v>18.9708493373987</v>
      </c>
      <c r="B451">
        <v>19.705788385771299</v>
      </c>
      <c r="H451">
        <f t="shared" si="13"/>
        <v>1.7802500254296676E-3</v>
      </c>
      <c r="I451">
        <f t="shared" ref="I451:I501" si="14">(B451-$F$6)*(B451-$F$6)/($F$3-1)</f>
        <v>8.8054670884065025E-5</v>
      </c>
    </row>
    <row r="452" spans="1:9" x14ac:dyDescent="0.25">
      <c r="A452">
        <v>22.170972179941401</v>
      </c>
      <c r="B452">
        <v>19.441441352558499</v>
      </c>
      <c r="H452">
        <f t="shared" ref="H452:H501" si="15">(A452-$F$5)*(A452-$F$5)/($F$2-1)</f>
        <v>1.0213965228444692E-2</v>
      </c>
      <c r="I452">
        <f t="shared" si="14"/>
        <v>4.5018415109923329E-4</v>
      </c>
    </row>
    <row r="453" spans="1:9" x14ac:dyDescent="0.25">
      <c r="A453">
        <v>19.914098288630399</v>
      </c>
      <c r="B453">
        <v>22.160724754758899</v>
      </c>
      <c r="H453">
        <f t="shared" si="15"/>
        <v>1.0636109298623654E-9</v>
      </c>
      <c r="I453">
        <f t="shared" si="14"/>
        <v>1.0103124513306885E-2</v>
      </c>
    </row>
    <row r="454" spans="1:9" x14ac:dyDescent="0.25">
      <c r="A454">
        <v>23.391041026854399</v>
      </c>
      <c r="B454">
        <v>21.5867852238236</v>
      </c>
      <c r="H454">
        <f t="shared" si="15"/>
        <v>2.4236868501984678E-2</v>
      </c>
      <c r="I454">
        <f t="shared" si="14"/>
        <v>5.598217655778938E-3</v>
      </c>
    </row>
    <row r="455" spans="1:9" x14ac:dyDescent="0.25">
      <c r="A455">
        <v>19.2319610772863</v>
      </c>
      <c r="B455">
        <v>19.104253845184399</v>
      </c>
      <c r="H455">
        <f t="shared" si="15"/>
        <v>9.3049660161454036E-4</v>
      </c>
      <c r="I455">
        <f t="shared" si="14"/>
        <v>1.3185707392711153E-3</v>
      </c>
    </row>
    <row r="456" spans="1:9" x14ac:dyDescent="0.25">
      <c r="A456">
        <v>18.280631463429501</v>
      </c>
      <c r="B456">
        <v>19.0996515641997</v>
      </c>
      <c r="H456">
        <f t="shared" si="15"/>
        <v>5.3423534513653134E-3</v>
      </c>
      <c r="I456">
        <f t="shared" si="14"/>
        <v>1.3335757001573603E-3</v>
      </c>
    </row>
    <row r="457" spans="1:9" x14ac:dyDescent="0.25">
      <c r="A457">
        <v>18.6631684040435</v>
      </c>
      <c r="B457">
        <v>17.489654724087998</v>
      </c>
      <c r="H457">
        <f t="shared" si="15"/>
        <v>3.1322714453293904E-3</v>
      </c>
      <c r="I457">
        <f t="shared" si="14"/>
        <v>1.1792116641630906E-2</v>
      </c>
    </row>
    <row r="458" spans="1:9" x14ac:dyDescent="0.25">
      <c r="A458">
        <v>17.746750654185799</v>
      </c>
      <c r="B458">
        <v>19.076045287130899</v>
      </c>
      <c r="H458">
        <f t="shared" si="15"/>
        <v>9.4072913541041071E-3</v>
      </c>
      <c r="I458">
        <f t="shared" si="14"/>
        <v>1.4118744518898398E-3</v>
      </c>
    </row>
    <row r="459" spans="1:9" x14ac:dyDescent="0.25">
      <c r="A459">
        <v>18.6635345636731</v>
      </c>
      <c r="B459">
        <v>20.305516296282999</v>
      </c>
      <c r="H459">
        <f t="shared" si="15"/>
        <v>3.1304369514134436E-3</v>
      </c>
      <c r="I459">
        <f t="shared" si="14"/>
        <v>3.0498303309373857E-4</v>
      </c>
    </row>
    <row r="460" spans="1:9" x14ac:dyDescent="0.25">
      <c r="A460">
        <v>21.370069166361102</v>
      </c>
      <c r="B460">
        <v>19.937752221353701</v>
      </c>
      <c r="H460">
        <f t="shared" si="15"/>
        <v>4.2524511749017606E-3</v>
      </c>
      <c r="I460">
        <f t="shared" si="14"/>
        <v>1.0007649126995141E-6</v>
      </c>
    </row>
    <row r="461" spans="1:9" x14ac:dyDescent="0.25">
      <c r="A461">
        <v>22.398668781483899</v>
      </c>
      <c r="B461">
        <v>20.2721738810712</v>
      </c>
      <c r="H461">
        <f t="shared" si="15"/>
        <v>1.2378178727198652E-2</v>
      </c>
      <c r="I461">
        <f t="shared" si="14"/>
        <v>2.5507769400951813E-4</v>
      </c>
    </row>
    <row r="462" spans="1:9" x14ac:dyDescent="0.25">
      <c r="A462">
        <v>20.291059582962301</v>
      </c>
      <c r="B462">
        <v>19.982997361515199</v>
      </c>
      <c r="H462">
        <f t="shared" si="15"/>
        <v>2.8587093404892547E-4</v>
      </c>
      <c r="I462">
        <f t="shared" si="14"/>
        <v>9.1556655174407523E-6</v>
      </c>
    </row>
    <row r="463" spans="1:9" x14ac:dyDescent="0.25">
      <c r="A463">
        <v>20.0036631160147</v>
      </c>
      <c r="B463">
        <v>20.4804076507919</v>
      </c>
      <c r="H463">
        <f t="shared" si="15"/>
        <v>1.633845418701629E-5</v>
      </c>
      <c r="I463">
        <f t="shared" si="14"/>
        <v>6.3973462009900544E-4</v>
      </c>
    </row>
    <row r="464" spans="1:9" x14ac:dyDescent="0.25">
      <c r="A464">
        <v>18.904039747783301</v>
      </c>
      <c r="B464">
        <v>20.745514799841999</v>
      </c>
      <c r="H464">
        <f t="shared" si="15"/>
        <v>2.041577335352515E-3</v>
      </c>
      <c r="I464">
        <f t="shared" si="14"/>
        <v>1.38092517588022E-3</v>
      </c>
    </row>
    <row r="465" spans="1:9" x14ac:dyDescent="0.25">
      <c r="A465">
        <v>19.1620980828271</v>
      </c>
      <c r="B465">
        <v>19.1400685186312</v>
      </c>
      <c r="H465">
        <f t="shared" si="15"/>
        <v>1.131080451726755E-3</v>
      </c>
      <c r="I465">
        <f t="shared" si="14"/>
        <v>1.2047038790731854E-3</v>
      </c>
    </row>
    <row r="466" spans="1:9" x14ac:dyDescent="0.25">
      <c r="A466">
        <v>21.970924072139098</v>
      </c>
      <c r="B466">
        <v>17.7442888596599</v>
      </c>
      <c r="H466">
        <f t="shared" si="15"/>
        <v>8.4840274813557433E-3</v>
      </c>
      <c r="I466">
        <f t="shared" si="14"/>
        <v>9.4463865905002886E-3</v>
      </c>
    </row>
    <row r="467" spans="1:9" x14ac:dyDescent="0.25">
      <c r="A467">
        <v>17.640873857766699</v>
      </c>
      <c r="B467">
        <v>18.749762680819799</v>
      </c>
      <c r="H467">
        <f t="shared" si="15"/>
        <v>1.0349173674240698E-2</v>
      </c>
      <c r="I467">
        <f t="shared" si="14"/>
        <v>2.7228915484940551E-3</v>
      </c>
    </row>
    <row r="468" spans="1:9" x14ac:dyDescent="0.25">
      <c r="A468">
        <v>17.472308780721601</v>
      </c>
      <c r="B468">
        <v>19.7170430648045</v>
      </c>
      <c r="H468">
        <f t="shared" si="15"/>
        <v>1.1941440371015794E-2</v>
      </c>
      <c r="I468">
        <f t="shared" si="14"/>
        <v>7.8852915389224825E-5</v>
      </c>
    </row>
    <row r="469" spans="1:9" x14ac:dyDescent="0.25">
      <c r="A469">
        <v>19.067280014228899</v>
      </c>
      <c r="B469">
        <v>21.300360819304402</v>
      </c>
      <c r="H469">
        <f t="shared" si="15"/>
        <v>1.4346049538372183E-3</v>
      </c>
      <c r="I469">
        <f t="shared" si="14"/>
        <v>3.843890965876872E-3</v>
      </c>
    </row>
    <row r="470" spans="1:9" x14ac:dyDescent="0.25">
      <c r="A470">
        <v>22.725818287684699</v>
      </c>
      <c r="B470">
        <v>20.6738331652897</v>
      </c>
      <c r="H470">
        <f t="shared" si="15"/>
        <v>1.5851436220682285E-2</v>
      </c>
      <c r="I470">
        <f t="shared" si="14"/>
        <v>1.15273089811011E-3</v>
      </c>
    </row>
    <row r="471" spans="1:9" x14ac:dyDescent="0.25">
      <c r="A471">
        <v>21.998477390820302</v>
      </c>
      <c r="B471">
        <v>20.682239591527299</v>
      </c>
      <c r="H471">
        <f t="shared" si="15"/>
        <v>8.7127731411649513E-3</v>
      </c>
      <c r="I471">
        <f t="shared" si="14"/>
        <v>1.1784262941212341E-3</v>
      </c>
    </row>
    <row r="472" spans="1:9" x14ac:dyDescent="0.25">
      <c r="A472">
        <v>20.953132241647001</v>
      </c>
      <c r="B472">
        <v>22.442695600289898</v>
      </c>
      <c r="H472">
        <f t="shared" si="15"/>
        <v>2.1665450920947183E-3</v>
      </c>
      <c r="I472">
        <f t="shared" si="14"/>
        <v>1.2799991783068647E-2</v>
      </c>
    </row>
    <row r="473" spans="1:9" x14ac:dyDescent="0.25">
      <c r="A473">
        <v>22.124244646518498</v>
      </c>
      <c r="B473">
        <v>19.7421560927691</v>
      </c>
      <c r="H473">
        <f t="shared" si="15"/>
        <v>9.7955265071816271E-3</v>
      </c>
      <c r="I473">
        <f t="shared" si="14"/>
        <v>6.0150927123514508E-5</v>
      </c>
    </row>
    <row r="474" spans="1:9" x14ac:dyDescent="0.25">
      <c r="A474">
        <v>20.980323734945902</v>
      </c>
      <c r="B474">
        <v>21.816433993122502</v>
      </c>
      <c r="H474">
        <f t="shared" si="15"/>
        <v>2.2813442222752518E-3</v>
      </c>
      <c r="I474">
        <f t="shared" si="14"/>
        <v>7.2423042477695165E-3</v>
      </c>
    </row>
    <row r="475" spans="1:9" x14ac:dyDescent="0.25">
      <c r="A475">
        <v>22.8014225801933</v>
      </c>
      <c r="B475">
        <v>23.003860363774798</v>
      </c>
      <c r="H475">
        <f t="shared" si="15"/>
        <v>1.6715128345118683E-2</v>
      </c>
      <c r="I475">
        <f t="shared" si="14"/>
        <v>1.9115339155004085E-2</v>
      </c>
    </row>
    <row r="476" spans="1:9" x14ac:dyDescent="0.25">
      <c r="A476">
        <v>21.489385903257102</v>
      </c>
      <c r="B476">
        <v>19.0657193728142</v>
      </c>
      <c r="H476">
        <f t="shared" si="15"/>
        <v>4.977608933079373E-3</v>
      </c>
      <c r="I476">
        <f t="shared" si="14"/>
        <v>1.4468262457451313E-3</v>
      </c>
    </row>
    <row r="477" spans="1:9" x14ac:dyDescent="0.25">
      <c r="A477">
        <v>19.179593016248099</v>
      </c>
      <c r="B477">
        <v>22.0867243000773</v>
      </c>
      <c r="H477">
        <f t="shared" si="15"/>
        <v>1.0790146730857099E-3</v>
      </c>
      <c r="I477">
        <f t="shared" si="14"/>
        <v>9.4481480739941719E-3</v>
      </c>
    </row>
    <row r="478" spans="1:9" x14ac:dyDescent="0.25">
      <c r="A478">
        <v>20.677355670091099</v>
      </c>
      <c r="B478">
        <v>19.807228075797301</v>
      </c>
      <c r="H478">
        <f t="shared" si="15"/>
        <v>1.1696882928194181E-3</v>
      </c>
      <c r="I478">
        <f t="shared" si="14"/>
        <v>2.3451557793942843E-5</v>
      </c>
    </row>
    <row r="479" spans="1:9" x14ac:dyDescent="0.25">
      <c r="A479">
        <v>14.660914670449699</v>
      </c>
      <c r="B479">
        <v>16.306474486463198</v>
      </c>
      <c r="H479">
        <f t="shared" si="15"/>
        <v>5.5287143396917773E-2</v>
      </c>
      <c r="I479">
        <f t="shared" si="14"/>
        <v>2.6100966200589975E-2</v>
      </c>
    </row>
    <row r="480" spans="1:9" x14ac:dyDescent="0.25">
      <c r="A480">
        <v>17.649249840858101</v>
      </c>
      <c r="B480">
        <v>17.260929133109901</v>
      </c>
      <c r="H480">
        <f t="shared" si="15"/>
        <v>1.0273024140069819E-2</v>
      </c>
      <c r="I480">
        <f t="shared" si="14"/>
        <v>1.4120729661328315E-2</v>
      </c>
    </row>
    <row r="481" spans="1:9" x14ac:dyDescent="0.25">
      <c r="A481">
        <v>19.704816132999198</v>
      </c>
      <c r="B481">
        <v>19.8380564496318</v>
      </c>
      <c r="H481">
        <f t="shared" si="15"/>
        <v>8.7163564734020471E-5</v>
      </c>
      <c r="I481">
        <f t="shared" si="14"/>
        <v>1.1989690858151929E-5</v>
      </c>
    </row>
    <row r="482" spans="1:9" x14ac:dyDescent="0.25">
      <c r="A482">
        <v>21.193957088589201</v>
      </c>
      <c r="B482">
        <v>20.7007915812043</v>
      </c>
      <c r="H482">
        <f t="shared" si="15"/>
        <v>3.2863805307699052E-3</v>
      </c>
      <c r="I482">
        <f t="shared" si="14"/>
        <v>1.2361352668327421E-3</v>
      </c>
    </row>
    <row r="483" spans="1:9" x14ac:dyDescent="0.25">
      <c r="A483">
        <v>17.9698623036433</v>
      </c>
      <c r="B483">
        <v>21.741243014417101</v>
      </c>
      <c r="H483">
        <f t="shared" si="15"/>
        <v>7.5695816938352875E-3</v>
      </c>
      <c r="I483">
        <f t="shared" si="14"/>
        <v>6.6807276507524849E-3</v>
      </c>
    </row>
    <row r="484" spans="1:9" x14ac:dyDescent="0.25">
      <c r="A484">
        <v>19.890552237320701</v>
      </c>
      <c r="B484">
        <v>18.566025101186899</v>
      </c>
      <c r="H484">
        <f t="shared" si="15"/>
        <v>1.0433661734445928E-6</v>
      </c>
      <c r="I484">
        <f t="shared" si="14"/>
        <v>3.6489521329253127E-3</v>
      </c>
    </row>
    <row r="485" spans="1:9" x14ac:dyDescent="0.25">
      <c r="A485">
        <v>20.811153163760199</v>
      </c>
      <c r="B485">
        <v>19.0985412843382</v>
      </c>
      <c r="H485">
        <f t="shared" si="15"/>
        <v>1.6152605714270644E-3</v>
      </c>
      <c r="I485">
        <f t="shared" si="14"/>
        <v>1.3372082908789853E-3</v>
      </c>
    </row>
    <row r="486" spans="1:9" x14ac:dyDescent="0.25">
      <c r="A486">
        <v>17.192136785820001</v>
      </c>
      <c r="B486">
        <v>19.183569083186601</v>
      </c>
      <c r="H486">
        <f t="shared" si="15"/>
        <v>1.4839897685377738E-2</v>
      </c>
      <c r="I486">
        <f t="shared" si="14"/>
        <v>1.0733153369134937E-3</v>
      </c>
    </row>
    <row r="487" spans="1:9" x14ac:dyDescent="0.25">
      <c r="A487">
        <v>19.060091591484699</v>
      </c>
      <c r="B487">
        <v>19.222168160652</v>
      </c>
      <c r="H487">
        <f t="shared" si="15"/>
        <v>1.459085465030251E-3</v>
      </c>
      <c r="I487">
        <f t="shared" si="14"/>
        <v>9.6308182508981197E-4</v>
      </c>
    </row>
    <row r="488" spans="1:9" x14ac:dyDescent="0.25">
      <c r="A488">
        <v>21.5132575813678</v>
      </c>
      <c r="B488">
        <v>19.009550670715001</v>
      </c>
      <c r="H488">
        <f t="shared" si="15"/>
        <v>5.1295411109494376E-3</v>
      </c>
      <c r="I488">
        <f t="shared" si="14"/>
        <v>1.6444343471260065E-3</v>
      </c>
    </row>
    <row r="489" spans="1:9" x14ac:dyDescent="0.25">
      <c r="A489">
        <v>21.3253218821371</v>
      </c>
      <c r="B489">
        <v>21.468002185527599</v>
      </c>
      <c r="H489">
        <f t="shared" si="15"/>
        <v>3.9952079593878771E-3</v>
      </c>
      <c r="I489">
        <f t="shared" si="14"/>
        <v>4.8307752834589289E-3</v>
      </c>
    </row>
    <row r="490" spans="1:9" x14ac:dyDescent="0.25">
      <c r="A490">
        <v>18.0405135196972</v>
      </c>
      <c r="B490">
        <v>19.657047209304402</v>
      </c>
      <c r="H490">
        <f t="shared" si="15"/>
        <v>7.0292395350226881E-3</v>
      </c>
      <c r="I490">
        <f t="shared" si="14"/>
        <v>1.3376541092865947E-4</v>
      </c>
    </row>
    <row r="491" spans="1:9" x14ac:dyDescent="0.25">
      <c r="A491">
        <v>20.656309555998401</v>
      </c>
      <c r="B491">
        <v>21.958197694298899</v>
      </c>
      <c r="H491">
        <f t="shared" si="15"/>
        <v>1.1061313188921648E-3</v>
      </c>
      <c r="I491">
        <f t="shared" si="14"/>
        <v>8.3627263997015922E-3</v>
      </c>
    </row>
    <row r="492" spans="1:9" x14ac:dyDescent="0.25">
      <c r="A492">
        <v>17.612602959694101</v>
      </c>
      <c r="B492">
        <v>16.938242249416302</v>
      </c>
      <c r="H492">
        <f t="shared" si="15"/>
        <v>1.0608272359997591E-2</v>
      </c>
      <c r="I492">
        <f t="shared" si="14"/>
        <v>1.7762525563969227E-2</v>
      </c>
    </row>
    <row r="493" spans="1:9" x14ac:dyDescent="0.25">
      <c r="A493">
        <v>16.4292778052877</v>
      </c>
      <c r="B493">
        <v>18.269928932883801</v>
      </c>
      <c r="H493">
        <f t="shared" si="15"/>
        <v>2.4326446506637355E-2</v>
      </c>
      <c r="I493">
        <f t="shared" si="14"/>
        <v>5.4260374960973324E-3</v>
      </c>
    </row>
    <row r="494" spans="1:9" x14ac:dyDescent="0.25">
      <c r="A494">
        <v>20.705017528377098</v>
      </c>
      <c r="B494">
        <v>18.086932829062501</v>
      </c>
      <c r="H494">
        <f t="shared" si="15"/>
        <v>1.2559242004323472E-3</v>
      </c>
      <c r="I494">
        <f t="shared" si="14"/>
        <v>6.7000237254834774E-3</v>
      </c>
    </row>
    <row r="495" spans="1:9" x14ac:dyDescent="0.25">
      <c r="A495">
        <v>19.5865531170681</v>
      </c>
      <c r="B495">
        <v>21.278197985536799</v>
      </c>
      <c r="H495">
        <f t="shared" si="15"/>
        <v>2.1404633974032096E-4</v>
      </c>
      <c r="I495">
        <f t="shared" si="14"/>
        <v>3.7218511191374963E-3</v>
      </c>
    </row>
    <row r="496" spans="1:9" x14ac:dyDescent="0.25">
      <c r="A496">
        <v>18.659885345167101</v>
      </c>
      <c r="B496">
        <v>21.151935853010901</v>
      </c>
      <c r="H496">
        <f t="shared" si="15"/>
        <v>3.1487438859067094E-3</v>
      </c>
      <c r="I496">
        <f t="shared" si="14"/>
        <v>3.0641435497418615E-3</v>
      </c>
    </row>
    <row r="497" spans="1:9" x14ac:dyDescent="0.25">
      <c r="A497">
        <v>22.2011924824935</v>
      </c>
      <c r="B497">
        <v>20.7362138396084</v>
      </c>
      <c r="H497">
        <f t="shared" si="15"/>
        <v>1.048924403110983E-2</v>
      </c>
      <c r="I497">
        <f t="shared" si="14"/>
        <v>1.3501533889044069E-3</v>
      </c>
    </row>
    <row r="498" spans="1:9" x14ac:dyDescent="0.25">
      <c r="A498">
        <v>24.1501780067954</v>
      </c>
      <c r="B498">
        <v>22.6767126393792</v>
      </c>
      <c r="H498">
        <f t="shared" si="15"/>
        <v>3.5973034167693305E-2</v>
      </c>
      <c r="I498">
        <f t="shared" si="14"/>
        <v>1.5280196045659531E-2</v>
      </c>
    </row>
    <row r="499" spans="1:9" x14ac:dyDescent="0.25">
      <c r="A499">
        <v>21.9467397880973</v>
      </c>
      <c r="B499">
        <v>21.645097400411899</v>
      </c>
      <c r="H499">
        <f t="shared" si="15"/>
        <v>8.2857587923061797E-3</v>
      </c>
      <c r="I499">
        <f t="shared" si="14"/>
        <v>5.9956603493860998E-3</v>
      </c>
    </row>
    <row r="500" spans="1:9" x14ac:dyDescent="0.25">
      <c r="A500">
        <v>21.2362779361812</v>
      </c>
      <c r="B500">
        <v>20.291897006991402</v>
      </c>
      <c r="H500">
        <f t="shared" si="15"/>
        <v>3.5071864140570415E-3</v>
      </c>
      <c r="I500">
        <f t="shared" si="14"/>
        <v>2.8406002300191015E-4</v>
      </c>
    </row>
    <row r="501" spans="1:9" x14ac:dyDescent="0.25">
      <c r="A501">
        <v>18.681466608165799</v>
      </c>
      <c r="B501">
        <v>17.868586849525698</v>
      </c>
      <c r="H501">
        <f t="shared" si="15"/>
        <v>3.0412532985545798E-3</v>
      </c>
      <c r="I501">
        <f t="shared" si="14"/>
        <v>8.3957235722111126E-3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Миненко</dc:creator>
  <cp:lastModifiedBy>Илья Крамаренко</cp:lastModifiedBy>
  <dcterms:created xsi:type="dcterms:W3CDTF">2015-06-05T18:17:20Z</dcterms:created>
  <dcterms:modified xsi:type="dcterms:W3CDTF">2023-12-13T13:04:54Z</dcterms:modified>
</cp:coreProperties>
</file>