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 tabRatio="500"/>
  </bookViews>
  <sheets>
    <sheet name="Sheet1" sheetId="1" r:id="rId1"/>
    <sheet name="Step1" sheetId="2" r:id="rId2"/>
    <sheet name="Step2" sheetId="3" r:id="rId3"/>
    <sheet name="Step3" sheetId="4" r:id="rId4"/>
    <sheet name="Step4" sheetId="5" r:id="rId5"/>
    <sheet name="Step5" sheetId="6" r:id="rId6"/>
    <sheet name="Step6" sheetId="7" r:id="rId7"/>
  </sheets>
  <definedNames>
    <definedName name="sample_route" localSheetId="0">Sheet1!$A$1:$G$7</definedName>
    <definedName name="sample_route_1" localSheetId="1">Step1!$A$1:$G$7</definedName>
    <definedName name="sample_route_1" localSheetId="2">Step2!$A$1:$G$7</definedName>
    <definedName name="sample_route_1" localSheetId="3">Step3!$A$1:$G$7</definedName>
    <definedName name="sample_route_1" localSheetId="4">Step4!$A$1:$G$7</definedName>
    <definedName name="sample_route_1" localSheetId="5">Step5!$A$1:$G$7</definedName>
    <definedName name="sample_route_1" localSheetId="6">Step6!$A$1:$G$7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7" l="1"/>
  <c r="B7" i="7"/>
  <c r="F7" i="7"/>
  <c r="E16" i="7"/>
  <c r="B6" i="7"/>
  <c r="G6" i="7"/>
  <c r="E15" i="7"/>
  <c r="G2" i="7"/>
  <c r="B5" i="7"/>
  <c r="F5" i="7"/>
  <c r="G14" i="7"/>
  <c r="C13" i="7"/>
  <c r="B12" i="7"/>
  <c r="F11" i="7"/>
  <c r="F2" i="7"/>
  <c r="C11" i="7"/>
  <c r="E7" i="7"/>
  <c r="E6" i="7"/>
  <c r="G5" i="7"/>
  <c r="G14" i="6"/>
  <c r="F11" i="6"/>
  <c r="E16" i="6"/>
  <c r="E15" i="6"/>
  <c r="C13" i="6"/>
  <c r="C11" i="6"/>
  <c r="B12" i="6"/>
  <c r="F7" i="6"/>
  <c r="E7" i="6"/>
  <c r="D7" i="6"/>
  <c r="C7" i="6"/>
  <c r="B7" i="6"/>
  <c r="G6" i="6"/>
  <c r="E6" i="6"/>
  <c r="D6" i="6"/>
  <c r="C6" i="6"/>
  <c r="B6" i="6"/>
  <c r="G5" i="6"/>
  <c r="F5" i="6"/>
  <c r="D5" i="6"/>
  <c r="C5" i="6"/>
  <c r="B5" i="6"/>
  <c r="G4" i="6"/>
  <c r="F4" i="6"/>
  <c r="E4" i="6"/>
  <c r="C4" i="6"/>
  <c r="B4" i="6"/>
  <c r="G3" i="6"/>
  <c r="F3" i="6"/>
  <c r="E3" i="6"/>
  <c r="D3" i="6"/>
  <c r="B3" i="6"/>
  <c r="G2" i="6"/>
  <c r="F2" i="6"/>
  <c r="E2" i="6"/>
  <c r="D2" i="6"/>
  <c r="C2" i="6"/>
  <c r="F7" i="5"/>
  <c r="F5" i="5"/>
  <c r="F4" i="5"/>
  <c r="F3" i="5"/>
  <c r="F2" i="5"/>
  <c r="D7" i="5"/>
  <c r="D6" i="5"/>
  <c r="D5" i="5"/>
  <c r="D2" i="5"/>
  <c r="E7" i="5"/>
  <c r="C7" i="5"/>
  <c r="B7" i="5"/>
  <c r="G6" i="5"/>
  <c r="E6" i="5"/>
  <c r="C6" i="5"/>
  <c r="B6" i="5"/>
  <c r="G5" i="5"/>
  <c r="C5" i="5"/>
  <c r="B5" i="5"/>
  <c r="G4" i="5"/>
  <c r="E4" i="5"/>
  <c r="C4" i="5"/>
  <c r="B4" i="5"/>
  <c r="G3" i="5"/>
  <c r="E3" i="5"/>
  <c r="D3" i="5"/>
  <c r="B3" i="5"/>
  <c r="G2" i="5"/>
  <c r="E2" i="5"/>
  <c r="C2" i="5"/>
  <c r="F7" i="4"/>
  <c r="E7" i="4"/>
  <c r="D7" i="4"/>
  <c r="C7" i="4"/>
  <c r="B7" i="4"/>
  <c r="G6" i="4"/>
  <c r="E6" i="4"/>
  <c r="D6" i="4"/>
  <c r="C6" i="4"/>
  <c r="B6" i="4"/>
  <c r="G5" i="4"/>
  <c r="F5" i="4"/>
  <c r="D5" i="4"/>
  <c r="C5" i="4"/>
  <c r="B5" i="4"/>
  <c r="G4" i="4"/>
  <c r="F4" i="4"/>
  <c r="E4" i="4"/>
  <c r="C4" i="4"/>
  <c r="B4" i="4"/>
  <c r="G3" i="4"/>
  <c r="F3" i="4"/>
  <c r="E3" i="4"/>
  <c r="D3" i="4"/>
  <c r="B3" i="4"/>
  <c r="G2" i="4"/>
  <c r="F2" i="4"/>
  <c r="E2" i="4"/>
  <c r="D2" i="4"/>
  <c r="C2" i="4"/>
  <c r="G2" i="3"/>
  <c r="F2" i="3"/>
  <c r="E2" i="3"/>
  <c r="D2" i="3"/>
  <c r="C2" i="3"/>
  <c r="F7" i="3"/>
  <c r="E7" i="3"/>
  <c r="D7" i="3"/>
  <c r="C7" i="3"/>
  <c r="B7" i="3"/>
  <c r="G6" i="3"/>
  <c r="E6" i="3"/>
  <c r="D6" i="3"/>
  <c r="C6" i="3"/>
  <c r="B6" i="3"/>
  <c r="G5" i="3"/>
  <c r="F5" i="3"/>
  <c r="D5" i="3"/>
  <c r="C5" i="3"/>
  <c r="B5" i="3"/>
  <c r="G4" i="3"/>
  <c r="F4" i="3"/>
  <c r="E4" i="3"/>
  <c r="C4" i="3"/>
  <c r="B4" i="3"/>
  <c r="G3" i="3"/>
  <c r="F3" i="3"/>
  <c r="E3" i="3"/>
  <c r="D3" i="3"/>
  <c r="B3" i="3"/>
</calcChain>
</file>

<file path=xl/connections.xml><?xml version="1.0" encoding="utf-8"?>
<connections xmlns="http://schemas.openxmlformats.org/spreadsheetml/2006/main">
  <connection id="1" name="sample-route.csv" type="6" refreshedVersion="0" background="1" saveData="1">
    <textPr fileType="mac" sourceFile="Macintosh HD:work:projects:ark:commivoyager:sample:sample-route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" name="sample-route.csv1" type="6" refreshedVersion="0" background="1" saveData="1">
    <textPr fileType="mac" sourceFile="Macintosh HD:work:projects:ark:commivoyager:sample:sample-route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name="sample-route.csv2" type="6" refreshedVersion="0" background="1" saveData="1">
    <textPr fileType="mac" sourceFile="Macintosh HD:work:projects:ark:commivoyager:sample:sample-route.csv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<sst xmlns="http://schemas.openxmlformats.org/spreadsheetml/2006/main" count="88" uniqueCount="7">
  <si>
    <t>Las Vegas</t>
  </si>
  <si>
    <t>Los Angeles</t>
  </si>
  <si>
    <t>San Francisco</t>
  </si>
  <si>
    <t>Page</t>
  </si>
  <si>
    <t>Gran Canyon</t>
  </si>
  <si>
    <t>Antelope Canyon</t>
  </si>
  <si>
    <t>Zion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</si>
</sst>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66FF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2" fillId="3" borderId="1" xfId="2"/>
    <xf numFmtId="0" fontId="0" fillId="7" borderId="0" xfId="0" applyFill="1"/>
    <xf numFmtId="0" fontId="1" fillId="2" borderId="2" xfId="1" applyBorder="1"/>
    <xf numFmtId="0" fontId="0" fillId="8" borderId="0" xfId="0" applyFill="1"/>
    <xf numFmtId="0" fontId="3" fillId="9" borderId="0" xfId="0" applyFont="1" applyFill="1"/>
    <xf numFmtId="0" fontId="6" fillId="5" borderId="0" xfId="0" applyFont="1" applyFill="1"/>
    <xf numFmtId="0" fontId="7" fillId="0" borderId="0" xfId="0" applyFont="1"/>
  </cellXfs>
  <cellStyles count="31">
    <cellStyle name="Calculation" xfId="2" builtinId="2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ample-route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mple-route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ample-route_1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ample-route_1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ample-route_1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ample-route_1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ample-route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showRuler="0" workbookViewId="0">
      <selection activeCell="G9" sqref="G9"/>
    </sheetView>
  </sheetViews>
  <sheetFormatPr baseColWidth="10" defaultRowHeight="15" x14ac:dyDescent="0"/>
  <cols>
    <col min="1" max="1" width="15.1640625" bestFit="1" customWidth="1"/>
    <col min="2" max="2" width="9.1640625" bestFit="1" customWidth="1"/>
    <col min="4" max="4" width="12.1640625" bestFit="1" customWidth="1"/>
    <col min="5" max="5" width="12.83203125" customWidth="1"/>
    <col min="6" max="6" width="11.6640625" bestFit="1" customWidth="1"/>
    <col min="7" max="7" width="15.1640625" bestFit="1" customWidth="1"/>
  </cols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2"/>
      <c r="C2">
        <v>269</v>
      </c>
      <c r="D2">
        <v>568</v>
      </c>
      <c r="E2">
        <v>273</v>
      </c>
      <c r="F2">
        <v>270</v>
      </c>
      <c r="G2">
        <v>280</v>
      </c>
      <c r="H2">
        <v>160</v>
      </c>
    </row>
    <row r="3" spans="1:8">
      <c r="A3" s="1" t="s">
        <v>1</v>
      </c>
      <c r="B3">
        <v>269</v>
      </c>
      <c r="C3" s="2"/>
      <c r="D3">
        <v>382</v>
      </c>
      <c r="E3">
        <v>540</v>
      </c>
      <c r="F3">
        <v>486</v>
      </c>
      <c r="G3">
        <v>548</v>
      </c>
      <c r="H3">
        <v>428</v>
      </c>
    </row>
    <row r="4" spans="1:8">
      <c r="A4" s="1" t="s">
        <v>2</v>
      </c>
      <c r="B4">
        <v>568</v>
      </c>
      <c r="C4">
        <v>382</v>
      </c>
      <c r="D4" s="2"/>
      <c r="E4">
        <v>839</v>
      </c>
      <c r="F4">
        <v>784</v>
      </c>
      <c r="G4">
        <v>846</v>
      </c>
      <c r="H4">
        <v>727</v>
      </c>
    </row>
    <row r="5" spans="1:8">
      <c r="A5" s="1" t="s">
        <v>3</v>
      </c>
      <c r="B5">
        <v>273</v>
      </c>
      <c r="C5">
        <v>540</v>
      </c>
      <c r="D5">
        <v>839</v>
      </c>
      <c r="E5" s="2"/>
      <c r="F5">
        <v>109</v>
      </c>
      <c r="G5">
        <v>7</v>
      </c>
      <c r="H5">
        <v>165</v>
      </c>
    </row>
    <row r="6" spans="1:8">
      <c r="A6" s="1" t="s">
        <v>4</v>
      </c>
      <c r="B6">
        <v>270</v>
      </c>
      <c r="C6">
        <v>486</v>
      </c>
      <c r="D6">
        <v>784</v>
      </c>
      <c r="E6">
        <v>109</v>
      </c>
      <c r="F6" s="2"/>
      <c r="G6">
        <v>112</v>
      </c>
      <c r="H6">
        <v>98</v>
      </c>
    </row>
    <row r="7" spans="1:8">
      <c r="A7" s="1" t="s">
        <v>5</v>
      </c>
      <c r="B7">
        <v>280</v>
      </c>
      <c r="C7">
        <v>548</v>
      </c>
      <c r="D7">
        <v>846</v>
      </c>
      <c r="E7">
        <v>7</v>
      </c>
      <c r="F7">
        <v>112</v>
      </c>
      <c r="G7" s="2"/>
      <c r="H7" s="10">
        <v>112</v>
      </c>
    </row>
    <row r="8" spans="1:8">
      <c r="A8" s="1" t="s">
        <v>6</v>
      </c>
      <c r="B8">
        <v>160</v>
      </c>
      <c r="C8">
        <v>428</v>
      </c>
      <c r="D8">
        <v>727</v>
      </c>
      <c r="E8">
        <v>165</v>
      </c>
      <c r="F8">
        <v>98</v>
      </c>
      <c r="G8">
        <v>112</v>
      </c>
      <c r="H8" s="9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sqref="A1:I2"/>
    </sheetView>
  </sheetViews>
  <sheetFormatPr baseColWidth="10" defaultRowHeight="15" x14ac:dyDescent="0"/>
  <cols>
    <col min="4" max="4" width="15.1640625" customWidth="1"/>
    <col min="5" max="5" width="12.6640625" customWidth="1"/>
    <col min="6" max="6" width="13.1640625" customWidth="1"/>
    <col min="7" max="7" width="12.83203125" customWidth="1"/>
  </cols>
  <sheetData>
    <row r="1" spans="1: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/>
    </row>
    <row r="2" spans="1:9">
      <c r="A2" s="1" t="s">
        <v>0</v>
      </c>
      <c r="B2" s="2"/>
      <c r="C2">
        <v>269</v>
      </c>
      <c r="D2">
        <v>568</v>
      </c>
      <c r="E2">
        <v>273</v>
      </c>
      <c r="F2">
        <v>270</v>
      </c>
      <c r="G2">
        <v>280</v>
      </c>
      <c r="I2" s="3">
        <v>269</v>
      </c>
    </row>
    <row r="3" spans="1:9">
      <c r="A3" s="1" t="s">
        <v>1</v>
      </c>
      <c r="B3">
        <v>269</v>
      </c>
      <c r="C3" s="2"/>
      <c r="D3">
        <v>382</v>
      </c>
      <c r="E3">
        <v>540</v>
      </c>
      <c r="F3">
        <v>486</v>
      </c>
      <c r="G3">
        <v>548</v>
      </c>
      <c r="I3" s="3">
        <v>269</v>
      </c>
    </row>
    <row r="4" spans="1:9">
      <c r="A4" s="1" t="s">
        <v>2</v>
      </c>
      <c r="B4">
        <v>568</v>
      </c>
      <c r="C4">
        <v>382</v>
      </c>
      <c r="D4" s="2"/>
      <c r="E4">
        <v>839</v>
      </c>
      <c r="F4">
        <v>784</v>
      </c>
      <c r="G4">
        <v>846</v>
      </c>
      <c r="I4" s="3">
        <v>382</v>
      </c>
    </row>
    <row r="5" spans="1:9">
      <c r="A5" s="1" t="s">
        <v>3</v>
      </c>
      <c r="B5">
        <v>273</v>
      </c>
      <c r="C5">
        <v>540</v>
      </c>
      <c r="D5">
        <v>839</v>
      </c>
      <c r="E5" s="2"/>
      <c r="F5">
        <v>109</v>
      </c>
      <c r="G5">
        <v>7</v>
      </c>
      <c r="I5" s="3">
        <v>7</v>
      </c>
    </row>
    <row r="6" spans="1:9">
      <c r="A6" s="1" t="s">
        <v>4</v>
      </c>
      <c r="B6">
        <v>270</v>
      </c>
      <c r="C6">
        <v>486</v>
      </c>
      <c r="D6">
        <v>784</v>
      </c>
      <c r="E6">
        <v>109</v>
      </c>
      <c r="F6" s="2"/>
      <c r="G6">
        <v>112</v>
      </c>
      <c r="I6" s="3">
        <v>109</v>
      </c>
    </row>
    <row r="7" spans="1:9">
      <c r="A7" s="1" t="s">
        <v>5</v>
      </c>
      <c r="B7">
        <v>280</v>
      </c>
      <c r="C7">
        <v>548</v>
      </c>
      <c r="D7">
        <v>846</v>
      </c>
      <c r="E7">
        <v>7</v>
      </c>
      <c r="F7">
        <v>112</v>
      </c>
      <c r="G7" s="2"/>
      <c r="I7" s="3">
        <v>7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sqref="A1:I7"/>
    </sheetView>
  </sheetViews>
  <sheetFormatPr baseColWidth="10" defaultRowHeight="15" x14ac:dyDescent="0"/>
  <sheetData>
    <row r="1" spans="1: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/>
    </row>
    <row r="2" spans="1:9">
      <c r="A2" s="1" t="s">
        <v>0</v>
      </c>
      <c r="B2" s="2"/>
      <c r="C2">
        <f>269-$I2</f>
        <v>0</v>
      </c>
      <c r="D2">
        <f>568-$I2</f>
        <v>299</v>
      </c>
      <c r="E2">
        <f>273-$I2</f>
        <v>4</v>
      </c>
      <c r="F2">
        <f>270-$I2</f>
        <v>1</v>
      </c>
      <c r="G2">
        <f>280-$I2</f>
        <v>11</v>
      </c>
      <c r="I2" s="3">
        <v>269</v>
      </c>
    </row>
    <row r="3" spans="1:9">
      <c r="A3" s="1" t="s">
        <v>1</v>
      </c>
      <c r="B3">
        <f>269-$I3</f>
        <v>0</v>
      </c>
      <c r="C3" s="2"/>
      <c r="D3">
        <f>382-$I3</f>
        <v>113</v>
      </c>
      <c r="E3">
        <f>540-$I3</f>
        <v>271</v>
      </c>
      <c r="F3">
        <f>486-$I3</f>
        <v>217</v>
      </c>
      <c r="G3">
        <f>548 -$I3</f>
        <v>279</v>
      </c>
      <c r="I3" s="3">
        <v>269</v>
      </c>
    </row>
    <row r="4" spans="1:9">
      <c r="A4" s="1" t="s">
        <v>2</v>
      </c>
      <c r="B4">
        <f>568-$I4</f>
        <v>186</v>
      </c>
      <c r="C4">
        <f>382 -$I4</f>
        <v>0</v>
      </c>
      <c r="D4" s="2"/>
      <c r="E4">
        <f>839-$I4</f>
        <v>457</v>
      </c>
      <c r="F4">
        <f>784-$I4</f>
        <v>402</v>
      </c>
      <c r="G4">
        <f>846-$I4</f>
        <v>464</v>
      </c>
      <c r="I4" s="3">
        <v>382</v>
      </c>
    </row>
    <row r="5" spans="1:9">
      <c r="A5" s="1" t="s">
        <v>3</v>
      </c>
      <c r="B5">
        <f>273-$I5</f>
        <v>266</v>
      </c>
      <c r="C5">
        <f>540-$I5</f>
        <v>533</v>
      </c>
      <c r="D5">
        <f>839-$I5</f>
        <v>832</v>
      </c>
      <c r="E5" s="2"/>
      <c r="F5">
        <f>109-$I5</f>
        <v>102</v>
      </c>
      <c r="G5">
        <f>7-$I5</f>
        <v>0</v>
      </c>
      <c r="I5" s="3">
        <v>7</v>
      </c>
    </row>
    <row r="6" spans="1:9">
      <c r="A6" s="1" t="s">
        <v>4</v>
      </c>
      <c r="B6">
        <f>270-$I6</f>
        <v>161</v>
      </c>
      <c r="C6">
        <f>486-$I6</f>
        <v>377</v>
      </c>
      <c r="D6">
        <f>784-$I6</f>
        <v>675</v>
      </c>
      <c r="E6">
        <f>109-$I6</f>
        <v>0</v>
      </c>
      <c r="F6" s="2"/>
      <c r="G6">
        <f>112-$I6</f>
        <v>3</v>
      </c>
      <c r="I6" s="3">
        <v>109</v>
      </c>
    </row>
    <row r="7" spans="1:9">
      <c r="A7" s="1" t="s">
        <v>5</v>
      </c>
      <c r="B7">
        <f>280-$I7</f>
        <v>273</v>
      </c>
      <c r="C7">
        <f>548-$I7</f>
        <v>541</v>
      </c>
      <c r="D7">
        <f>846-$I7</f>
        <v>839</v>
      </c>
      <c r="E7">
        <f>7-$I7</f>
        <v>0</v>
      </c>
      <c r="F7">
        <f>112-$I7</f>
        <v>105</v>
      </c>
      <c r="G7" s="2"/>
      <c r="I7" s="3">
        <v>7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Ruler="0" workbookViewId="0">
      <selection sqref="A1:I9"/>
    </sheetView>
  </sheetViews>
  <sheetFormatPr baseColWidth="10" defaultRowHeight="15" x14ac:dyDescent="0"/>
  <cols>
    <col min="7" max="7" width="17.5" customWidth="1"/>
  </cols>
  <sheetData>
    <row r="1" spans="1: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4"/>
    </row>
    <row r="2" spans="1:9">
      <c r="A2" s="1" t="s">
        <v>0</v>
      </c>
      <c r="B2" s="2"/>
      <c r="C2">
        <f>269-$I2</f>
        <v>0</v>
      </c>
      <c r="D2">
        <f>568-$I2</f>
        <v>299</v>
      </c>
      <c r="E2">
        <f>273-$I2</f>
        <v>4</v>
      </c>
      <c r="F2">
        <f>270-$I2</f>
        <v>1</v>
      </c>
      <c r="G2">
        <f>280-$I2</f>
        <v>11</v>
      </c>
      <c r="I2" s="4">
        <v>269</v>
      </c>
    </row>
    <row r="3" spans="1:9">
      <c r="A3" s="1" t="s">
        <v>1</v>
      </c>
      <c r="B3">
        <f>269-$I3</f>
        <v>0</v>
      </c>
      <c r="C3" s="2"/>
      <c r="D3">
        <f>382-$I3</f>
        <v>113</v>
      </c>
      <c r="E3">
        <f>540-$I3</f>
        <v>271</v>
      </c>
      <c r="F3">
        <f>486-$I3</f>
        <v>217</v>
      </c>
      <c r="G3">
        <f>548 -$I3</f>
        <v>279</v>
      </c>
      <c r="I3" s="4">
        <v>269</v>
      </c>
    </row>
    <row r="4" spans="1:9">
      <c r="A4" s="1" t="s">
        <v>2</v>
      </c>
      <c r="B4">
        <f>568-$I4</f>
        <v>186</v>
      </c>
      <c r="C4">
        <f>382 -$I4</f>
        <v>0</v>
      </c>
      <c r="D4" s="2"/>
      <c r="E4">
        <f>839-$I4</f>
        <v>457</v>
      </c>
      <c r="F4">
        <f>784-$I4</f>
        <v>402</v>
      </c>
      <c r="G4">
        <f>846-$I4</f>
        <v>464</v>
      </c>
      <c r="I4" s="4">
        <v>382</v>
      </c>
    </row>
    <row r="5" spans="1:9">
      <c r="A5" s="1" t="s">
        <v>3</v>
      </c>
      <c r="B5">
        <f>273-$I5</f>
        <v>266</v>
      </c>
      <c r="C5">
        <f>540-$I5</f>
        <v>533</v>
      </c>
      <c r="D5">
        <f>839-$I5</f>
        <v>832</v>
      </c>
      <c r="E5" s="2"/>
      <c r="F5">
        <f>109-$I5</f>
        <v>102</v>
      </c>
      <c r="G5">
        <f>7-$I5</f>
        <v>0</v>
      </c>
      <c r="I5" s="4">
        <v>7</v>
      </c>
    </row>
    <row r="6" spans="1:9">
      <c r="A6" s="1" t="s">
        <v>4</v>
      </c>
      <c r="B6">
        <f>270-$I6</f>
        <v>161</v>
      </c>
      <c r="C6">
        <f>486-$I6</f>
        <v>377</v>
      </c>
      <c r="D6">
        <f>784-$I6</f>
        <v>675</v>
      </c>
      <c r="E6">
        <f>109-$I6</f>
        <v>0</v>
      </c>
      <c r="F6" s="2"/>
      <c r="G6">
        <f>112-$I6</f>
        <v>3</v>
      </c>
      <c r="I6" s="4">
        <v>109</v>
      </c>
    </row>
    <row r="7" spans="1:9">
      <c r="A7" s="1" t="s">
        <v>5</v>
      </c>
      <c r="B7">
        <f>280-$I7</f>
        <v>273</v>
      </c>
      <c r="C7">
        <f>548-$I7</f>
        <v>541</v>
      </c>
      <c r="D7">
        <f>846-$I7</f>
        <v>839</v>
      </c>
      <c r="E7">
        <f>7-$I7</f>
        <v>0</v>
      </c>
      <c r="F7">
        <f>112-$I7</f>
        <v>105</v>
      </c>
      <c r="G7" s="2"/>
      <c r="I7" s="4">
        <v>7</v>
      </c>
    </row>
    <row r="9" spans="1:9">
      <c r="B9" s="4">
        <v>0</v>
      </c>
      <c r="C9" s="4">
        <v>0</v>
      </c>
      <c r="D9" s="4">
        <v>113</v>
      </c>
      <c r="E9" s="4">
        <v>0</v>
      </c>
      <c r="F9" s="4">
        <v>1</v>
      </c>
      <c r="G9" s="4">
        <v>0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Ruler="0" workbookViewId="0">
      <selection sqref="A1:I9"/>
    </sheetView>
  </sheetViews>
  <sheetFormatPr baseColWidth="10" defaultRowHeight="15" x14ac:dyDescent="0"/>
  <sheetData>
    <row r="1" spans="1: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4"/>
    </row>
    <row r="2" spans="1:9">
      <c r="A2" s="1" t="s">
        <v>0</v>
      </c>
      <c r="B2" s="2"/>
      <c r="C2">
        <f>269-$I2</f>
        <v>0</v>
      </c>
      <c r="D2">
        <f>568-$I2-$D9</f>
        <v>186</v>
      </c>
      <c r="E2">
        <f>273-$I2</f>
        <v>4</v>
      </c>
      <c r="F2">
        <f>270-$I2-$F9</f>
        <v>0</v>
      </c>
      <c r="G2">
        <f>280-$I2</f>
        <v>11</v>
      </c>
      <c r="I2" s="4">
        <v>269</v>
      </c>
    </row>
    <row r="3" spans="1:9">
      <c r="A3" s="1" t="s">
        <v>1</v>
      </c>
      <c r="B3">
        <f>269-$I3</f>
        <v>0</v>
      </c>
      <c r="C3" s="2"/>
      <c r="D3">
        <f>382-$I3</f>
        <v>113</v>
      </c>
      <c r="E3">
        <f>540-$I3</f>
        <v>271</v>
      </c>
      <c r="F3">
        <f>486-$I3-$F9</f>
        <v>216</v>
      </c>
      <c r="G3">
        <f>548 -$I3</f>
        <v>279</v>
      </c>
      <c r="I3" s="4">
        <v>269</v>
      </c>
    </row>
    <row r="4" spans="1:9">
      <c r="A4" s="1" t="s">
        <v>2</v>
      </c>
      <c r="B4">
        <f>568-$I4</f>
        <v>186</v>
      </c>
      <c r="C4">
        <f>382 -$I4</f>
        <v>0</v>
      </c>
      <c r="D4" s="2"/>
      <c r="E4">
        <f>839-$I4</f>
        <v>457</v>
      </c>
      <c r="F4">
        <f>784-$I4-$F9</f>
        <v>401</v>
      </c>
      <c r="G4">
        <f>846-$I4</f>
        <v>464</v>
      </c>
      <c r="I4" s="4">
        <v>382</v>
      </c>
    </row>
    <row r="5" spans="1:9">
      <c r="A5" s="1" t="s">
        <v>3</v>
      </c>
      <c r="B5">
        <f>273-$I5</f>
        <v>266</v>
      </c>
      <c r="C5">
        <f>540-$I5</f>
        <v>533</v>
      </c>
      <c r="D5">
        <f>839-$I5-$D9</f>
        <v>719</v>
      </c>
      <c r="E5" s="2"/>
      <c r="F5">
        <f>109-$I5-$F9</f>
        <v>101</v>
      </c>
      <c r="G5">
        <f>7-$I5</f>
        <v>0</v>
      </c>
      <c r="I5" s="4">
        <v>7</v>
      </c>
    </row>
    <row r="6" spans="1:9">
      <c r="A6" s="1" t="s">
        <v>4</v>
      </c>
      <c r="B6">
        <f>270-$I6</f>
        <v>161</v>
      </c>
      <c r="C6">
        <f>486-$I6</f>
        <v>377</v>
      </c>
      <c r="D6">
        <f>784-$I6-$D9</f>
        <v>562</v>
      </c>
      <c r="E6">
        <f>109-$I6</f>
        <v>0</v>
      </c>
      <c r="F6" s="2"/>
      <c r="G6">
        <f>112-$I6</f>
        <v>3</v>
      </c>
      <c r="I6" s="4">
        <v>109</v>
      </c>
    </row>
    <row r="7" spans="1:9">
      <c r="A7" s="1" t="s">
        <v>5</v>
      </c>
      <c r="B7">
        <f>280-$I7</f>
        <v>273</v>
      </c>
      <c r="C7">
        <f>548-$I7</f>
        <v>541</v>
      </c>
      <c r="D7">
        <f>846-$I7-$D9</f>
        <v>726</v>
      </c>
      <c r="E7">
        <f>7-$I7</f>
        <v>0</v>
      </c>
      <c r="F7">
        <f>112-$I7-$F9</f>
        <v>104</v>
      </c>
      <c r="G7" s="2"/>
      <c r="I7" s="4">
        <v>7</v>
      </c>
    </row>
    <row r="9" spans="1:9">
      <c r="B9" s="4">
        <v>0</v>
      </c>
      <c r="C9" s="4">
        <v>0</v>
      </c>
      <c r="D9" s="4">
        <v>113</v>
      </c>
      <c r="E9" s="4">
        <v>0</v>
      </c>
      <c r="F9" s="4">
        <v>1</v>
      </c>
      <c r="G9" s="4">
        <v>0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Ruler="0" workbookViewId="0">
      <selection sqref="A1:I16"/>
    </sheetView>
  </sheetViews>
  <sheetFormatPr baseColWidth="10" defaultRowHeight="15" x14ac:dyDescent="0"/>
  <sheetData>
    <row r="1" spans="1: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4"/>
    </row>
    <row r="2" spans="1:9">
      <c r="A2" s="1" t="s">
        <v>0</v>
      </c>
      <c r="B2" s="2"/>
      <c r="C2" s="5">
        <f>269-$I2</f>
        <v>0</v>
      </c>
      <c r="D2">
        <f>568-$I2-$D9</f>
        <v>186</v>
      </c>
      <c r="E2">
        <f>273-$I2</f>
        <v>4</v>
      </c>
      <c r="F2" s="5">
        <f>270-$I2-$F9</f>
        <v>0</v>
      </c>
      <c r="G2">
        <f>280-$I2</f>
        <v>11</v>
      </c>
      <c r="I2" s="4">
        <v>269</v>
      </c>
    </row>
    <row r="3" spans="1:9">
      <c r="A3" s="1" t="s">
        <v>1</v>
      </c>
      <c r="B3" s="5">
        <f>269-$I3</f>
        <v>0</v>
      </c>
      <c r="C3" s="2"/>
      <c r="D3">
        <f>382-$I3</f>
        <v>113</v>
      </c>
      <c r="E3">
        <f>540-$I3</f>
        <v>271</v>
      </c>
      <c r="F3">
        <f>486-$I3-$F9</f>
        <v>216</v>
      </c>
      <c r="G3">
        <f>548 -$I3</f>
        <v>279</v>
      </c>
      <c r="I3" s="4">
        <v>269</v>
      </c>
    </row>
    <row r="4" spans="1:9">
      <c r="A4" s="1" t="s">
        <v>2</v>
      </c>
      <c r="B4">
        <f>568-$I4</f>
        <v>186</v>
      </c>
      <c r="C4" s="5">
        <f>382 -$I4</f>
        <v>0</v>
      </c>
      <c r="D4" s="2"/>
      <c r="E4">
        <f>839-$I4</f>
        <v>457</v>
      </c>
      <c r="F4">
        <f>784-$I4-$F9</f>
        <v>401</v>
      </c>
      <c r="G4">
        <f>846-$I4</f>
        <v>464</v>
      </c>
      <c r="I4" s="4">
        <v>382</v>
      </c>
    </row>
    <row r="5" spans="1:9">
      <c r="A5" s="1" t="s">
        <v>3</v>
      </c>
      <c r="B5">
        <f>273-$I5</f>
        <v>266</v>
      </c>
      <c r="C5">
        <f>540-$I5</f>
        <v>533</v>
      </c>
      <c r="D5">
        <f>839-$I5-$D9</f>
        <v>719</v>
      </c>
      <c r="E5" s="2"/>
      <c r="F5">
        <f>109-$I5-$F9</f>
        <v>101</v>
      </c>
      <c r="G5" s="5">
        <f>7-$I5</f>
        <v>0</v>
      </c>
      <c r="I5" s="4">
        <v>7</v>
      </c>
    </row>
    <row r="6" spans="1:9">
      <c r="A6" s="1" t="s">
        <v>4</v>
      </c>
      <c r="B6">
        <f>270-$I6</f>
        <v>161</v>
      </c>
      <c r="C6">
        <f>486-$I6</f>
        <v>377</v>
      </c>
      <c r="D6">
        <f>784-$I6-$D9</f>
        <v>562</v>
      </c>
      <c r="E6" s="5">
        <f>109-$I6</f>
        <v>0</v>
      </c>
      <c r="F6" s="2"/>
      <c r="G6">
        <f>112-$I6</f>
        <v>3</v>
      </c>
      <c r="I6" s="4">
        <v>109</v>
      </c>
    </row>
    <row r="7" spans="1:9">
      <c r="A7" s="1" t="s">
        <v>5</v>
      </c>
      <c r="B7">
        <f>280-$I7</f>
        <v>273</v>
      </c>
      <c r="C7">
        <f>548-$I7</f>
        <v>541</v>
      </c>
      <c r="D7">
        <f>846-$I7-$D9</f>
        <v>726</v>
      </c>
      <c r="E7" s="5">
        <f>7-$I7</f>
        <v>0</v>
      </c>
      <c r="F7">
        <f>112-$I7-$F9</f>
        <v>104</v>
      </c>
      <c r="G7" s="2"/>
      <c r="I7" s="4">
        <v>7</v>
      </c>
    </row>
    <row r="9" spans="1:9">
      <c r="B9" s="4">
        <v>0</v>
      </c>
      <c r="C9" s="4">
        <v>0</v>
      </c>
      <c r="D9" s="4">
        <v>113</v>
      </c>
      <c r="E9" s="4">
        <v>0</v>
      </c>
      <c r="F9" s="4">
        <v>1</v>
      </c>
      <c r="G9" s="4">
        <v>0</v>
      </c>
    </row>
    <row r="11" spans="1:9">
      <c r="B11" s="6"/>
      <c r="C11" s="6">
        <f>MIN(C5:C7)+MIN(D2:G2)</f>
        <v>377</v>
      </c>
      <c r="D11" s="6"/>
      <c r="E11" s="6"/>
      <c r="F11" s="6">
        <f>MIN(F3,F4,F5,F6,F7)+MIN(B2,C2,D2,E2,G2)</f>
        <v>101</v>
      </c>
      <c r="G11" s="6"/>
    </row>
    <row r="12" spans="1:9">
      <c r="B12" s="6">
        <f>MIN($B4,$B5,$B6,$B7)+MIN($C3,$D3,$E3:$G3)</f>
        <v>274</v>
      </c>
      <c r="C12" s="6"/>
      <c r="D12" s="6"/>
      <c r="E12" s="6"/>
      <c r="F12" s="6"/>
      <c r="G12" s="6"/>
    </row>
    <row r="13" spans="1:9">
      <c r="B13" s="6"/>
      <c r="C13" s="6">
        <f>MIN(C5:C7)+MIN(E4:G4,B4)</f>
        <v>563</v>
      </c>
      <c r="D13" s="6"/>
      <c r="E13" s="6"/>
      <c r="F13" s="6"/>
      <c r="G13" s="6"/>
    </row>
    <row r="14" spans="1:9">
      <c r="B14" s="6"/>
      <c r="C14" s="6"/>
      <c r="D14" s="6"/>
      <c r="E14" s="6"/>
      <c r="F14" s="6"/>
      <c r="G14" s="6">
        <f>MIN(G2,G3,G4,G6)+MIN(B5,C5,D5,E5,F5)</f>
        <v>104</v>
      </c>
    </row>
    <row r="15" spans="1:9">
      <c r="B15" s="6"/>
      <c r="C15" s="6"/>
      <c r="D15" s="6"/>
      <c r="E15" s="6">
        <f>MIN(E2:E4)+MIN(B6,C6,D6,G6)</f>
        <v>7</v>
      </c>
      <c r="F15" s="6"/>
      <c r="G15" s="6"/>
    </row>
    <row r="16" spans="1:9">
      <c r="B16" s="6"/>
      <c r="C16" s="6"/>
      <c r="D16" s="6"/>
      <c r="E16" s="6">
        <f>MIN(E2:E4)+MIN(B7,C7,D7,F7)</f>
        <v>108</v>
      </c>
      <c r="F16" s="6"/>
      <c r="G16" s="6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Ruler="0" workbookViewId="0">
      <selection activeCell="C20" sqref="C20"/>
    </sheetView>
  </sheetViews>
  <sheetFormatPr baseColWidth="10" defaultRowHeight="15" x14ac:dyDescent="0"/>
  <cols>
    <col min="2" max="2" width="21" customWidth="1"/>
    <col min="3" max="3" width="19.33203125" customWidth="1"/>
    <col min="4" max="4" width="28" customWidth="1"/>
    <col min="6" max="6" width="21.33203125" customWidth="1"/>
    <col min="7" max="7" width="24.5" customWidth="1"/>
  </cols>
  <sheetData>
    <row r="1" spans="1: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4"/>
    </row>
    <row r="2" spans="1:9">
      <c r="A2" s="1" t="s">
        <v>0</v>
      </c>
      <c r="B2" s="2"/>
      <c r="C2" s="2"/>
      <c r="D2" s="2"/>
      <c r="E2">
        <f>273-$I2</f>
        <v>4</v>
      </c>
      <c r="F2" s="5">
        <f>270-$I2-$F9</f>
        <v>0</v>
      </c>
      <c r="G2">
        <f>280-$I2</f>
        <v>11</v>
      </c>
      <c r="I2" s="4">
        <v>269</v>
      </c>
    </row>
    <row r="3" spans="1:9">
      <c r="A3" s="1" t="s">
        <v>1</v>
      </c>
      <c r="B3" s="2"/>
      <c r="C3" s="2"/>
      <c r="D3" s="2"/>
      <c r="E3" s="2"/>
      <c r="F3" s="2"/>
      <c r="G3" s="2"/>
      <c r="I3" s="4">
        <v>269</v>
      </c>
    </row>
    <row r="4" spans="1:9">
      <c r="A4" s="1" t="s">
        <v>2</v>
      </c>
      <c r="B4" s="2"/>
      <c r="C4" s="2"/>
      <c r="D4" s="2"/>
      <c r="E4" s="2"/>
      <c r="F4" s="2"/>
      <c r="G4" s="2"/>
      <c r="I4" s="4">
        <v>382</v>
      </c>
    </row>
    <row r="5" spans="1:9">
      <c r="A5" s="1" t="s">
        <v>3</v>
      </c>
      <c r="B5">
        <f>273-$I5</f>
        <v>266</v>
      </c>
      <c r="C5" s="2"/>
      <c r="D5" s="2"/>
      <c r="E5" s="2"/>
      <c r="F5">
        <f>109-$I5-$F9</f>
        <v>101</v>
      </c>
      <c r="G5" s="5">
        <f>7-$I5</f>
        <v>0</v>
      </c>
      <c r="I5" s="4">
        <v>7</v>
      </c>
    </row>
    <row r="6" spans="1:9">
      <c r="A6" s="1" t="s">
        <v>4</v>
      </c>
      <c r="B6">
        <f>270-$I6</f>
        <v>161</v>
      </c>
      <c r="C6" s="2"/>
      <c r="D6" s="2"/>
      <c r="E6" s="5">
        <f>109-$I6</f>
        <v>0</v>
      </c>
      <c r="F6" s="2"/>
      <c r="G6">
        <f>112-$I6</f>
        <v>3</v>
      </c>
      <c r="I6" s="4">
        <v>109</v>
      </c>
    </row>
    <row r="7" spans="1:9">
      <c r="A7" s="1" t="s">
        <v>5</v>
      </c>
      <c r="B7">
        <f>280-$I7</f>
        <v>273</v>
      </c>
      <c r="C7" s="2"/>
      <c r="D7" s="2"/>
      <c r="E7" s="5">
        <f>7-$I7</f>
        <v>0</v>
      </c>
      <c r="F7">
        <f>112-$I7-$F9</f>
        <v>104</v>
      </c>
      <c r="G7" s="2"/>
      <c r="I7" s="4">
        <v>7</v>
      </c>
    </row>
    <row r="8" spans="1:9">
      <c r="C8" s="7"/>
    </row>
    <row r="9" spans="1:9">
      <c r="B9" s="4">
        <v>0</v>
      </c>
      <c r="C9" s="4">
        <v>0</v>
      </c>
      <c r="D9" s="4">
        <v>113</v>
      </c>
      <c r="E9" s="4">
        <v>0</v>
      </c>
      <c r="F9" s="4">
        <v>1</v>
      </c>
      <c r="G9" s="4">
        <v>0</v>
      </c>
    </row>
    <row r="11" spans="1:9">
      <c r="B11" s="6"/>
      <c r="C11" s="6">
        <f>MIN(C5:C7)+MIN(D2:G2)</f>
        <v>0</v>
      </c>
      <c r="D11" s="6"/>
      <c r="E11" s="6"/>
      <c r="F11" s="6">
        <f>MIN(F3,F4,F5,F6,F7)+MIN(B2,C2,D2,E2,G2)</f>
        <v>105</v>
      </c>
      <c r="G11" s="6"/>
    </row>
    <row r="12" spans="1:9">
      <c r="B12" s="6">
        <f>MIN($B4,$B5,$B6,$B7)+MIN($C3,$D3,$E3:$G3)</f>
        <v>161</v>
      </c>
      <c r="C12" s="6"/>
      <c r="D12" s="6"/>
      <c r="E12" s="6"/>
      <c r="F12" s="6"/>
      <c r="G12" s="6"/>
    </row>
    <row r="13" spans="1:9">
      <c r="B13" s="6"/>
      <c r="C13" s="6">
        <f>MIN(C5:C7)+MIN(E4:G4,B4)</f>
        <v>0</v>
      </c>
      <c r="D13" s="6"/>
      <c r="E13" s="6"/>
      <c r="F13" s="6"/>
      <c r="G13" s="6"/>
    </row>
    <row r="14" spans="1:9">
      <c r="B14" s="6"/>
      <c r="C14" s="6"/>
      <c r="D14" s="6"/>
      <c r="E14" s="6"/>
      <c r="F14" s="6"/>
      <c r="G14" s="6">
        <f>MIN(G2,G3,G4,G6)+MIN(B5,C5,D5,E5,F5)</f>
        <v>104</v>
      </c>
    </row>
    <row r="15" spans="1:9">
      <c r="B15" s="6"/>
      <c r="C15" s="6"/>
      <c r="D15" s="6"/>
      <c r="E15" s="6">
        <f>MIN(E2:E4)+MIN(B6,C6,D6,G6)</f>
        <v>7</v>
      </c>
      <c r="F15" s="6"/>
      <c r="G15" s="6"/>
    </row>
    <row r="16" spans="1:9">
      <c r="B16" s="6"/>
      <c r="C16" s="6"/>
      <c r="D16" s="6"/>
      <c r="E16" s="6">
        <f>MIN(E2:E4)+MIN(B7,C7,D7,F7)</f>
        <v>108</v>
      </c>
      <c r="F16" s="6"/>
      <c r="G16" s="6"/>
    </row>
    <row r="19" spans="2:3">
      <c r="B19" s="8" t="s">
        <v>1</v>
      </c>
      <c r="C19" s="8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Step1</vt:lpstr>
      <vt:lpstr>Step2</vt:lpstr>
      <vt:lpstr>Step3</vt:lpstr>
      <vt:lpstr>Step4</vt:lpstr>
      <vt:lpstr>Step5</vt:lpstr>
      <vt:lpstr>Step6</vt:lpstr>
    </vt:vector>
  </TitlesOfParts>
  <Company>SAP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Arkady Syamtomov</dc:creator>
  <cp:lastModifiedBy>Arkady Syamtomov</cp:lastModifiedBy>
  <dcterms:created xsi:type="dcterms:W3CDTF">2016-04-12T11:39:58Z</dcterms:created>
  <dcterms:modified xsi:type="dcterms:W3CDTF">2016-04-16T11:20:41Z</dcterms:modified>
</cp:coreProperties>
</file>