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drawings/drawing2.xml" ContentType="application/vnd.openxmlformats-officedocument.drawing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drawings/drawing3.xml" ContentType="application/vnd.openxmlformats-officedocument.drawing+xml"/>
  <Override PartName="/xl/charts/chart11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charts/chart12.xml" ContentType="application/vnd.openxmlformats-officedocument.drawingml.chart+xml"/>
  <Override PartName="/xl/charts/style12.xml" ContentType="application/vnd.ms-office.chartstyle+xml"/>
  <Override PartName="/xl/charts/colors1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uba\Desktop\Fizyka\"/>
    </mc:Choice>
  </mc:AlternateContent>
  <xr:revisionPtr revIDLastSave="0" documentId="13_ncr:1_{DEF57F2A-8FE5-4304-83B1-33495564E132}" xr6:coauthVersionLast="47" xr6:coauthVersionMax="47" xr10:uidLastSave="{00000000-0000-0000-0000-000000000000}"/>
  <bookViews>
    <workbookView xWindow="-120" yWindow="-120" windowWidth="29040" windowHeight="15840" activeTab="2" xr2:uid="{D5D09796-0B81-46A4-A326-B56CB769849F}"/>
  </bookViews>
  <sheets>
    <sheet name="Stan Jałowy" sheetId="1" r:id="rId1"/>
    <sheet name="Stan Zwarcia" sheetId="2" r:id="rId2"/>
    <sheet name="Stan Obciążenia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4" i="1" l="1"/>
  <c r="H5" i="1"/>
  <c r="H6" i="1"/>
  <c r="H7" i="1"/>
  <c r="H8" i="1"/>
  <c r="H9" i="1"/>
  <c r="H10" i="1"/>
  <c r="H11" i="1"/>
  <c r="H12" i="1"/>
  <c r="H3" i="1"/>
  <c r="P4" i="1"/>
  <c r="P5" i="1"/>
  <c r="P6" i="1"/>
  <c r="P7" i="1"/>
  <c r="P8" i="1"/>
  <c r="P9" i="1"/>
  <c r="P10" i="1"/>
  <c r="P11" i="1"/>
  <c r="P12" i="1"/>
  <c r="P3" i="1"/>
  <c r="L4" i="1"/>
  <c r="L5" i="1"/>
  <c r="L6" i="1"/>
  <c r="L7" i="1"/>
  <c r="L8" i="1"/>
  <c r="L9" i="1"/>
  <c r="L10" i="1"/>
  <c r="L11" i="1"/>
  <c r="L12" i="1"/>
  <c r="L3" i="1"/>
  <c r="X4" i="1"/>
  <c r="X5" i="1"/>
  <c r="X6" i="1"/>
  <c r="X7" i="1"/>
  <c r="X8" i="1"/>
  <c r="X9" i="1"/>
  <c r="X10" i="1"/>
  <c r="X11" i="1"/>
  <c r="X12" i="1"/>
  <c r="X3" i="1"/>
  <c r="W4" i="1"/>
  <c r="W5" i="1"/>
  <c r="W6" i="1"/>
  <c r="W7" i="1"/>
  <c r="W8" i="1"/>
  <c r="W9" i="1"/>
  <c r="W10" i="1"/>
  <c r="W11" i="1"/>
  <c r="W12" i="1"/>
  <c r="W3" i="1"/>
  <c r="U4" i="1"/>
  <c r="U5" i="1"/>
  <c r="U6" i="1"/>
  <c r="U7" i="1"/>
  <c r="U8" i="1"/>
  <c r="U9" i="1"/>
  <c r="U10" i="1"/>
  <c r="U11" i="1"/>
  <c r="U12" i="1"/>
  <c r="U3" i="1"/>
  <c r="F3" i="3" a="1"/>
  <c r="F3" i="3" s="1"/>
  <c r="I15" i="2" a="1"/>
  <c r="I15" i="2" s="1"/>
  <c r="F15" i="2" a="1"/>
  <c r="F15" i="2" s="1"/>
  <c r="C15" i="2" a="1"/>
  <c r="C15" i="2" s="1"/>
  <c r="C31" i="1" a="1"/>
  <c r="C31" i="1" s="1"/>
  <c r="F31" i="1" a="1"/>
  <c r="F31" i="1" s="1"/>
  <c r="I31" i="1" a="1"/>
  <c r="I3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<sst xmlns="http://schemas.openxmlformats.org/spreadsheetml/2006/main" count="56" uniqueCount="19">
  <si>
    <t>n_1 = 400, n_2 = 600</t>
  </si>
  <si>
    <t>U_1 [V]</t>
  </si>
  <si>
    <t>U_2 [V]</t>
  </si>
  <si>
    <t>n_1 = 400, n_2 = 400</t>
  </si>
  <si>
    <t>n_1 = 400, n_2 = 200</t>
  </si>
  <si>
    <t>Przekładnia teoretyczna:</t>
  </si>
  <si>
    <t>Przekładnia doświadczalna:</t>
  </si>
  <si>
    <t>2/3</t>
  </si>
  <si>
    <t>I_1 [mA]</t>
  </si>
  <si>
    <t>I_2 [mA]</t>
  </si>
  <si>
    <t>n_1 = 400</t>
  </si>
  <si>
    <t>n_2 = 200</t>
  </si>
  <si>
    <t>U_1 = 4 V</t>
  </si>
  <si>
    <t>R [ohm]</t>
  </si>
  <si>
    <t>Sprawność</t>
  </si>
  <si>
    <t>K</t>
  </si>
  <si>
    <t>K_dośw</t>
  </si>
  <si>
    <t>K_teor</t>
  </si>
  <si>
    <t>Napięcie na zasilaczu [V]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</si>
</sst>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00"/>
    <numFmt numFmtId="165" formatCode="0.00000"/>
    <numFmt numFmtId="166" formatCode="0.0000"/>
  </numFmts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0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ck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/>
      <diagonal/>
    </border>
    <border>
      <left style="thin">
        <color indexed="64"/>
      </left>
      <right style="thick">
        <color indexed="64"/>
      </right>
      <top style="thick">
        <color indexed="64"/>
      </top>
      <bottom/>
      <diagonal/>
    </border>
    <border>
      <left/>
      <right style="thin">
        <color indexed="64"/>
      </right>
      <top style="thick">
        <color indexed="64"/>
      </top>
      <bottom/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ck">
        <color indexed="64"/>
      </bottom>
      <diagonal/>
    </border>
    <border>
      <left/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0" fillId="0" borderId="0" xfId="0" applyAlignment="1">
      <alignment horizontal="center"/>
    </xf>
    <xf numFmtId="164" fontId="0" fillId="0" borderId="0" xfId="0" applyNumberFormat="1"/>
    <xf numFmtId="2" fontId="0" fillId="0" borderId="0" xfId="0" applyNumberFormat="1"/>
    <xf numFmtId="165" fontId="0" fillId="0" borderId="0" xfId="0" applyNumberFormat="1"/>
    <xf numFmtId="0" fontId="0" fillId="0" borderId="1" xfId="0" applyBorder="1"/>
    <xf numFmtId="164" fontId="0" fillId="0" borderId="1" xfId="0" applyNumberFormat="1" applyBorder="1"/>
    <xf numFmtId="0" fontId="0" fillId="0" borderId="2" xfId="0" applyBorder="1"/>
    <xf numFmtId="164" fontId="0" fillId="0" borderId="2" xfId="0" applyNumberFormat="1" applyBorder="1"/>
    <xf numFmtId="0" fontId="0" fillId="0" borderId="4" xfId="0" applyBorder="1"/>
    <xf numFmtId="0" fontId="0" fillId="0" borderId="5" xfId="0" applyBorder="1"/>
    <xf numFmtId="0" fontId="0" fillId="0" borderId="3" xfId="0" applyBorder="1"/>
    <xf numFmtId="0" fontId="0" fillId="0" borderId="8" xfId="0" applyBorder="1" applyAlignment="1">
      <alignment horizontal="center"/>
    </xf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164" fontId="0" fillId="0" borderId="11" xfId="0" applyNumberFormat="1" applyBorder="1"/>
    <xf numFmtId="164" fontId="0" fillId="0" borderId="12" xfId="0" applyNumberFormat="1" applyBorder="1"/>
    <xf numFmtId="0" fontId="0" fillId="0" borderId="13" xfId="0" applyBorder="1"/>
    <xf numFmtId="166" fontId="0" fillId="0" borderId="0" xfId="0" applyNumberFormat="1"/>
    <xf numFmtId="0" fontId="0" fillId="0" borderId="14" xfId="0" applyBorder="1"/>
    <xf numFmtId="0" fontId="0" fillId="0" borderId="14" xfId="0" applyBorder="1" applyAlignment="1">
      <alignment horizontal="center"/>
    </xf>
    <xf numFmtId="164" fontId="0" fillId="0" borderId="14" xfId="0" applyNumberFormat="1" applyBorder="1" applyAlignment="1">
      <alignment horizontal="center"/>
    </xf>
    <xf numFmtId="0" fontId="0" fillId="0" borderId="18" xfId="0" applyBorder="1"/>
    <xf numFmtId="0" fontId="0" fillId="0" borderId="15" xfId="0" applyBorder="1"/>
    <xf numFmtId="0" fontId="0" fillId="0" borderId="19" xfId="0" applyBorder="1"/>
    <xf numFmtId="0" fontId="0" fillId="0" borderId="15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1" xfId="0" applyBorder="1" applyAlignment="1">
      <alignment horizont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17" xfId="0" applyBorder="1" applyAlignment="1">
      <alignment horizontal="center"/>
    </xf>
    <xf numFmtId="49" fontId="0" fillId="0" borderId="0" xfId="0" applyNumberFormat="1" applyAlignment="1">
      <alignment horizontal="center" vertical="center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12.xml.rels><?xml version="1.0" encoding="UTF-8" standalone="yes"?>
<Relationships xmlns="http://schemas.openxmlformats.org/package/2006/relationships"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l-PL"/>
              <a:t>U_2</a:t>
            </a:r>
            <a:r>
              <a:rPr lang="pl-PL" baseline="0"/>
              <a:t> = f(U_1), n_1 = 400 , n_2 = 600</a:t>
            </a:r>
            <a:endParaRPr lang="pl-PL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U_1 [V]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errBars>
            <c:errDir val="y"/>
            <c:errBarType val="both"/>
            <c:errValType val="fixedVal"/>
            <c:noEndCap val="0"/>
            <c:val val="5.000000000000001E-3"/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yVal>
            <c:numRef>
              <c:f>'Stan Jałowy'!$B$3:$B$12</c:f>
              <c:numCache>
                <c:formatCode>#,##0.000</c:formatCode>
                <c:ptCount val="10"/>
                <c:pt idx="0">
                  <c:v>1.1120000000000001</c:v>
                </c:pt>
                <c:pt idx="1">
                  <c:v>2.218</c:v>
                </c:pt>
                <c:pt idx="2">
                  <c:v>3.3250000000000002</c:v>
                </c:pt>
                <c:pt idx="3">
                  <c:v>4.41</c:v>
                </c:pt>
                <c:pt idx="4">
                  <c:v>5.52</c:v>
                </c:pt>
                <c:pt idx="5">
                  <c:v>6.62</c:v>
                </c:pt>
                <c:pt idx="6">
                  <c:v>7.74</c:v>
                </c:pt>
                <c:pt idx="7">
                  <c:v>8.82</c:v>
                </c:pt>
                <c:pt idx="8">
                  <c:v>9.93</c:v>
                </c:pt>
                <c:pt idx="9">
                  <c:v>11.04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25C2-49C6-B714-AFBCB577767C}"/>
            </c:ext>
          </c:extLst>
        </c:ser>
        <c:ser>
          <c:idx val="1"/>
          <c:order val="1"/>
          <c:tx>
            <c:v>U_2 [V]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errBars>
            <c:errDir val="y"/>
            <c:errBarType val="both"/>
            <c:errValType val="fixedVal"/>
            <c:noEndCap val="0"/>
            <c:val val="5.000000000000001E-3"/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yVal>
            <c:numRef>
              <c:f>'Stan Jałowy'!$C$3:$C$12</c:f>
              <c:numCache>
                <c:formatCode>#,##0.000</c:formatCode>
                <c:ptCount val="10"/>
                <c:pt idx="0">
                  <c:v>1.5209999999999999</c:v>
                </c:pt>
                <c:pt idx="1">
                  <c:v>3.08</c:v>
                </c:pt>
                <c:pt idx="2">
                  <c:v>4.63</c:v>
                </c:pt>
                <c:pt idx="3">
                  <c:v>6.21</c:v>
                </c:pt>
                <c:pt idx="4">
                  <c:v>7.79</c:v>
                </c:pt>
                <c:pt idx="5">
                  <c:v>9.3699999999999992</c:v>
                </c:pt>
                <c:pt idx="6">
                  <c:v>10.97</c:v>
                </c:pt>
                <c:pt idx="7">
                  <c:v>12.56</c:v>
                </c:pt>
                <c:pt idx="8">
                  <c:v>14.17</c:v>
                </c:pt>
                <c:pt idx="9">
                  <c:v>15.78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25C2-49C6-B714-AFBCB577767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10418016"/>
        <c:axId val="711874368"/>
      </c:scatterChart>
      <c:valAx>
        <c:axId val="710418016"/>
        <c:scaling>
          <c:orientation val="minMax"/>
          <c:max val="10"/>
          <c:min val="1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l-PL"/>
                  <a:t>Napięcie ustawione</a:t>
                </a:r>
                <a:r>
                  <a:rPr lang="pl-PL" baseline="0"/>
                  <a:t> na zasilaczu [V]</a:t>
                </a:r>
                <a:endParaRPr lang="pl-PL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11874368"/>
        <c:crosses val="autoZero"/>
        <c:crossBetween val="midCat"/>
      </c:valAx>
      <c:valAx>
        <c:axId val="7118743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l-PL"/>
                  <a:t>Napięcie</a:t>
                </a:r>
                <a:r>
                  <a:rPr lang="pl-PL" baseline="0"/>
                  <a:t> odczytane [V]</a:t>
                </a:r>
                <a:endParaRPr lang="pl-PL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#,##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10418016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egendEntry>
        <c:idx val="2"/>
        <c:delete val="1"/>
      </c:legendEntry>
      <c:legendEntry>
        <c:idx val="3"/>
        <c:delete val="1"/>
      </c:legendEntry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l-PL" sz="1400" b="0" i="0" u="none" strike="noStrike" baseline="0">
                <a:effectLst/>
              </a:rPr>
              <a:t>U_2 = f(U_1), n_1 = 400, n_2 = 400</a:t>
            </a:r>
            <a:r>
              <a:rPr lang="pl-PL" sz="1400" b="0" i="0" u="none" strike="noStrike" baseline="0"/>
              <a:t> </a:t>
            </a:r>
            <a:endParaRPr lang="pl-PL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'Stan Jałowy'!$D$2</c:f>
              <c:strCache>
                <c:ptCount val="1"/>
                <c:pt idx="0">
                  <c:v>U_1 [V]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yVal>
            <c:numRef>
              <c:f>'Stan Jałowy'!$D$3:$D$12</c:f>
              <c:numCache>
                <c:formatCode>General</c:formatCode>
                <c:ptCount val="10"/>
                <c:pt idx="0">
                  <c:v>1.1120000000000001</c:v>
                </c:pt>
                <c:pt idx="1">
                  <c:v>2.214</c:v>
                </c:pt>
                <c:pt idx="2">
                  <c:v>3.32</c:v>
                </c:pt>
                <c:pt idx="3">
                  <c:v>4.41</c:v>
                </c:pt>
                <c:pt idx="4">
                  <c:v>5.52</c:v>
                </c:pt>
                <c:pt idx="5">
                  <c:v>6.63</c:v>
                </c:pt>
                <c:pt idx="6">
                  <c:v>7.74</c:v>
                </c:pt>
                <c:pt idx="7">
                  <c:v>8.85</c:v>
                </c:pt>
                <c:pt idx="8">
                  <c:v>9.9499999999999993</c:v>
                </c:pt>
                <c:pt idx="9">
                  <c:v>11.06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D077-4C85-81B4-456E3325A193}"/>
            </c:ext>
          </c:extLst>
        </c:ser>
        <c:ser>
          <c:idx val="1"/>
          <c:order val="1"/>
          <c:tx>
            <c:strRef>
              <c:f>'Stan Jałowy'!$E$2</c:f>
              <c:strCache>
                <c:ptCount val="1"/>
                <c:pt idx="0">
                  <c:v>U_2 [V]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yVal>
            <c:numRef>
              <c:f>'Stan Jałowy'!$E$3:$E$12</c:f>
              <c:numCache>
                <c:formatCode>General</c:formatCode>
                <c:ptCount val="10"/>
                <c:pt idx="0">
                  <c:v>1.012</c:v>
                </c:pt>
                <c:pt idx="1">
                  <c:v>2.048</c:v>
                </c:pt>
                <c:pt idx="2">
                  <c:v>3.0939999999999999</c:v>
                </c:pt>
                <c:pt idx="3">
                  <c:v>4.13</c:v>
                </c:pt>
                <c:pt idx="4">
                  <c:v>5.19</c:v>
                </c:pt>
                <c:pt idx="5">
                  <c:v>6.25</c:v>
                </c:pt>
                <c:pt idx="6">
                  <c:v>7.32</c:v>
                </c:pt>
                <c:pt idx="7">
                  <c:v>8.39</c:v>
                </c:pt>
                <c:pt idx="8">
                  <c:v>9.4499999999999993</c:v>
                </c:pt>
                <c:pt idx="9">
                  <c:v>10.53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D077-4C85-81B4-456E3325A19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83493920"/>
        <c:axId val="788646672"/>
      </c:scatterChart>
      <c:valAx>
        <c:axId val="783493920"/>
        <c:scaling>
          <c:orientation val="minMax"/>
          <c:max val="10"/>
          <c:min val="1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l-PL"/>
                  <a:t>Napięcie</a:t>
                </a:r>
                <a:r>
                  <a:rPr lang="pl-PL" baseline="0"/>
                  <a:t> ustawione na zasilaczu [V]</a:t>
                </a:r>
                <a:endParaRPr lang="pl-PL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88646672"/>
        <c:crosses val="autoZero"/>
        <c:crossBetween val="midCat"/>
      </c:valAx>
      <c:valAx>
        <c:axId val="7886466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l-PL"/>
                  <a:t>Napięcie</a:t>
                </a:r>
                <a:r>
                  <a:rPr lang="pl-PL" baseline="0"/>
                  <a:t> odczytane [V]</a:t>
                </a:r>
                <a:endParaRPr lang="pl-PL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8349392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egendEntry>
        <c:idx val="2"/>
        <c:delete val="1"/>
      </c:legendEntry>
      <c:legendEntry>
        <c:idx val="3"/>
        <c:delete val="1"/>
      </c:legendEntry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 marL="0" marR="0" lvl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+mn-lt"/>
                <a:ea typeface="+mn-ea"/>
                <a:cs typeface="+mn-cs"/>
              </a:defRPr>
            </a:pPr>
            <a:r>
              <a:rPr lang="pl-PL"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  <a:effectLst/>
              </a:rPr>
              <a:t>U_2 = f(U_1), n_1 = 400, n_2 = 200</a:t>
            </a:r>
            <a:r>
              <a:rPr lang="pl-PL"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</a:rPr>
              <a:t> </a:t>
            </a:r>
            <a:r>
              <a:rPr lang="pl-PL"/>
              <a:t> 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marL="0" marR="0" lvl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400" b="0" i="0" u="none" strike="noStrike" kern="1200" spc="0" baseline="0">
              <a:solidFill>
                <a:sysClr val="windowText" lastClr="000000">
                  <a:lumMod val="65000"/>
                  <a:lumOff val="35000"/>
                </a:sys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'Stan Jałowy'!$F$2</c:f>
              <c:strCache>
                <c:ptCount val="1"/>
                <c:pt idx="0">
                  <c:v>U_1 [V]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yVal>
            <c:numRef>
              <c:f>'Stan Jałowy'!$F$3:$F$12</c:f>
              <c:numCache>
                <c:formatCode>General</c:formatCode>
                <c:ptCount val="10"/>
                <c:pt idx="0">
                  <c:v>1.1120000000000001</c:v>
                </c:pt>
                <c:pt idx="1">
                  <c:v>2.2170000000000001</c:v>
                </c:pt>
                <c:pt idx="2">
                  <c:v>3.32</c:v>
                </c:pt>
                <c:pt idx="3">
                  <c:v>4.41</c:v>
                </c:pt>
                <c:pt idx="4">
                  <c:v>5.53</c:v>
                </c:pt>
                <c:pt idx="5">
                  <c:v>6.62</c:v>
                </c:pt>
                <c:pt idx="6">
                  <c:v>7.73</c:v>
                </c:pt>
                <c:pt idx="7">
                  <c:v>8.82</c:v>
                </c:pt>
                <c:pt idx="8">
                  <c:v>9.93</c:v>
                </c:pt>
                <c:pt idx="9">
                  <c:v>11.03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C01C-4A43-8010-D33E83FA9086}"/>
            </c:ext>
          </c:extLst>
        </c:ser>
        <c:ser>
          <c:idx val="1"/>
          <c:order val="1"/>
          <c:tx>
            <c:strRef>
              <c:f>'Stan Jałowy'!$G$2</c:f>
              <c:strCache>
                <c:ptCount val="1"/>
                <c:pt idx="0">
                  <c:v>U_2 [V]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yVal>
            <c:numRef>
              <c:f>'Stan Jałowy'!$G$3:$G$12</c:f>
              <c:numCache>
                <c:formatCode>General</c:formatCode>
                <c:ptCount val="10"/>
                <c:pt idx="0">
                  <c:v>0.51300000000000001</c:v>
                </c:pt>
                <c:pt idx="1">
                  <c:v>1.032</c:v>
                </c:pt>
                <c:pt idx="2">
                  <c:v>1.5549999999999999</c:v>
                </c:pt>
                <c:pt idx="3">
                  <c:v>2.081</c:v>
                </c:pt>
                <c:pt idx="4">
                  <c:v>2.61</c:v>
                </c:pt>
                <c:pt idx="5">
                  <c:v>3.14</c:v>
                </c:pt>
                <c:pt idx="6">
                  <c:v>3.67</c:v>
                </c:pt>
                <c:pt idx="7">
                  <c:v>4.18</c:v>
                </c:pt>
                <c:pt idx="8">
                  <c:v>4.71</c:v>
                </c:pt>
                <c:pt idx="9">
                  <c:v>5.24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C01C-4A43-8010-D33E83FA908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55544736"/>
        <c:axId val="624455168"/>
      </c:scatterChart>
      <c:valAx>
        <c:axId val="855544736"/>
        <c:scaling>
          <c:orientation val="minMax"/>
          <c:max val="10"/>
          <c:min val="1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l-PL"/>
                  <a:t>Napięcie</a:t>
                </a:r>
                <a:r>
                  <a:rPr lang="pl-PL" baseline="0"/>
                  <a:t> ustawione na zasilaczu [V]</a:t>
                </a:r>
                <a:endParaRPr lang="pl-PL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24455168"/>
        <c:crosses val="autoZero"/>
        <c:crossBetween val="midCat"/>
      </c:valAx>
      <c:valAx>
        <c:axId val="6244551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l-PL"/>
                  <a:t>Napięcie</a:t>
                </a:r>
                <a:r>
                  <a:rPr lang="pl-PL" baseline="0"/>
                  <a:t> odczytane [V]</a:t>
                </a:r>
                <a:endParaRPr lang="pl-PL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55544736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egendEntry>
        <c:idx val="2"/>
        <c:delete val="1"/>
      </c:legendEntry>
      <c:legendEntry>
        <c:idx val="3"/>
        <c:delete val="1"/>
      </c:legendEntry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'Stan Jałowy'!$U$2</c:f>
              <c:strCache>
                <c:ptCount val="1"/>
                <c:pt idx="0">
                  <c:v>K_dośw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errBars>
            <c:errDir val="y"/>
            <c:errBarType val="both"/>
            <c:errValType val="stdErr"/>
            <c:noEndCap val="0"/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yVal>
            <c:numRef>
              <c:f>'Stan Jałowy'!$U$3:$U$12</c:f>
              <c:numCache>
                <c:formatCode>0.0000</c:formatCode>
                <c:ptCount val="10"/>
                <c:pt idx="0">
                  <c:v>0.73109796186719278</c:v>
                </c:pt>
                <c:pt idx="1">
                  <c:v>0.72012987012987006</c:v>
                </c:pt>
                <c:pt idx="2">
                  <c:v>0.71814254859611237</c:v>
                </c:pt>
                <c:pt idx="3">
                  <c:v>0.71014492753623193</c:v>
                </c:pt>
                <c:pt idx="4">
                  <c:v>0.70860077021822843</c:v>
                </c:pt>
                <c:pt idx="5">
                  <c:v>0.70651013874066171</c:v>
                </c:pt>
                <c:pt idx="6">
                  <c:v>0.70556061987237917</c:v>
                </c:pt>
                <c:pt idx="7">
                  <c:v>0.70222929936305734</c:v>
                </c:pt>
                <c:pt idx="8">
                  <c:v>0.70077628793225122</c:v>
                </c:pt>
                <c:pt idx="9">
                  <c:v>0.69961977186311786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57FD-45E6-BC5C-F7B7BA511D4C}"/>
            </c:ext>
          </c:extLst>
        </c:ser>
        <c:ser>
          <c:idx val="1"/>
          <c:order val="1"/>
          <c:tx>
            <c:v>k_teor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yVal>
            <c:numRef>
              <c:f>'Stan Jałowy'!$V$3:$V$12</c:f>
              <c:numCache>
                <c:formatCode>0.00000</c:formatCode>
                <c:ptCount val="10"/>
                <c:pt idx="0">
                  <c:v>0.66666666666666663</c:v>
                </c:pt>
                <c:pt idx="1">
                  <c:v>0.66666666666666663</c:v>
                </c:pt>
                <c:pt idx="2">
                  <c:v>0.66666666666666663</c:v>
                </c:pt>
                <c:pt idx="3">
                  <c:v>0.66666666666666663</c:v>
                </c:pt>
                <c:pt idx="4">
                  <c:v>0.66666666666666663</c:v>
                </c:pt>
                <c:pt idx="5">
                  <c:v>0.66666666666666663</c:v>
                </c:pt>
                <c:pt idx="6">
                  <c:v>0.66666666666666663</c:v>
                </c:pt>
                <c:pt idx="7">
                  <c:v>0.66666666666666663</c:v>
                </c:pt>
                <c:pt idx="8">
                  <c:v>0.66666666666666663</c:v>
                </c:pt>
                <c:pt idx="9">
                  <c:v>0.66666666666666663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57FD-45E6-BC5C-F7B7BA511D4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93425120"/>
        <c:axId val="488977664"/>
      </c:scatterChart>
      <c:valAx>
        <c:axId val="49342512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88977664"/>
        <c:crosses val="autoZero"/>
        <c:crossBetween val="midCat"/>
      </c:valAx>
      <c:valAx>
        <c:axId val="4889776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9342512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l-PL"/>
              <a:t>Sprawność</a:t>
            </a:r>
            <a:r>
              <a:rPr lang="pl-PL" baseline="0"/>
              <a:t> transformatora n, n_1 = 400, n_2 = 600</a:t>
            </a:r>
            <a:endParaRPr lang="en-GB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'Stan Jałowy'!$U$2</c:f>
              <c:strCache>
                <c:ptCount val="1"/>
                <c:pt idx="0">
                  <c:v>K_dośw</c:v>
                </c:pt>
              </c:strCache>
            </c:strRef>
          </c:tx>
          <c:spPr>
            <a:ln w="19050" cap="rnd">
              <a:solidFill>
                <a:schemeClr val="accent1">
                  <a:alpha val="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ly"/>
            <c:order val="5"/>
            <c:dispRSqr val="0"/>
            <c:dispEq val="0"/>
          </c:trendline>
          <c:val>
            <c:numRef>
              <c:f>'Stan Jałowy'!$U$3:$U$12</c:f>
              <c:numCache>
                <c:formatCode>0.0000</c:formatCode>
                <c:ptCount val="10"/>
                <c:pt idx="0">
                  <c:v>0.73109796186719278</c:v>
                </c:pt>
                <c:pt idx="1">
                  <c:v>0.72012987012987006</c:v>
                </c:pt>
                <c:pt idx="2">
                  <c:v>0.71814254859611237</c:v>
                </c:pt>
                <c:pt idx="3">
                  <c:v>0.71014492753623193</c:v>
                </c:pt>
                <c:pt idx="4">
                  <c:v>0.70860077021822843</c:v>
                </c:pt>
                <c:pt idx="5">
                  <c:v>0.70651013874066171</c:v>
                </c:pt>
                <c:pt idx="6">
                  <c:v>0.70556061987237917</c:v>
                </c:pt>
                <c:pt idx="7">
                  <c:v>0.70222929936305734</c:v>
                </c:pt>
                <c:pt idx="8">
                  <c:v>0.70077628793225122</c:v>
                </c:pt>
                <c:pt idx="9">
                  <c:v>0.69961977186311786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9D4-4A30-87F7-98E09D4DF299}"/>
            </c:ext>
          </c:extLst>
        </c:ser>
        <c:ser>
          <c:idx val="1"/>
          <c:order val="1"/>
          <c:tx>
            <c:strRef>
              <c:f>'Stan Jałowy'!$V$2</c:f>
              <c:strCache>
                <c:ptCount val="1"/>
                <c:pt idx="0">
                  <c:v>K_teor</c:v>
                </c:pt>
              </c:strCache>
            </c:strRef>
          </c:tx>
          <c:spPr>
            <a:ln w="19050" cap="rnd">
              <a:solidFill>
                <a:schemeClr val="accent2"/>
              </a:solidFill>
              <a:prstDash val="sysDot"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dPt>
            <c:idx val="0"/>
            <c:marker>
              <c:symbol val="none"/>
            </c:marker>
            <c:bubble3D val="0"/>
            <c:extLst>
              <c:ext xmlns:c16="http://schemas.microsoft.com/office/drawing/2014/chart" uri="{C3380CC4-5D6E-409C-BE32-E72D297353CC}">
                <c16:uniqueId val="{00000013-29D4-4A30-87F7-98E09D4DF299}"/>
              </c:ext>
            </c:extLst>
          </c:dPt>
          <c:dPt>
            <c:idx val="1"/>
            <c:marker>
              <c:symbol val="none"/>
            </c:marker>
            <c:bubble3D val="0"/>
            <c:extLst>
              <c:ext xmlns:c16="http://schemas.microsoft.com/office/drawing/2014/chart" uri="{C3380CC4-5D6E-409C-BE32-E72D297353CC}">
                <c16:uniqueId val="{00000014-29D4-4A30-87F7-98E09D4DF299}"/>
              </c:ext>
            </c:extLst>
          </c:dPt>
          <c:dPt>
            <c:idx val="2"/>
            <c:marker>
              <c:symbol val="none"/>
            </c:marker>
            <c:bubble3D val="0"/>
            <c:extLst>
              <c:ext xmlns:c16="http://schemas.microsoft.com/office/drawing/2014/chart" uri="{C3380CC4-5D6E-409C-BE32-E72D297353CC}">
                <c16:uniqueId val="{00000015-29D4-4A30-87F7-98E09D4DF299}"/>
              </c:ext>
            </c:extLst>
          </c:dPt>
          <c:dPt>
            <c:idx val="3"/>
            <c:marker>
              <c:symbol val="none"/>
            </c:marker>
            <c:bubble3D val="0"/>
            <c:extLst>
              <c:ext xmlns:c16="http://schemas.microsoft.com/office/drawing/2014/chart" uri="{C3380CC4-5D6E-409C-BE32-E72D297353CC}">
                <c16:uniqueId val="{00000016-29D4-4A30-87F7-98E09D4DF299}"/>
              </c:ext>
            </c:extLst>
          </c:dPt>
          <c:dPt>
            <c:idx val="4"/>
            <c:marker>
              <c:symbol val="none"/>
            </c:marker>
            <c:bubble3D val="0"/>
            <c:extLst>
              <c:ext xmlns:c16="http://schemas.microsoft.com/office/drawing/2014/chart" uri="{C3380CC4-5D6E-409C-BE32-E72D297353CC}">
                <c16:uniqueId val="{00000017-29D4-4A30-87F7-98E09D4DF299}"/>
              </c:ext>
            </c:extLst>
          </c:dPt>
          <c:dPt>
            <c:idx val="5"/>
            <c:marker>
              <c:symbol val="none"/>
            </c:marker>
            <c:bubble3D val="0"/>
            <c:extLst>
              <c:ext xmlns:c16="http://schemas.microsoft.com/office/drawing/2014/chart" uri="{C3380CC4-5D6E-409C-BE32-E72D297353CC}">
                <c16:uniqueId val="{00000018-29D4-4A30-87F7-98E09D4DF299}"/>
              </c:ext>
            </c:extLst>
          </c:dPt>
          <c:dPt>
            <c:idx val="6"/>
            <c:marker>
              <c:symbol val="none"/>
            </c:marker>
            <c:bubble3D val="0"/>
            <c:extLst>
              <c:ext xmlns:c16="http://schemas.microsoft.com/office/drawing/2014/chart" uri="{C3380CC4-5D6E-409C-BE32-E72D297353CC}">
                <c16:uniqueId val="{00000019-29D4-4A30-87F7-98E09D4DF299}"/>
              </c:ext>
            </c:extLst>
          </c:dPt>
          <c:dPt>
            <c:idx val="7"/>
            <c:marker>
              <c:symbol val="none"/>
            </c:marker>
            <c:bubble3D val="0"/>
            <c:extLst>
              <c:ext xmlns:c16="http://schemas.microsoft.com/office/drawing/2014/chart" uri="{C3380CC4-5D6E-409C-BE32-E72D297353CC}">
                <c16:uniqueId val="{0000001A-29D4-4A30-87F7-98E09D4DF299}"/>
              </c:ext>
            </c:extLst>
          </c:dPt>
          <c:dPt>
            <c:idx val="8"/>
            <c:marker>
              <c:symbol val="none"/>
            </c:marker>
            <c:bubble3D val="0"/>
            <c:extLst>
              <c:ext xmlns:c16="http://schemas.microsoft.com/office/drawing/2014/chart" uri="{C3380CC4-5D6E-409C-BE32-E72D297353CC}">
                <c16:uniqueId val="{0000001B-29D4-4A30-87F7-98E09D4DF299}"/>
              </c:ext>
            </c:extLst>
          </c:dPt>
          <c:dPt>
            <c:idx val="9"/>
            <c:marker>
              <c:symbol val="none"/>
            </c:marker>
            <c:bubble3D val="0"/>
            <c:extLst>
              <c:ext xmlns:c16="http://schemas.microsoft.com/office/drawing/2014/chart" uri="{C3380CC4-5D6E-409C-BE32-E72D297353CC}">
                <c16:uniqueId val="{0000001C-29D4-4A30-87F7-98E09D4DF299}"/>
              </c:ext>
            </c:extLst>
          </c:dPt>
          <c:dLbls>
            <c:dLbl>
              <c:idx val="1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4-29D4-4A30-87F7-98E09D4DF299}"/>
                </c:ext>
              </c:extLst>
            </c:dLbl>
            <c:dLbl>
              <c:idx val="2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5-29D4-4A30-87F7-98E09D4DF299}"/>
                </c:ext>
              </c:extLst>
            </c:dLbl>
            <c:dLbl>
              <c:idx val="3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6-29D4-4A30-87F7-98E09D4DF299}"/>
                </c:ext>
              </c:extLst>
            </c:dLbl>
            <c:dLbl>
              <c:idx val="4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7-29D4-4A30-87F7-98E09D4DF299}"/>
                </c:ext>
              </c:extLst>
            </c:dLbl>
            <c:dLbl>
              <c:idx val="5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8-29D4-4A30-87F7-98E09D4DF299}"/>
                </c:ext>
              </c:extLst>
            </c:dLbl>
            <c:dLbl>
              <c:idx val="6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9-29D4-4A30-87F7-98E09D4DF299}"/>
                </c:ext>
              </c:extLst>
            </c:dLbl>
            <c:dLbl>
              <c:idx val="7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A-29D4-4A30-87F7-98E09D4DF299}"/>
                </c:ext>
              </c:extLst>
            </c:dLbl>
            <c:dLbl>
              <c:idx val="8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B-29D4-4A30-87F7-98E09D4DF299}"/>
                </c:ext>
              </c:extLst>
            </c:dLbl>
            <c:dLbl>
              <c:idx val="9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C-29D4-4A30-87F7-98E09D4DF299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'Stan Jałowy'!$V$3:$V$12</c:f>
              <c:numCache>
                <c:formatCode>0.00000</c:formatCode>
                <c:ptCount val="10"/>
                <c:pt idx="0">
                  <c:v>0.66666666666666663</c:v>
                </c:pt>
                <c:pt idx="1">
                  <c:v>0.66666666666666663</c:v>
                </c:pt>
                <c:pt idx="2">
                  <c:v>0.66666666666666663</c:v>
                </c:pt>
                <c:pt idx="3">
                  <c:v>0.66666666666666663</c:v>
                </c:pt>
                <c:pt idx="4">
                  <c:v>0.66666666666666663</c:v>
                </c:pt>
                <c:pt idx="5">
                  <c:v>0.66666666666666663</c:v>
                </c:pt>
                <c:pt idx="6">
                  <c:v>0.66666666666666663</c:v>
                </c:pt>
                <c:pt idx="7">
                  <c:v>0.66666666666666663</c:v>
                </c:pt>
                <c:pt idx="8">
                  <c:v>0.66666666666666663</c:v>
                </c:pt>
                <c:pt idx="9">
                  <c:v>0.66666666666666663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A-29D4-4A30-87F7-98E09D4DF29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123000720"/>
        <c:axId val="230454848"/>
      </c:lineChart>
      <c:catAx>
        <c:axId val="2123000720"/>
        <c:scaling>
          <c:orientation val="minMax"/>
        </c:scaling>
        <c:delete val="1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crossAx val="230454848"/>
        <c:crosses val="autoZero"/>
        <c:auto val="1"/>
        <c:lblAlgn val="ctr"/>
        <c:lblOffset val="100"/>
        <c:tickMarkSkip val="1"/>
        <c:noMultiLvlLbl val="0"/>
      </c:catAx>
      <c:valAx>
        <c:axId val="230454848"/>
        <c:scaling>
          <c:orientation val="minMax"/>
          <c:min val="0.64000000000000012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2300072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l-PL"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</a:rPr>
              <a:t>Sprawność transformatora n, n_1 = 400, n_2 = 400</a:t>
            </a:r>
            <a:endParaRPr lang="en-GB" sz="1400" b="0" i="0" u="none" strike="noStrike" kern="1200" spc="0" baseline="0">
              <a:solidFill>
                <a:sysClr val="windowText" lastClr="000000">
                  <a:lumMod val="65000"/>
                  <a:lumOff val="35000"/>
                </a:sysClr>
              </a:solidFill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'Stan Jałowy'!$W$2</c:f>
              <c:strCache>
                <c:ptCount val="1"/>
                <c:pt idx="0">
                  <c:v>K</c:v>
                </c:pt>
              </c:strCache>
            </c:strRef>
          </c:tx>
          <c:spPr>
            <a:ln w="28575" cap="rnd">
              <a:solidFill>
                <a:schemeClr val="accent1">
                  <a:alpha val="0"/>
                </a:schemeClr>
              </a:solidFill>
              <a:prstDash val="sysDot"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Lbls>
            <c:numFmt formatCode="#,##0.0000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ly"/>
            <c:order val="6"/>
            <c:dispRSqr val="0"/>
            <c:dispEq val="0"/>
          </c:trendline>
          <c:val>
            <c:numRef>
              <c:f>'Stan Jałowy'!$W$3:$W$12</c:f>
              <c:numCache>
                <c:formatCode>General</c:formatCode>
                <c:ptCount val="10"/>
                <c:pt idx="0">
                  <c:v>1.098814229249012</c:v>
                </c:pt>
                <c:pt idx="1">
                  <c:v>1.0810546875</c:v>
                </c:pt>
                <c:pt idx="2">
                  <c:v>1.0730446024563671</c:v>
                </c:pt>
                <c:pt idx="3">
                  <c:v>1.0677966101694916</c:v>
                </c:pt>
                <c:pt idx="4">
                  <c:v>1.0635838150289016</c:v>
                </c:pt>
                <c:pt idx="5">
                  <c:v>1.0608</c:v>
                </c:pt>
                <c:pt idx="6">
                  <c:v>1.0573770491803278</c:v>
                </c:pt>
                <c:pt idx="7">
                  <c:v>1.0548271752085816</c:v>
                </c:pt>
                <c:pt idx="8">
                  <c:v>1.052910052910053</c:v>
                </c:pt>
                <c:pt idx="9">
                  <c:v>1.050332383665717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BB7-4F1C-A303-58741E66E43A}"/>
            </c:ext>
          </c:extLst>
        </c:ser>
        <c:ser>
          <c:idx val="1"/>
          <c:order val="1"/>
          <c:tx>
            <c:strRef>
              <c:f>'Stan Jałowy'!$Y$2</c:f>
              <c:strCache>
                <c:ptCount val="1"/>
                <c:pt idx="0">
                  <c:v>K_teor</c:v>
                </c:pt>
              </c:strCache>
            </c:strRef>
          </c:tx>
          <c:spPr>
            <a:ln w="28575" cap="rnd">
              <a:solidFill>
                <a:schemeClr val="accent2"/>
              </a:solidFill>
              <a:prstDash val="sysDot"/>
              <a:round/>
            </a:ln>
            <a:effectLst>
              <a:outerShdw blurRad="50800" dist="50800" dir="5400000" algn="ctr" rotWithShape="0">
                <a:srgbClr val="000000">
                  <a:alpha val="0"/>
                </a:srgbClr>
              </a:outerShdw>
            </a:effectLst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>
                <a:outerShdw blurRad="50800" dist="50800" dir="5400000" algn="ctr" rotWithShape="0">
                  <a:srgbClr val="000000">
                    <a:alpha val="0"/>
                  </a:srgbClr>
                </a:outerShdw>
              </a:effectLst>
            </c:spPr>
          </c:marker>
          <c:dPt>
            <c:idx val="0"/>
            <c:marker>
              <c:symbol val="none"/>
            </c:marker>
            <c:bubble3D val="0"/>
            <c:extLst>
              <c:ext xmlns:c16="http://schemas.microsoft.com/office/drawing/2014/chart" uri="{C3380CC4-5D6E-409C-BE32-E72D297353CC}">
                <c16:uniqueId val="{0000000C-0BB7-4F1C-A303-58741E66E43A}"/>
              </c:ext>
            </c:extLst>
          </c:dPt>
          <c:dPt>
            <c:idx val="1"/>
            <c:marker>
              <c:symbol val="none"/>
            </c:marker>
            <c:bubble3D val="0"/>
            <c:extLst>
              <c:ext xmlns:c16="http://schemas.microsoft.com/office/drawing/2014/chart" uri="{C3380CC4-5D6E-409C-BE32-E72D297353CC}">
                <c16:uniqueId val="{00000002-0BB7-4F1C-A303-58741E66E43A}"/>
              </c:ext>
            </c:extLst>
          </c:dPt>
          <c:dPt>
            <c:idx val="2"/>
            <c:marker>
              <c:symbol val="none"/>
            </c:marker>
            <c:bubble3D val="0"/>
            <c:extLst>
              <c:ext xmlns:c16="http://schemas.microsoft.com/office/drawing/2014/chart" uri="{C3380CC4-5D6E-409C-BE32-E72D297353CC}">
                <c16:uniqueId val="{00000003-0BB7-4F1C-A303-58741E66E43A}"/>
              </c:ext>
            </c:extLst>
          </c:dPt>
          <c:dPt>
            <c:idx val="3"/>
            <c:marker>
              <c:symbol val="none"/>
            </c:marker>
            <c:bubble3D val="0"/>
            <c:extLst>
              <c:ext xmlns:c16="http://schemas.microsoft.com/office/drawing/2014/chart" uri="{C3380CC4-5D6E-409C-BE32-E72D297353CC}">
                <c16:uniqueId val="{00000004-0BB7-4F1C-A303-58741E66E43A}"/>
              </c:ext>
            </c:extLst>
          </c:dPt>
          <c:dPt>
            <c:idx val="4"/>
            <c:marker>
              <c:symbol val="none"/>
            </c:marker>
            <c:bubble3D val="0"/>
            <c:extLst>
              <c:ext xmlns:c16="http://schemas.microsoft.com/office/drawing/2014/chart" uri="{C3380CC4-5D6E-409C-BE32-E72D297353CC}">
                <c16:uniqueId val="{00000005-0BB7-4F1C-A303-58741E66E43A}"/>
              </c:ext>
            </c:extLst>
          </c:dPt>
          <c:dPt>
            <c:idx val="5"/>
            <c:marker>
              <c:symbol val="none"/>
            </c:marker>
            <c:bubble3D val="0"/>
            <c:extLst>
              <c:ext xmlns:c16="http://schemas.microsoft.com/office/drawing/2014/chart" uri="{C3380CC4-5D6E-409C-BE32-E72D297353CC}">
                <c16:uniqueId val="{00000006-0BB7-4F1C-A303-58741E66E43A}"/>
              </c:ext>
            </c:extLst>
          </c:dPt>
          <c:dPt>
            <c:idx val="6"/>
            <c:marker>
              <c:symbol val="none"/>
            </c:marker>
            <c:bubble3D val="0"/>
            <c:extLst>
              <c:ext xmlns:c16="http://schemas.microsoft.com/office/drawing/2014/chart" uri="{C3380CC4-5D6E-409C-BE32-E72D297353CC}">
                <c16:uniqueId val="{00000007-0BB7-4F1C-A303-58741E66E43A}"/>
              </c:ext>
            </c:extLst>
          </c:dPt>
          <c:dPt>
            <c:idx val="7"/>
            <c:marker>
              <c:symbol val="none"/>
            </c:marker>
            <c:bubble3D val="0"/>
            <c:extLst>
              <c:ext xmlns:c16="http://schemas.microsoft.com/office/drawing/2014/chart" uri="{C3380CC4-5D6E-409C-BE32-E72D297353CC}">
                <c16:uniqueId val="{00000008-0BB7-4F1C-A303-58741E66E43A}"/>
              </c:ext>
            </c:extLst>
          </c:dPt>
          <c:dPt>
            <c:idx val="8"/>
            <c:marker>
              <c:symbol val="none"/>
            </c:marker>
            <c:bubble3D val="0"/>
            <c:extLst>
              <c:ext xmlns:c16="http://schemas.microsoft.com/office/drawing/2014/chart" uri="{C3380CC4-5D6E-409C-BE32-E72D297353CC}">
                <c16:uniqueId val="{00000009-0BB7-4F1C-A303-58741E66E43A}"/>
              </c:ext>
            </c:extLst>
          </c:dPt>
          <c:dPt>
            <c:idx val="9"/>
            <c:marker>
              <c:symbol val="none"/>
            </c:marker>
            <c:bubble3D val="0"/>
            <c:extLst>
              <c:ext xmlns:c16="http://schemas.microsoft.com/office/drawing/2014/chart" uri="{C3380CC4-5D6E-409C-BE32-E72D297353CC}">
                <c16:uniqueId val="{0000000A-0BB7-4F1C-A303-58741E66E43A}"/>
              </c:ext>
            </c:extLst>
          </c:dPt>
          <c:dLbls>
            <c:dLbl>
              <c:idx val="1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0BB7-4F1C-A303-58741E66E43A}"/>
                </c:ext>
              </c:extLst>
            </c:dLbl>
            <c:dLbl>
              <c:idx val="2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0BB7-4F1C-A303-58741E66E43A}"/>
                </c:ext>
              </c:extLst>
            </c:dLbl>
            <c:dLbl>
              <c:idx val="3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4-0BB7-4F1C-A303-58741E66E43A}"/>
                </c:ext>
              </c:extLst>
            </c:dLbl>
            <c:dLbl>
              <c:idx val="4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5-0BB7-4F1C-A303-58741E66E43A}"/>
                </c:ext>
              </c:extLst>
            </c:dLbl>
            <c:dLbl>
              <c:idx val="5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6-0BB7-4F1C-A303-58741E66E43A}"/>
                </c:ext>
              </c:extLst>
            </c:dLbl>
            <c:dLbl>
              <c:idx val="6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7-0BB7-4F1C-A303-58741E66E43A}"/>
                </c:ext>
              </c:extLst>
            </c:dLbl>
            <c:dLbl>
              <c:idx val="7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8-0BB7-4F1C-A303-58741E66E43A}"/>
                </c:ext>
              </c:extLst>
            </c:dLbl>
            <c:dLbl>
              <c:idx val="8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9-0BB7-4F1C-A303-58741E66E43A}"/>
                </c:ext>
              </c:extLst>
            </c:dLbl>
            <c:dLbl>
              <c:idx val="9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A-0BB7-4F1C-A303-58741E66E43A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'Stan Jałowy'!$Y$3:$Y$12</c:f>
              <c:numCache>
                <c:formatCode>General</c:formatCode>
                <c:ptCount val="10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0BB7-4F1C-A303-58741E66E43A}"/>
            </c:ext>
          </c:extLst>
        </c:ser>
        <c:dLbls>
          <c:dLblPos val="t"/>
          <c:showLegendKey val="0"/>
          <c:showVal val="1"/>
          <c:showCatName val="0"/>
          <c:showSerName val="0"/>
          <c:showPercent val="0"/>
          <c:showBubbleSize val="0"/>
        </c:dLbls>
        <c:marker val="1"/>
        <c:smooth val="0"/>
        <c:axId val="203241424"/>
        <c:axId val="198436304"/>
      </c:lineChart>
      <c:catAx>
        <c:axId val="203241424"/>
        <c:scaling>
          <c:orientation val="minMax"/>
        </c:scaling>
        <c:delete val="1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crossAx val="198436304"/>
        <c:crosses val="autoZero"/>
        <c:auto val="1"/>
        <c:lblAlgn val="ctr"/>
        <c:lblOffset val="100"/>
        <c:noMultiLvlLbl val="0"/>
      </c:catAx>
      <c:valAx>
        <c:axId val="1984363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324142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'Stan Jałowy'!$X$2</c:f>
              <c:strCache>
                <c:ptCount val="1"/>
                <c:pt idx="0">
                  <c:v>K</c:v>
                </c:pt>
              </c:strCache>
            </c:strRef>
          </c:tx>
          <c:spPr>
            <a:ln w="28575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Lbls>
            <c:numFmt formatCode="#,##0.0000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eparator>. </c:separator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ly"/>
            <c:order val="6"/>
            <c:dispRSqr val="0"/>
            <c:dispEq val="0"/>
          </c:trendline>
          <c:val>
            <c:numRef>
              <c:f>'Stan Jałowy'!$X$3:$X$12</c:f>
              <c:numCache>
                <c:formatCode>General</c:formatCode>
                <c:ptCount val="10"/>
                <c:pt idx="0">
                  <c:v>2.1676413255360627</c:v>
                </c:pt>
                <c:pt idx="1">
                  <c:v>2.1482558139534884</c:v>
                </c:pt>
                <c:pt idx="2">
                  <c:v>2.135048231511254</c:v>
                </c:pt>
                <c:pt idx="3">
                  <c:v>2.1191734742912063</c:v>
                </c:pt>
                <c:pt idx="4">
                  <c:v>2.1187739463601534</c:v>
                </c:pt>
                <c:pt idx="5">
                  <c:v>2.1082802547770698</c:v>
                </c:pt>
                <c:pt idx="6">
                  <c:v>2.1062670299727522</c:v>
                </c:pt>
                <c:pt idx="7">
                  <c:v>2.1100478468899522</c:v>
                </c:pt>
                <c:pt idx="8">
                  <c:v>2.1082802547770698</c:v>
                </c:pt>
                <c:pt idx="9">
                  <c:v>2.1049618320610683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465-4F07-8488-7285EA6BBE08}"/>
            </c:ext>
          </c:extLst>
        </c:ser>
        <c:ser>
          <c:idx val="1"/>
          <c:order val="1"/>
          <c:tx>
            <c:strRef>
              <c:f>'Stan Jałowy'!$Z$2</c:f>
              <c:strCache>
                <c:ptCount val="1"/>
                <c:pt idx="0">
                  <c:v>K_teor</c:v>
                </c:pt>
              </c:strCache>
            </c:strRef>
          </c:tx>
          <c:spPr>
            <a:ln w="28575" cap="rnd">
              <a:solidFill>
                <a:schemeClr val="accent2"/>
              </a:solidFill>
              <a:prstDash val="sysDot"/>
              <a:round/>
            </a:ln>
            <a:effectLst/>
          </c:spPr>
          <c:marker>
            <c:symbol val="none"/>
          </c:marker>
          <c:dLbls>
            <c:dLbl>
              <c:idx val="0"/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6465-4F07-8488-7285EA6BBE08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'Stan Jałowy'!$Z$3:$Z$12</c:f>
              <c:numCache>
                <c:formatCode>General</c:formatCode>
                <c:ptCount val="10"/>
                <c:pt idx="0">
                  <c:v>2</c:v>
                </c:pt>
                <c:pt idx="1">
                  <c:v>2</c:v>
                </c:pt>
                <c:pt idx="2">
                  <c:v>2</c:v>
                </c:pt>
                <c:pt idx="3">
                  <c:v>2</c:v>
                </c:pt>
                <c:pt idx="4">
                  <c:v>2</c:v>
                </c:pt>
                <c:pt idx="5">
                  <c:v>2</c:v>
                </c:pt>
                <c:pt idx="6">
                  <c:v>2</c:v>
                </c:pt>
                <c:pt idx="7">
                  <c:v>2</c:v>
                </c:pt>
                <c:pt idx="8">
                  <c:v>2</c:v>
                </c:pt>
                <c:pt idx="9">
                  <c:v>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6465-4F07-8488-7285EA6BBE0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121422032"/>
        <c:axId val="232886416"/>
      </c:lineChart>
      <c:catAx>
        <c:axId val="2121422032"/>
        <c:scaling>
          <c:orientation val="minMax"/>
        </c:scaling>
        <c:delete val="1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crossAx val="232886416"/>
        <c:crosses val="autoZero"/>
        <c:auto val="1"/>
        <c:lblAlgn val="ctr"/>
        <c:lblOffset val="100"/>
        <c:noMultiLvlLbl val="0"/>
      </c:catAx>
      <c:valAx>
        <c:axId val="2328864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2142203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l-PL"/>
              <a:t>I_2</a:t>
            </a:r>
            <a:r>
              <a:rPr lang="pl-PL" baseline="0"/>
              <a:t> = f(I_1), R = 0 ohm, n_1 = 400, n_2 = 600</a:t>
            </a:r>
            <a:endParaRPr lang="pl-PL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'Stan Zwarcia'!$B$2</c:f>
              <c:strCache>
                <c:ptCount val="1"/>
                <c:pt idx="0">
                  <c:v>I_1 [mA]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yVal>
            <c:numRef>
              <c:f>'Stan Zwarcia'!$B$3:$B$12</c:f>
              <c:numCache>
                <c:formatCode>General</c:formatCode>
                <c:ptCount val="10"/>
                <c:pt idx="0">
                  <c:v>0.47</c:v>
                </c:pt>
                <c:pt idx="1">
                  <c:v>0.95</c:v>
                </c:pt>
                <c:pt idx="2">
                  <c:v>1.43</c:v>
                </c:pt>
                <c:pt idx="3">
                  <c:v>1.91</c:v>
                </c:pt>
                <c:pt idx="4">
                  <c:v>2.39</c:v>
                </c:pt>
                <c:pt idx="5">
                  <c:v>2.87</c:v>
                </c:pt>
                <c:pt idx="6">
                  <c:v>3.34</c:v>
                </c:pt>
                <c:pt idx="7">
                  <c:v>3.81</c:v>
                </c:pt>
                <c:pt idx="8">
                  <c:v>4.3</c:v>
                </c:pt>
                <c:pt idx="9">
                  <c:v>4.76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B228-4471-B521-D752313472E6}"/>
            </c:ext>
          </c:extLst>
        </c:ser>
        <c:ser>
          <c:idx val="1"/>
          <c:order val="1"/>
          <c:tx>
            <c:strRef>
              <c:f>'Stan Zwarcia'!$C$2</c:f>
              <c:strCache>
                <c:ptCount val="1"/>
                <c:pt idx="0">
                  <c:v>I_2 [mA]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yVal>
            <c:numRef>
              <c:f>'Stan Zwarcia'!$C$3:$C$12</c:f>
              <c:numCache>
                <c:formatCode>General</c:formatCode>
                <c:ptCount val="10"/>
                <c:pt idx="0">
                  <c:v>0.28000000000000003</c:v>
                </c:pt>
                <c:pt idx="1">
                  <c:v>0.57999999999999996</c:v>
                </c:pt>
                <c:pt idx="2">
                  <c:v>0.87</c:v>
                </c:pt>
                <c:pt idx="3">
                  <c:v>1.17</c:v>
                </c:pt>
                <c:pt idx="4">
                  <c:v>1.48</c:v>
                </c:pt>
                <c:pt idx="5">
                  <c:v>1.77</c:v>
                </c:pt>
                <c:pt idx="6">
                  <c:v>2.0699999999999998</c:v>
                </c:pt>
                <c:pt idx="7">
                  <c:v>2.37</c:v>
                </c:pt>
                <c:pt idx="8">
                  <c:v>2.67</c:v>
                </c:pt>
                <c:pt idx="9">
                  <c:v>2.98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B228-4471-B521-D752313472E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17321791"/>
        <c:axId val="1665375375"/>
      </c:scatterChart>
      <c:valAx>
        <c:axId val="1517321791"/>
        <c:scaling>
          <c:orientation val="minMax"/>
          <c:max val="10"/>
          <c:min val="1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 marL="0" marR="0" lvl="0" indent="0" algn="ctr" defTabSz="914400" rtl="0" eaLnBrk="1" fontAlgn="auto" latinLnBrk="0" hangingPunct="1">
                  <a:lnSpc>
                    <a:spcPct val="100000"/>
                  </a:lnSpc>
                  <a:spcBef>
                    <a:spcPts val="0"/>
                  </a:spcBef>
                  <a:spcAft>
                    <a:spcPts val="0"/>
                  </a:spcAft>
                  <a:buClrTx/>
                  <a:buSzTx/>
                  <a:buFontTx/>
                  <a:buNone/>
                  <a:tabLst/>
                  <a:defRPr sz="10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l-PL" sz="10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</a:rPr>
                  <a:t>Napięcie ustawione na zasilaczu [V]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 marL="0" marR="0" lvl="0" indent="0" algn="ctr" defTabSz="914400" rtl="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 sz="1000" b="0" i="0" u="none" strike="noStrike" kern="1200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65375375"/>
        <c:crosses val="autoZero"/>
        <c:crossBetween val="midCat"/>
      </c:valAx>
      <c:valAx>
        <c:axId val="166537537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17321791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egendEntry>
        <c:idx val="2"/>
        <c:delete val="1"/>
      </c:legendEntry>
      <c:legendEntry>
        <c:idx val="3"/>
        <c:delete val="1"/>
      </c:legendEntry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 marL="0" marR="0" lvl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+mn-lt"/>
                <a:ea typeface="+mn-ea"/>
                <a:cs typeface="+mn-cs"/>
              </a:defRPr>
            </a:pPr>
            <a:r>
              <a:rPr lang="pl-PL"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</a:rPr>
              <a:t>I_2 = f(I_1), R = 0 ohm, n_1 = 400, n_2 = 400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marL="0" marR="0" lvl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400" b="0" i="0" u="none" strike="noStrike" kern="1200" spc="0" baseline="0">
              <a:solidFill>
                <a:sysClr val="windowText" lastClr="000000">
                  <a:lumMod val="65000"/>
                  <a:lumOff val="35000"/>
                </a:sys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'Stan Zwarcia'!$D$2</c:f>
              <c:strCache>
                <c:ptCount val="1"/>
                <c:pt idx="0">
                  <c:v>I_1 [mA]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yVal>
            <c:numRef>
              <c:f>'Stan Zwarcia'!$D$3:$D$12</c:f>
              <c:numCache>
                <c:formatCode>General</c:formatCode>
                <c:ptCount val="10"/>
                <c:pt idx="0">
                  <c:v>0.46</c:v>
                </c:pt>
                <c:pt idx="1">
                  <c:v>0.95</c:v>
                </c:pt>
                <c:pt idx="2">
                  <c:v>1.42</c:v>
                </c:pt>
                <c:pt idx="3">
                  <c:v>1.89</c:v>
                </c:pt>
                <c:pt idx="4">
                  <c:v>2.38</c:v>
                </c:pt>
                <c:pt idx="5">
                  <c:v>2.86</c:v>
                </c:pt>
                <c:pt idx="6">
                  <c:v>3.32</c:v>
                </c:pt>
                <c:pt idx="7">
                  <c:v>3.75</c:v>
                </c:pt>
                <c:pt idx="8">
                  <c:v>4.22</c:v>
                </c:pt>
                <c:pt idx="9">
                  <c:v>4.68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A00C-424F-B4D5-6EABBD774B77}"/>
            </c:ext>
          </c:extLst>
        </c:ser>
        <c:ser>
          <c:idx val="1"/>
          <c:order val="1"/>
          <c:tx>
            <c:strRef>
              <c:f>'Stan Zwarcia'!$E$2</c:f>
              <c:strCache>
                <c:ptCount val="1"/>
                <c:pt idx="0">
                  <c:v>I_2 [mA]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yVal>
            <c:numRef>
              <c:f>'Stan Zwarcia'!$E$3:$E$12</c:f>
              <c:numCache>
                <c:formatCode>General</c:formatCode>
                <c:ptCount val="10"/>
                <c:pt idx="0">
                  <c:v>0.42</c:v>
                </c:pt>
                <c:pt idx="1">
                  <c:v>0.87</c:v>
                </c:pt>
                <c:pt idx="2">
                  <c:v>1.32</c:v>
                </c:pt>
                <c:pt idx="3">
                  <c:v>1.77</c:v>
                </c:pt>
                <c:pt idx="4">
                  <c:v>2.21</c:v>
                </c:pt>
                <c:pt idx="5">
                  <c:v>2.67</c:v>
                </c:pt>
                <c:pt idx="6">
                  <c:v>3.11</c:v>
                </c:pt>
                <c:pt idx="7">
                  <c:v>3.5</c:v>
                </c:pt>
                <c:pt idx="8">
                  <c:v>3.95</c:v>
                </c:pt>
                <c:pt idx="9">
                  <c:v>4.38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A00C-424F-B4D5-6EABBD774B7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27234335"/>
        <c:axId val="1666742319"/>
      </c:scatterChart>
      <c:valAx>
        <c:axId val="1527234335"/>
        <c:scaling>
          <c:orientation val="minMax"/>
          <c:max val="10"/>
          <c:min val="1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l-PL" sz="10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</a:rPr>
                  <a:t>Napięcie ustawione na zasilaczu [V]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66742319"/>
        <c:crosses val="autoZero"/>
        <c:crossBetween val="midCat"/>
      </c:valAx>
      <c:valAx>
        <c:axId val="166674231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27234335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egendEntry>
        <c:idx val="2"/>
        <c:delete val="1"/>
      </c:legendEntry>
      <c:legendEntry>
        <c:idx val="3"/>
        <c:delete val="1"/>
      </c:legendEntry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l-PL"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</a:rPr>
              <a:t>I_2 = f(I_1), R = 0 ohm, n_1 = 400, n_2 = 200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'Stan Zwarcia'!$F$2</c:f>
              <c:strCache>
                <c:ptCount val="1"/>
                <c:pt idx="0">
                  <c:v>I_1 [mA]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yVal>
            <c:numRef>
              <c:f>'Stan Zwarcia'!$F$3:$F$12</c:f>
              <c:numCache>
                <c:formatCode>General</c:formatCode>
                <c:ptCount val="10"/>
                <c:pt idx="0">
                  <c:v>0.41</c:v>
                </c:pt>
                <c:pt idx="1">
                  <c:v>0.83</c:v>
                </c:pt>
                <c:pt idx="2">
                  <c:v>1.08</c:v>
                </c:pt>
                <c:pt idx="3">
                  <c:v>1.5</c:v>
                </c:pt>
                <c:pt idx="4">
                  <c:v>2.15</c:v>
                </c:pt>
                <c:pt idx="5">
                  <c:v>2.64</c:v>
                </c:pt>
                <c:pt idx="6">
                  <c:v>3.05</c:v>
                </c:pt>
                <c:pt idx="7">
                  <c:v>3.48</c:v>
                </c:pt>
                <c:pt idx="8">
                  <c:v>3.93</c:v>
                </c:pt>
                <c:pt idx="9">
                  <c:v>4.3499999999999996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8459-40BF-9642-81446FF2D6C6}"/>
            </c:ext>
          </c:extLst>
        </c:ser>
        <c:ser>
          <c:idx val="1"/>
          <c:order val="1"/>
          <c:tx>
            <c:strRef>
              <c:f>'Stan Zwarcia'!$G$2</c:f>
              <c:strCache>
                <c:ptCount val="1"/>
                <c:pt idx="0">
                  <c:v>I_2 [mA]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yVal>
            <c:numRef>
              <c:f>'Stan Zwarcia'!$G$3:$G$12</c:f>
              <c:numCache>
                <c:formatCode>General</c:formatCode>
                <c:ptCount val="10"/>
                <c:pt idx="0">
                  <c:v>0.76</c:v>
                </c:pt>
                <c:pt idx="1">
                  <c:v>1.53</c:v>
                </c:pt>
                <c:pt idx="2">
                  <c:v>1.9</c:v>
                </c:pt>
                <c:pt idx="3">
                  <c:v>2.71</c:v>
                </c:pt>
                <c:pt idx="4">
                  <c:v>3.89</c:v>
                </c:pt>
                <c:pt idx="5">
                  <c:v>4.9400000000000004</c:v>
                </c:pt>
                <c:pt idx="6">
                  <c:v>5.62</c:v>
                </c:pt>
                <c:pt idx="7">
                  <c:v>6.53</c:v>
                </c:pt>
                <c:pt idx="8">
                  <c:v>7.37</c:v>
                </c:pt>
                <c:pt idx="9">
                  <c:v>8.19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8459-40BF-9642-81446FF2D6C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34758959"/>
        <c:axId val="1674842495"/>
      </c:scatterChart>
      <c:valAx>
        <c:axId val="1634758959"/>
        <c:scaling>
          <c:orientation val="minMax"/>
          <c:max val="10"/>
          <c:min val="1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l-PL" sz="10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</a:rPr>
                  <a:t>Napięcie ustawione na zasilaczu [V]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74842495"/>
        <c:crosses val="autoZero"/>
        <c:crossBetween val="midCat"/>
      </c:valAx>
      <c:valAx>
        <c:axId val="167484249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34758959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egendEntry>
        <c:idx val="2"/>
        <c:delete val="1"/>
      </c:legendEntry>
      <c:legendEntry>
        <c:idx val="3"/>
        <c:delete val="1"/>
      </c:legendEntry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n = f(I_2)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'Stan Obciążenia'!$F$2</c:f>
              <c:strCache>
                <c:ptCount val="1"/>
                <c:pt idx="0">
                  <c:v>Sprawność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ly"/>
            <c:order val="2"/>
            <c:dispRSqr val="0"/>
            <c:dispEq val="0"/>
          </c:trendline>
          <c:xVal>
            <c:numRef>
              <c:f>'Stan Obciążenia'!$D$3:$D$17</c:f>
              <c:numCache>
                <c:formatCode>General</c:formatCode>
                <c:ptCount val="15"/>
                <c:pt idx="0">
                  <c:v>3.31</c:v>
                </c:pt>
                <c:pt idx="1">
                  <c:v>3.17</c:v>
                </c:pt>
                <c:pt idx="2">
                  <c:v>2.82</c:v>
                </c:pt>
                <c:pt idx="3">
                  <c:v>2.56</c:v>
                </c:pt>
                <c:pt idx="4">
                  <c:v>2.37</c:v>
                </c:pt>
                <c:pt idx="5">
                  <c:v>2.0099999999999998</c:v>
                </c:pt>
                <c:pt idx="6">
                  <c:v>1.66</c:v>
                </c:pt>
                <c:pt idx="7">
                  <c:v>1.45</c:v>
                </c:pt>
                <c:pt idx="8">
                  <c:v>1.27</c:v>
                </c:pt>
                <c:pt idx="9">
                  <c:v>1.1599999999999999</c:v>
                </c:pt>
                <c:pt idx="10">
                  <c:v>0.93</c:v>
                </c:pt>
                <c:pt idx="11">
                  <c:v>0.79</c:v>
                </c:pt>
                <c:pt idx="12">
                  <c:v>0.68</c:v>
                </c:pt>
                <c:pt idx="13">
                  <c:v>0.6</c:v>
                </c:pt>
                <c:pt idx="14">
                  <c:v>0.52</c:v>
                </c:pt>
              </c:numCache>
            </c:numRef>
          </c:xVal>
          <c:yVal>
            <c:numRef>
              <c:f>'Stan Obciążenia'!$F$3:$F$17</c:f>
              <c:numCache>
                <c:formatCode>General</c:formatCode>
                <c:ptCount val="15"/>
                <c:pt idx="0">
                  <c:v>5.4290326746738997E-2</c:v>
                </c:pt>
                <c:pt idx="1">
                  <c:v>0.1285358705688707</c:v>
                </c:pt>
                <c:pt idx="2">
                  <c:v>0.25931034482758619</c:v>
                </c:pt>
                <c:pt idx="3">
                  <c:v>0.36919209460018199</c:v>
                </c:pt>
                <c:pt idx="4">
                  <c:v>0.42454641909814328</c:v>
                </c:pt>
                <c:pt idx="5">
                  <c:v>0.519569799156955</c:v>
                </c:pt>
                <c:pt idx="6">
                  <c:v>0.59144213971112891</c:v>
                </c:pt>
                <c:pt idx="7">
                  <c:v>0.62616939525559634</c:v>
                </c:pt>
                <c:pt idx="8">
                  <c:v>0.6485157205103288</c:v>
                </c:pt>
                <c:pt idx="9">
                  <c:v>0.65470051034112264</c:v>
                </c:pt>
                <c:pt idx="10">
                  <c:v>0.66956980519480513</c:v>
                </c:pt>
                <c:pt idx="11">
                  <c:v>0.65749545454545455</c:v>
                </c:pt>
                <c:pt idx="12">
                  <c:v>0.64402935965578345</c:v>
                </c:pt>
                <c:pt idx="13">
                  <c:v>0.63016426082628174</c:v>
                </c:pt>
                <c:pt idx="14">
                  <c:v>0.59577515216612953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5123-46ED-AF77-E3F2AE2BD6B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34770959"/>
        <c:axId val="1674833567"/>
      </c:scatterChart>
      <c:valAx>
        <c:axId val="1634770959"/>
        <c:scaling>
          <c:orientation val="minMax"/>
          <c:min val="0.5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l-PL"/>
                  <a:t> Natężenie</a:t>
                </a:r>
                <a:r>
                  <a:rPr lang="pl-PL" baseline="0"/>
                  <a:t> wtórne I_2 [mA]</a:t>
                </a:r>
                <a:endParaRPr lang="pl-PL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74833567"/>
        <c:crosses val="autoZero"/>
        <c:crossBetween val="midCat"/>
      </c:valAx>
      <c:valAx>
        <c:axId val="167483356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l-PL"/>
                  <a:t>Sprawność</a:t>
                </a:r>
                <a:r>
                  <a:rPr lang="pl-PL" baseline="0"/>
                  <a:t> transformatora</a:t>
                </a:r>
                <a:endParaRPr lang="pl-PL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%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34770959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l-PL"/>
              <a:t>U_2 =</a:t>
            </a:r>
            <a:r>
              <a:rPr lang="pl-PL" baseline="0"/>
              <a:t> f(I_2)</a:t>
            </a:r>
            <a:endParaRPr lang="pl-PL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'Stan Obciążenia'!$E$2</c:f>
              <c:strCache>
                <c:ptCount val="1"/>
                <c:pt idx="0">
                  <c:v>U_2 [V]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ly"/>
            <c:order val="2"/>
            <c:dispRSqr val="0"/>
            <c:dispEq val="0"/>
          </c:trendline>
          <c:xVal>
            <c:numRef>
              <c:f>'Stan Obciążenia'!$D$3:$D$17</c:f>
              <c:numCache>
                <c:formatCode>General</c:formatCode>
                <c:ptCount val="15"/>
                <c:pt idx="0">
                  <c:v>3.31</c:v>
                </c:pt>
                <c:pt idx="1">
                  <c:v>3.17</c:v>
                </c:pt>
                <c:pt idx="2">
                  <c:v>2.82</c:v>
                </c:pt>
                <c:pt idx="3">
                  <c:v>2.56</c:v>
                </c:pt>
                <c:pt idx="4">
                  <c:v>2.37</c:v>
                </c:pt>
                <c:pt idx="5">
                  <c:v>2.0099999999999998</c:v>
                </c:pt>
                <c:pt idx="6">
                  <c:v>1.66</c:v>
                </c:pt>
                <c:pt idx="7">
                  <c:v>1.45</c:v>
                </c:pt>
                <c:pt idx="8">
                  <c:v>1.27</c:v>
                </c:pt>
                <c:pt idx="9">
                  <c:v>1.1599999999999999</c:v>
                </c:pt>
                <c:pt idx="10">
                  <c:v>0.93</c:v>
                </c:pt>
                <c:pt idx="11">
                  <c:v>0.79</c:v>
                </c:pt>
                <c:pt idx="12">
                  <c:v>0.68</c:v>
                </c:pt>
                <c:pt idx="13">
                  <c:v>0.6</c:v>
                </c:pt>
                <c:pt idx="14">
                  <c:v>0.52</c:v>
                </c:pt>
              </c:numCache>
            </c:numRef>
          </c:xVal>
          <c:yVal>
            <c:numRef>
              <c:f>'Stan Obciążenia'!$E$3:$E$17</c:f>
              <c:numCache>
                <c:formatCode>General</c:formatCode>
                <c:ptCount val="15"/>
                <c:pt idx="0">
                  <c:v>0.127</c:v>
                </c:pt>
                <c:pt idx="1">
                  <c:v>0.30299999999999999</c:v>
                </c:pt>
                <c:pt idx="2">
                  <c:v>0.62</c:v>
                </c:pt>
                <c:pt idx="3">
                  <c:v>0.872</c:v>
                </c:pt>
                <c:pt idx="4">
                  <c:v>1.0129999999999999</c:v>
                </c:pt>
                <c:pt idx="5">
                  <c:v>1.2509999999999999</c:v>
                </c:pt>
                <c:pt idx="6">
                  <c:v>1.448</c:v>
                </c:pt>
                <c:pt idx="7">
                  <c:v>1.5509999999999999</c:v>
                </c:pt>
                <c:pt idx="8">
                  <c:v>1.629</c:v>
                </c:pt>
                <c:pt idx="9">
                  <c:v>1.681</c:v>
                </c:pt>
                <c:pt idx="10">
                  <c:v>1.774</c:v>
                </c:pt>
                <c:pt idx="11">
                  <c:v>1.831</c:v>
                </c:pt>
                <c:pt idx="12">
                  <c:v>1.871</c:v>
                </c:pt>
                <c:pt idx="13">
                  <c:v>1.899</c:v>
                </c:pt>
                <c:pt idx="14">
                  <c:v>1.92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3A77-4B65-BC81-73185CB6D2B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91688048"/>
        <c:axId val="527562704"/>
      </c:scatterChart>
      <c:valAx>
        <c:axId val="291688048"/>
        <c:scaling>
          <c:orientation val="minMax"/>
          <c:max val="3.5"/>
          <c:min val="0.5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l-PL"/>
                  <a:t>Natężenie</a:t>
                </a:r>
                <a:r>
                  <a:rPr lang="pl-PL" baseline="0"/>
                  <a:t> wtórne I_2 [mA]</a:t>
                </a:r>
                <a:endParaRPr lang="pl-PL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27562704"/>
        <c:crosses val="autoZero"/>
        <c:crossBetween val="midCat"/>
      </c:valAx>
      <c:valAx>
        <c:axId val="5275627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l-PL"/>
                  <a:t>Napięcie</a:t>
                </a:r>
                <a:r>
                  <a:rPr lang="pl-PL" baseline="0"/>
                  <a:t> wtórne U_2 [V]</a:t>
                </a:r>
                <a:endParaRPr lang="pl-PL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91688048"/>
        <c:crossesAt val="0.52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7" Type="http://schemas.openxmlformats.org/officeDocument/2006/relationships/chart" Target="../charts/chart7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10.xml"/><Relationship Id="rId2" Type="http://schemas.openxmlformats.org/officeDocument/2006/relationships/chart" Target="../charts/chart9.xml"/><Relationship Id="rId1" Type="http://schemas.openxmlformats.org/officeDocument/2006/relationships/chart" Target="../charts/chart8.xml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chart" Target="../charts/chart12.xml"/><Relationship Id="rId1" Type="http://schemas.openxmlformats.org/officeDocument/2006/relationships/chart" Target="../charts/chart1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13</xdr:row>
      <xdr:rowOff>141464</xdr:rowOff>
    </xdr:from>
    <xdr:to>
      <xdr:col>7</xdr:col>
      <xdr:colOff>304800</xdr:colOff>
      <xdr:row>28</xdr:row>
      <xdr:rowOff>136525</xdr:rowOff>
    </xdr:to>
    <xdr:graphicFrame macro="">
      <xdr:nvGraphicFramePr>
        <xdr:cNvPr id="2" name="Wykres 1">
          <a:extLst>
            <a:ext uri="{FF2B5EF4-FFF2-40B4-BE49-F238E27FC236}">
              <a16:creationId xmlns:a16="http://schemas.microsoft.com/office/drawing/2014/main" id="{BC48E099-854B-2E4F-931A-6BCAFC6A649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301625</xdr:colOff>
      <xdr:row>12</xdr:row>
      <xdr:rowOff>25400</xdr:rowOff>
    </xdr:from>
    <xdr:to>
      <xdr:col>14</xdr:col>
      <xdr:colOff>606425</xdr:colOff>
      <xdr:row>27</xdr:row>
      <xdr:rowOff>6350</xdr:rowOff>
    </xdr:to>
    <xdr:graphicFrame macro="">
      <xdr:nvGraphicFramePr>
        <xdr:cNvPr id="3" name="Wykres 2">
          <a:extLst>
            <a:ext uri="{FF2B5EF4-FFF2-40B4-BE49-F238E27FC236}">
              <a16:creationId xmlns:a16="http://schemas.microsoft.com/office/drawing/2014/main" id="{E62EBD8C-A9E4-006C-AA33-4BA96B79EBD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14</xdr:col>
      <xdr:colOff>606425</xdr:colOff>
      <xdr:row>12</xdr:row>
      <xdr:rowOff>19050</xdr:rowOff>
    </xdr:from>
    <xdr:to>
      <xdr:col>22</xdr:col>
      <xdr:colOff>301625</xdr:colOff>
      <xdr:row>27</xdr:row>
      <xdr:rowOff>0</xdr:rowOff>
    </xdr:to>
    <xdr:graphicFrame macro="">
      <xdr:nvGraphicFramePr>
        <xdr:cNvPr id="4" name="Wykres 3">
          <a:extLst>
            <a:ext uri="{FF2B5EF4-FFF2-40B4-BE49-F238E27FC236}">
              <a16:creationId xmlns:a16="http://schemas.microsoft.com/office/drawing/2014/main" id="{770B27F5-D209-F49A-CB65-2AD96EFD70D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0</xdr:col>
      <xdr:colOff>130175</xdr:colOff>
      <xdr:row>33</xdr:row>
      <xdr:rowOff>180270</xdr:rowOff>
    </xdr:from>
    <xdr:to>
      <xdr:col>6</xdr:col>
      <xdr:colOff>779285</xdr:colOff>
      <xdr:row>48</xdr:row>
      <xdr:rowOff>168628</xdr:rowOff>
    </xdr:to>
    <xdr:graphicFrame macro="">
      <xdr:nvGraphicFramePr>
        <xdr:cNvPr id="8" name="Wykres 7">
          <a:extLst>
            <a:ext uri="{FF2B5EF4-FFF2-40B4-BE49-F238E27FC236}">
              <a16:creationId xmlns:a16="http://schemas.microsoft.com/office/drawing/2014/main" id="{353B64DA-5C75-CE59-2F12-BCCF6CBE15A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9</xdr:col>
      <xdr:colOff>402168</xdr:colOff>
      <xdr:row>27</xdr:row>
      <xdr:rowOff>88901</xdr:rowOff>
    </xdr:from>
    <xdr:to>
      <xdr:col>17</xdr:col>
      <xdr:colOff>63502</xdr:colOff>
      <xdr:row>41</xdr:row>
      <xdr:rowOff>165101</xdr:rowOff>
    </xdr:to>
    <xdr:graphicFrame macro="">
      <xdr:nvGraphicFramePr>
        <xdr:cNvPr id="5" name="Wykres 4">
          <a:extLst>
            <a:ext uri="{FF2B5EF4-FFF2-40B4-BE49-F238E27FC236}">
              <a16:creationId xmlns:a16="http://schemas.microsoft.com/office/drawing/2014/main" id="{B8FEA956-245E-B21F-AD82-55AD51391E0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17</xdr:col>
      <xdr:colOff>84667</xdr:colOff>
      <xdr:row>27</xdr:row>
      <xdr:rowOff>110066</xdr:rowOff>
    </xdr:from>
    <xdr:to>
      <xdr:col>25</xdr:col>
      <xdr:colOff>95250</xdr:colOff>
      <xdr:row>41</xdr:row>
      <xdr:rowOff>186266</xdr:rowOff>
    </xdr:to>
    <xdr:graphicFrame macro="">
      <xdr:nvGraphicFramePr>
        <xdr:cNvPr id="6" name="Wykres 5">
          <a:extLst>
            <a:ext uri="{FF2B5EF4-FFF2-40B4-BE49-F238E27FC236}">
              <a16:creationId xmlns:a16="http://schemas.microsoft.com/office/drawing/2014/main" id="{C42ACBFF-2025-4D2F-5478-E808C5B7C3D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16</xdr:col>
      <xdr:colOff>984250</xdr:colOff>
      <xdr:row>42</xdr:row>
      <xdr:rowOff>10583</xdr:rowOff>
    </xdr:from>
    <xdr:to>
      <xdr:col>25</xdr:col>
      <xdr:colOff>105833</xdr:colOff>
      <xdr:row>57</xdr:row>
      <xdr:rowOff>59267</xdr:rowOff>
    </xdr:to>
    <xdr:graphicFrame macro="">
      <xdr:nvGraphicFramePr>
        <xdr:cNvPr id="7" name="Wykres 6">
          <a:extLst>
            <a:ext uri="{FF2B5EF4-FFF2-40B4-BE49-F238E27FC236}">
              <a16:creationId xmlns:a16="http://schemas.microsoft.com/office/drawing/2014/main" id="{4FECFF21-C9BE-DA5A-1AA0-FDE5685CED2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19050</xdr:colOff>
      <xdr:row>16</xdr:row>
      <xdr:rowOff>6350</xdr:rowOff>
    </xdr:from>
    <xdr:to>
      <xdr:col>7</xdr:col>
      <xdr:colOff>323850</xdr:colOff>
      <xdr:row>30</xdr:row>
      <xdr:rowOff>171450</xdr:rowOff>
    </xdr:to>
    <xdr:graphicFrame macro="">
      <xdr:nvGraphicFramePr>
        <xdr:cNvPr id="2" name="Wykres 1">
          <a:extLst>
            <a:ext uri="{FF2B5EF4-FFF2-40B4-BE49-F238E27FC236}">
              <a16:creationId xmlns:a16="http://schemas.microsoft.com/office/drawing/2014/main" id="{218A7A42-919B-A05E-D3FC-ED7EFDEFBA4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314325</xdr:colOff>
      <xdr:row>16</xdr:row>
      <xdr:rowOff>6350</xdr:rowOff>
    </xdr:from>
    <xdr:to>
      <xdr:col>15</xdr:col>
      <xdr:colOff>9525</xdr:colOff>
      <xdr:row>30</xdr:row>
      <xdr:rowOff>171450</xdr:rowOff>
    </xdr:to>
    <xdr:graphicFrame macro="">
      <xdr:nvGraphicFramePr>
        <xdr:cNvPr id="3" name="Wykres 2">
          <a:extLst>
            <a:ext uri="{FF2B5EF4-FFF2-40B4-BE49-F238E27FC236}">
              <a16:creationId xmlns:a16="http://schemas.microsoft.com/office/drawing/2014/main" id="{95487191-5288-B425-EBF2-173824F09F0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14</xdr:col>
      <xdr:colOff>600075</xdr:colOff>
      <xdr:row>16</xdr:row>
      <xdr:rowOff>6350</xdr:rowOff>
    </xdr:from>
    <xdr:to>
      <xdr:col>22</xdr:col>
      <xdr:colOff>295275</xdr:colOff>
      <xdr:row>30</xdr:row>
      <xdr:rowOff>171450</xdr:rowOff>
    </xdr:to>
    <xdr:graphicFrame macro="">
      <xdr:nvGraphicFramePr>
        <xdr:cNvPr id="4" name="Wykres 3">
          <a:extLst>
            <a:ext uri="{FF2B5EF4-FFF2-40B4-BE49-F238E27FC236}">
              <a16:creationId xmlns:a16="http://schemas.microsoft.com/office/drawing/2014/main" id="{9770315B-02EE-1F29-2B5E-4C6F9D2D5CA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517525</xdr:colOff>
      <xdr:row>1</xdr:row>
      <xdr:rowOff>6350</xdr:rowOff>
    </xdr:from>
    <xdr:to>
      <xdr:col>14</xdr:col>
      <xdr:colOff>212725</xdr:colOff>
      <xdr:row>15</xdr:row>
      <xdr:rowOff>171450</xdr:rowOff>
    </xdr:to>
    <xdr:graphicFrame macro="">
      <xdr:nvGraphicFramePr>
        <xdr:cNvPr id="2" name="Wykres 1">
          <a:extLst>
            <a:ext uri="{FF2B5EF4-FFF2-40B4-BE49-F238E27FC236}">
              <a16:creationId xmlns:a16="http://schemas.microsoft.com/office/drawing/2014/main" id="{4CA657A1-4511-9B42-B13F-2CD863017EB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523875</xdr:colOff>
      <xdr:row>15</xdr:row>
      <xdr:rowOff>171450</xdr:rowOff>
    </xdr:from>
    <xdr:to>
      <xdr:col>14</xdr:col>
      <xdr:colOff>219075</xdr:colOff>
      <xdr:row>30</xdr:row>
      <xdr:rowOff>152400</xdr:rowOff>
    </xdr:to>
    <xdr:graphicFrame macro="">
      <xdr:nvGraphicFramePr>
        <xdr:cNvPr id="8" name="Wykres 7">
          <a:extLst>
            <a:ext uri="{FF2B5EF4-FFF2-40B4-BE49-F238E27FC236}">
              <a16:creationId xmlns:a16="http://schemas.microsoft.com/office/drawing/2014/main" id="{BDF3A02B-E67B-325C-6FF8-3A370F38820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652961-6E21-4FA4-A16A-306A73E506F2}">
  <dimension ref="A1:Z32"/>
  <sheetViews>
    <sheetView zoomScale="90" workbookViewId="0">
      <selection activeCell="C31" sqref="C31:C32"/>
    </sheetView>
  </sheetViews>
  <sheetFormatPr defaultRowHeight="15" x14ac:dyDescent="0.25"/>
  <cols>
    <col min="1" max="1" width="24.140625" customWidth="1"/>
    <col min="2" max="2" width="11.42578125" customWidth="1"/>
    <col min="3" max="6" width="11.5703125" customWidth="1"/>
    <col min="7" max="7" width="11.7109375" customWidth="1"/>
    <col min="17" max="17" width="22.7109375" customWidth="1"/>
  </cols>
  <sheetData>
    <row r="1" spans="1:26" ht="16.5" thickTop="1" thickBot="1" x14ac:dyDescent="0.3">
      <c r="A1" s="7"/>
      <c r="B1" s="32" t="s">
        <v>0</v>
      </c>
      <c r="C1" s="33"/>
      <c r="D1" s="32" t="s">
        <v>3</v>
      </c>
      <c r="E1" s="34"/>
      <c r="F1" s="27" t="s">
        <v>4</v>
      </c>
      <c r="G1" s="28"/>
      <c r="H1" s="29"/>
      <c r="J1" s="27" t="s">
        <v>0</v>
      </c>
      <c r="K1" s="28"/>
      <c r="L1" s="29"/>
      <c r="N1" s="27" t="s">
        <v>3</v>
      </c>
      <c r="O1" s="28"/>
      <c r="P1" s="29"/>
    </row>
    <row r="2" spans="1:26" ht="15.75" thickTop="1" x14ac:dyDescent="0.25">
      <c r="A2" s="11" t="s">
        <v>18</v>
      </c>
      <c r="B2" s="12" t="s">
        <v>1</v>
      </c>
      <c r="C2" s="13" t="s">
        <v>2</v>
      </c>
      <c r="D2" s="14" t="s">
        <v>1</v>
      </c>
      <c r="E2" s="24" t="s">
        <v>2</v>
      </c>
      <c r="F2" s="22" t="s">
        <v>1</v>
      </c>
      <c r="G2" s="22" t="s">
        <v>2</v>
      </c>
      <c r="H2" s="22" t="s">
        <v>16</v>
      </c>
      <c r="J2" s="22" t="s">
        <v>1</v>
      </c>
      <c r="K2" s="22" t="s">
        <v>2</v>
      </c>
      <c r="L2" s="22" t="s">
        <v>17</v>
      </c>
      <c r="N2" s="22" t="s">
        <v>1</v>
      </c>
      <c r="O2" s="22" t="s">
        <v>2</v>
      </c>
      <c r="P2" s="22" t="s">
        <v>16</v>
      </c>
      <c r="U2" t="s">
        <v>16</v>
      </c>
      <c r="V2" t="s">
        <v>17</v>
      </c>
      <c r="W2" t="s">
        <v>15</v>
      </c>
      <c r="X2" t="s">
        <v>15</v>
      </c>
      <c r="Y2" t="s">
        <v>17</v>
      </c>
      <c r="Z2" t="s">
        <v>17</v>
      </c>
    </row>
    <row r="3" spans="1:26" x14ac:dyDescent="0.25">
      <c r="A3" s="7">
        <v>1</v>
      </c>
      <c r="B3" s="6">
        <v>1.1120000000000001</v>
      </c>
      <c r="C3" s="8">
        <v>1.5209999999999999</v>
      </c>
      <c r="D3" s="5">
        <v>1.1120000000000001</v>
      </c>
      <c r="E3" s="25">
        <v>1.012</v>
      </c>
      <c r="F3" s="22">
        <v>1.1120000000000001</v>
      </c>
      <c r="G3" s="22">
        <v>0.51300000000000001</v>
      </c>
      <c r="H3" s="22">
        <f>F3/G3</f>
        <v>2.1676413255360627</v>
      </c>
      <c r="J3" s="23">
        <v>1.1120000000000001</v>
      </c>
      <c r="K3" s="23">
        <v>1.5209999999999999</v>
      </c>
      <c r="L3" s="22">
        <f>J3/K3</f>
        <v>0.73109796186719278</v>
      </c>
      <c r="N3" s="22">
        <v>1.1120000000000001</v>
      </c>
      <c r="O3" s="22">
        <v>1.012</v>
      </c>
      <c r="P3" s="22">
        <f>N3/O3</f>
        <v>1.098814229249012</v>
      </c>
      <c r="U3" s="20">
        <f t="shared" ref="U3:U12" si="0">B3/C3</f>
        <v>0.73109796186719278</v>
      </c>
      <c r="V3" s="4">
        <v>0.66666666666666663</v>
      </c>
      <c r="W3">
        <f t="shared" ref="W3:W12" si="1">D3/E3</f>
        <v>1.098814229249012</v>
      </c>
      <c r="X3">
        <f t="shared" ref="X3:X12" si="2">F3/G3</f>
        <v>2.1676413255360627</v>
      </c>
      <c r="Y3">
        <v>1</v>
      </c>
      <c r="Z3">
        <v>2</v>
      </c>
    </row>
    <row r="4" spans="1:26" x14ac:dyDescent="0.25">
      <c r="A4" s="7">
        <v>2</v>
      </c>
      <c r="B4" s="6">
        <v>2.218</v>
      </c>
      <c r="C4" s="8">
        <v>3.08</v>
      </c>
      <c r="D4" s="5">
        <v>2.214</v>
      </c>
      <c r="E4" s="25">
        <v>2.048</v>
      </c>
      <c r="F4" s="22">
        <v>2.2170000000000001</v>
      </c>
      <c r="G4" s="22">
        <v>1.032</v>
      </c>
      <c r="H4" s="22">
        <f t="shared" ref="H4:H12" si="3">F4/G4</f>
        <v>2.1482558139534884</v>
      </c>
      <c r="J4" s="23">
        <v>2.218</v>
      </c>
      <c r="K4" s="23">
        <v>3.08</v>
      </c>
      <c r="L4" s="22">
        <f t="shared" ref="L4:L12" si="4">J4/K4</f>
        <v>0.72012987012987006</v>
      </c>
      <c r="N4" s="22">
        <v>2.214</v>
      </c>
      <c r="O4" s="22">
        <v>2.048</v>
      </c>
      <c r="P4" s="22">
        <f t="shared" ref="P4:P12" si="5">N4/O4</f>
        <v>1.0810546875</v>
      </c>
      <c r="U4" s="20">
        <f t="shared" si="0"/>
        <v>0.72012987012987006</v>
      </c>
      <c r="V4" s="4">
        <v>0.66666666666666663</v>
      </c>
      <c r="W4">
        <f t="shared" si="1"/>
        <v>1.0810546875</v>
      </c>
      <c r="X4">
        <f t="shared" si="2"/>
        <v>2.1482558139534884</v>
      </c>
      <c r="Y4">
        <v>1</v>
      </c>
      <c r="Z4">
        <v>2</v>
      </c>
    </row>
    <row r="5" spans="1:26" x14ac:dyDescent="0.25">
      <c r="A5" s="7">
        <v>3</v>
      </c>
      <c r="B5" s="6">
        <v>3.3250000000000002</v>
      </c>
      <c r="C5" s="8">
        <v>4.63</v>
      </c>
      <c r="D5" s="5">
        <v>3.32</v>
      </c>
      <c r="E5" s="25">
        <v>3.0939999999999999</v>
      </c>
      <c r="F5" s="22">
        <v>3.32</v>
      </c>
      <c r="G5" s="22">
        <v>1.5549999999999999</v>
      </c>
      <c r="H5" s="22">
        <f t="shared" si="3"/>
        <v>2.135048231511254</v>
      </c>
      <c r="J5" s="23">
        <v>3.3250000000000002</v>
      </c>
      <c r="K5" s="23">
        <v>4.63</v>
      </c>
      <c r="L5" s="22">
        <f t="shared" si="4"/>
        <v>0.71814254859611237</v>
      </c>
      <c r="N5" s="22">
        <v>3.32</v>
      </c>
      <c r="O5" s="22">
        <v>3.0939999999999999</v>
      </c>
      <c r="P5" s="22">
        <f t="shared" si="5"/>
        <v>1.0730446024563671</v>
      </c>
      <c r="U5" s="20">
        <f t="shared" si="0"/>
        <v>0.71814254859611237</v>
      </c>
      <c r="V5" s="4">
        <v>0.66666666666666663</v>
      </c>
      <c r="W5">
        <f t="shared" si="1"/>
        <v>1.0730446024563671</v>
      </c>
      <c r="X5">
        <f t="shared" si="2"/>
        <v>2.135048231511254</v>
      </c>
      <c r="Y5">
        <v>1</v>
      </c>
      <c r="Z5">
        <v>2</v>
      </c>
    </row>
    <row r="6" spans="1:26" x14ac:dyDescent="0.25">
      <c r="A6" s="7">
        <v>4</v>
      </c>
      <c r="B6" s="6">
        <v>4.41</v>
      </c>
      <c r="C6" s="8">
        <v>6.21</v>
      </c>
      <c r="D6" s="5">
        <v>4.41</v>
      </c>
      <c r="E6" s="25">
        <v>4.13</v>
      </c>
      <c r="F6" s="22">
        <v>4.41</v>
      </c>
      <c r="G6" s="22">
        <v>2.081</v>
      </c>
      <c r="H6" s="22">
        <f t="shared" si="3"/>
        <v>2.1191734742912063</v>
      </c>
      <c r="J6" s="23">
        <v>4.41</v>
      </c>
      <c r="K6" s="23">
        <v>6.21</v>
      </c>
      <c r="L6" s="22">
        <f t="shared" si="4"/>
        <v>0.71014492753623193</v>
      </c>
      <c r="N6" s="22">
        <v>4.41</v>
      </c>
      <c r="O6" s="22">
        <v>4.13</v>
      </c>
      <c r="P6" s="22">
        <f t="shared" si="5"/>
        <v>1.0677966101694916</v>
      </c>
      <c r="U6" s="20">
        <f t="shared" si="0"/>
        <v>0.71014492753623193</v>
      </c>
      <c r="V6" s="4">
        <v>0.66666666666666663</v>
      </c>
      <c r="W6">
        <f t="shared" si="1"/>
        <v>1.0677966101694916</v>
      </c>
      <c r="X6">
        <f t="shared" si="2"/>
        <v>2.1191734742912063</v>
      </c>
      <c r="Y6">
        <v>1</v>
      </c>
      <c r="Z6">
        <v>2</v>
      </c>
    </row>
    <row r="7" spans="1:26" x14ac:dyDescent="0.25">
      <c r="A7" s="7">
        <v>5</v>
      </c>
      <c r="B7" s="6">
        <v>5.52</v>
      </c>
      <c r="C7" s="8">
        <v>7.79</v>
      </c>
      <c r="D7" s="5">
        <v>5.52</v>
      </c>
      <c r="E7" s="25">
        <v>5.19</v>
      </c>
      <c r="F7" s="22">
        <v>5.53</v>
      </c>
      <c r="G7" s="22">
        <v>2.61</v>
      </c>
      <c r="H7" s="22">
        <f t="shared" si="3"/>
        <v>2.1187739463601534</v>
      </c>
      <c r="J7" s="23">
        <v>5.52</v>
      </c>
      <c r="K7" s="23">
        <v>7.79</v>
      </c>
      <c r="L7" s="22">
        <f t="shared" si="4"/>
        <v>0.70860077021822843</v>
      </c>
      <c r="N7" s="22">
        <v>5.52</v>
      </c>
      <c r="O7" s="22">
        <v>5.19</v>
      </c>
      <c r="P7" s="22">
        <f t="shared" si="5"/>
        <v>1.0635838150289016</v>
      </c>
      <c r="U7" s="20">
        <f t="shared" si="0"/>
        <v>0.70860077021822843</v>
      </c>
      <c r="V7" s="4">
        <v>0.66666666666666663</v>
      </c>
      <c r="W7">
        <f t="shared" si="1"/>
        <v>1.0635838150289016</v>
      </c>
      <c r="X7">
        <f t="shared" si="2"/>
        <v>2.1187739463601534</v>
      </c>
      <c r="Y7">
        <v>1</v>
      </c>
      <c r="Z7">
        <v>2</v>
      </c>
    </row>
    <row r="8" spans="1:26" x14ac:dyDescent="0.25">
      <c r="A8" s="7">
        <v>6</v>
      </c>
      <c r="B8" s="6">
        <v>6.62</v>
      </c>
      <c r="C8" s="8">
        <v>9.3699999999999992</v>
      </c>
      <c r="D8" s="5">
        <v>6.63</v>
      </c>
      <c r="E8" s="25">
        <v>6.25</v>
      </c>
      <c r="F8" s="22">
        <v>6.62</v>
      </c>
      <c r="G8" s="22">
        <v>3.14</v>
      </c>
      <c r="H8" s="22">
        <f t="shared" si="3"/>
        <v>2.1082802547770698</v>
      </c>
      <c r="J8" s="23">
        <v>6.62</v>
      </c>
      <c r="K8" s="23">
        <v>9.3699999999999992</v>
      </c>
      <c r="L8" s="22">
        <f t="shared" si="4"/>
        <v>0.70651013874066171</v>
      </c>
      <c r="N8" s="22">
        <v>6.63</v>
      </c>
      <c r="O8" s="22">
        <v>6.25</v>
      </c>
      <c r="P8" s="22">
        <f t="shared" si="5"/>
        <v>1.0608</v>
      </c>
      <c r="U8" s="20">
        <f t="shared" si="0"/>
        <v>0.70651013874066171</v>
      </c>
      <c r="V8" s="4">
        <v>0.66666666666666663</v>
      </c>
      <c r="W8">
        <f t="shared" si="1"/>
        <v>1.0608</v>
      </c>
      <c r="X8">
        <f t="shared" si="2"/>
        <v>2.1082802547770698</v>
      </c>
      <c r="Y8">
        <v>1</v>
      </c>
      <c r="Z8">
        <v>2</v>
      </c>
    </row>
    <row r="9" spans="1:26" x14ac:dyDescent="0.25">
      <c r="A9" s="7">
        <v>7</v>
      </c>
      <c r="B9" s="6">
        <v>7.74</v>
      </c>
      <c r="C9" s="8">
        <v>10.97</v>
      </c>
      <c r="D9" s="5">
        <v>7.74</v>
      </c>
      <c r="E9" s="25">
        <v>7.32</v>
      </c>
      <c r="F9" s="22">
        <v>7.73</v>
      </c>
      <c r="G9" s="22">
        <v>3.67</v>
      </c>
      <c r="H9" s="22">
        <f t="shared" si="3"/>
        <v>2.1062670299727522</v>
      </c>
      <c r="J9" s="23">
        <v>7.74</v>
      </c>
      <c r="K9" s="23">
        <v>10.97</v>
      </c>
      <c r="L9" s="22">
        <f t="shared" si="4"/>
        <v>0.70556061987237917</v>
      </c>
      <c r="N9" s="22">
        <v>7.74</v>
      </c>
      <c r="O9" s="22">
        <v>7.32</v>
      </c>
      <c r="P9" s="22">
        <f t="shared" si="5"/>
        <v>1.0573770491803278</v>
      </c>
      <c r="U9" s="20">
        <f t="shared" si="0"/>
        <v>0.70556061987237917</v>
      </c>
      <c r="V9" s="4">
        <v>0.66666666666666663</v>
      </c>
      <c r="W9">
        <f t="shared" si="1"/>
        <v>1.0573770491803278</v>
      </c>
      <c r="X9">
        <f t="shared" si="2"/>
        <v>2.1062670299727522</v>
      </c>
      <c r="Y9">
        <v>1</v>
      </c>
      <c r="Z9">
        <v>2</v>
      </c>
    </row>
    <row r="10" spans="1:26" x14ac:dyDescent="0.25">
      <c r="A10" s="7">
        <v>8</v>
      </c>
      <c r="B10" s="6">
        <v>8.82</v>
      </c>
      <c r="C10" s="8">
        <v>12.56</v>
      </c>
      <c r="D10" s="5">
        <v>8.85</v>
      </c>
      <c r="E10" s="25">
        <v>8.39</v>
      </c>
      <c r="F10" s="22">
        <v>8.82</v>
      </c>
      <c r="G10" s="22">
        <v>4.18</v>
      </c>
      <c r="H10" s="22">
        <f t="shared" si="3"/>
        <v>2.1100478468899522</v>
      </c>
      <c r="J10" s="23">
        <v>8.82</v>
      </c>
      <c r="K10" s="23">
        <v>12.56</v>
      </c>
      <c r="L10" s="22">
        <f t="shared" si="4"/>
        <v>0.70222929936305734</v>
      </c>
      <c r="N10" s="22">
        <v>8.85</v>
      </c>
      <c r="O10" s="22">
        <v>8.39</v>
      </c>
      <c r="P10" s="22">
        <f t="shared" si="5"/>
        <v>1.0548271752085816</v>
      </c>
      <c r="U10" s="20">
        <f t="shared" si="0"/>
        <v>0.70222929936305734</v>
      </c>
      <c r="V10" s="4">
        <v>0.66666666666666663</v>
      </c>
      <c r="W10">
        <f t="shared" si="1"/>
        <v>1.0548271752085816</v>
      </c>
      <c r="X10">
        <f t="shared" si="2"/>
        <v>2.1100478468899522</v>
      </c>
      <c r="Y10">
        <v>1</v>
      </c>
      <c r="Z10">
        <v>2</v>
      </c>
    </row>
    <row r="11" spans="1:26" x14ac:dyDescent="0.25">
      <c r="A11" s="7">
        <v>9</v>
      </c>
      <c r="B11" s="6">
        <v>9.93</v>
      </c>
      <c r="C11" s="8">
        <v>14.17</v>
      </c>
      <c r="D11" s="5">
        <v>9.9499999999999993</v>
      </c>
      <c r="E11" s="25">
        <v>9.4499999999999993</v>
      </c>
      <c r="F11" s="22">
        <v>9.93</v>
      </c>
      <c r="G11" s="22">
        <v>4.71</v>
      </c>
      <c r="H11" s="22">
        <f t="shared" si="3"/>
        <v>2.1082802547770698</v>
      </c>
      <c r="J11" s="23">
        <v>9.93</v>
      </c>
      <c r="K11" s="23">
        <v>14.17</v>
      </c>
      <c r="L11" s="22">
        <f t="shared" si="4"/>
        <v>0.70077628793225122</v>
      </c>
      <c r="N11" s="22">
        <v>9.9499999999999993</v>
      </c>
      <c r="O11" s="22">
        <v>9.4499999999999993</v>
      </c>
      <c r="P11" s="22">
        <f t="shared" si="5"/>
        <v>1.052910052910053</v>
      </c>
      <c r="U11" s="20">
        <f t="shared" si="0"/>
        <v>0.70077628793225122</v>
      </c>
      <c r="V11" s="4">
        <v>0.66666666666666663</v>
      </c>
      <c r="W11">
        <f t="shared" si="1"/>
        <v>1.052910052910053</v>
      </c>
      <c r="X11">
        <f t="shared" si="2"/>
        <v>2.1082802547770698</v>
      </c>
      <c r="Y11">
        <v>1</v>
      </c>
      <c r="Z11">
        <v>2</v>
      </c>
    </row>
    <row r="12" spans="1:26" ht="15.75" thickBot="1" x14ac:dyDescent="0.3">
      <c r="A12" s="7">
        <v>10</v>
      </c>
      <c r="B12" s="17">
        <v>11.04</v>
      </c>
      <c r="C12" s="18">
        <v>15.78</v>
      </c>
      <c r="D12" s="15">
        <v>11.06</v>
      </c>
      <c r="E12" s="26">
        <v>10.53</v>
      </c>
      <c r="F12" s="22">
        <v>11.03</v>
      </c>
      <c r="G12" s="22">
        <v>5.24</v>
      </c>
      <c r="H12" s="22">
        <f t="shared" si="3"/>
        <v>2.1049618320610683</v>
      </c>
      <c r="J12" s="23">
        <v>11.04</v>
      </c>
      <c r="K12" s="23">
        <v>15.78</v>
      </c>
      <c r="L12" s="22">
        <f t="shared" si="4"/>
        <v>0.69961977186311786</v>
      </c>
      <c r="N12" s="22">
        <v>11.06</v>
      </c>
      <c r="O12" s="22">
        <v>10.53</v>
      </c>
      <c r="P12" s="22">
        <f t="shared" si="5"/>
        <v>1.050332383665717</v>
      </c>
      <c r="U12" s="20">
        <f t="shared" si="0"/>
        <v>0.69961977186311786</v>
      </c>
      <c r="V12" s="4">
        <v>0.66666666666666663</v>
      </c>
      <c r="W12">
        <f t="shared" si="1"/>
        <v>1.050332383665717</v>
      </c>
      <c r="X12">
        <f t="shared" si="2"/>
        <v>2.1049618320610683</v>
      </c>
      <c r="Y12">
        <v>1</v>
      </c>
      <c r="Z12">
        <v>2</v>
      </c>
    </row>
    <row r="13" spans="1:26" ht="15.75" thickTop="1" x14ac:dyDescent="0.25">
      <c r="A13" s="2"/>
      <c r="B13" s="2"/>
      <c r="D13" s="3"/>
      <c r="J13" s="1"/>
      <c r="K13" s="1"/>
      <c r="L13" s="1"/>
      <c r="N13" s="21"/>
      <c r="O13" s="21"/>
      <c r="P13" s="21"/>
    </row>
    <row r="14" spans="1:26" x14ac:dyDescent="0.25">
      <c r="D14" s="3"/>
    </row>
    <row r="29" spans="1:9" x14ac:dyDescent="0.25">
      <c r="A29" s="31" t="s">
        <v>5</v>
      </c>
      <c r="B29" s="31"/>
      <c r="C29" s="30" t="s">
        <v>7</v>
      </c>
      <c r="F29" s="30">
        <v>1</v>
      </c>
      <c r="I29" s="30">
        <v>2</v>
      </c>
    </row>
    <row r="30" spans="1:9" x14ac:dyDescent="0.25">
      <c r="A30" s="31"/>
      <c r="B30" s="31"/>
      <c r="C30" s="30"/>
      <c r="F30" s="30"/>
      <c r="I30" s="30"/>
    </row>
    <row r="31" spans="1:9" x14ac:dyDescent="0.25">
      <c r="A31" s="31" t="s">
        <v>6</v>
      </c>
      <c r="B31" s="31"/>
      <c r="C31" s="31" cm="1">
        <f t="array" ref="C31">AVERAGE(B3:B12/C3:C12)</f>
        <v>0.71028121961191037</v>
      </c>
      <c r="F31" s="31" cm="1">
        <f t="array" ref="F31">AVERAGE(D3:D12/E3:E12)</f>
        <v>1.0660540605368451</v>
      </c>
      <c r="I31" s="31" cm="1">
        <f t="array" ref="I31">AVERAGE(F3:F12/G3:G12)</f>
        <v>2.1226730010130082</v>
      </c>
    </row>
    <row r="32" spans="1:9" x14ac:dyDescent="0.25">
      <c r="A32" s="31"/>
      <c r="B32" s="31"/>
      <c r="C32" s="31"/>
      <c r="F32" s="31"/>
      <c r="I32" s="31"/>
    </row>
  </sheetData>
  <mergeCells count="13">
    <mergeCell ref="B1:C1"/>
    <mergeCell ref="D1:E1"/>
    <mergeCell ref="A29:B30"/>
    <mergeCell ref="A31:B32"/>
    <mergeCell ref="C29:C30"/>
    <mergeCell ref="C31:C32"/>
    <mergeCell ref="J1:L1"/>
    <mergeCell ref="N1:P1"/>
    <mergeCell ref="F1:H1"/>
    <mergeCell ref="I29:I30"/>
    <mergeCell ref="I31:I32"/>
    <mergeCell ref="F29:F30"/>
    <mergeCell ref="F31:F32"/>
  </mergeCells>
  <phoneticPr fontId="1" type="noConversion"/>
  <pageMargins left="0.7" right="0.7" top="0.75" bottom="0.75" header="0.3" footer="0.3"/>
  <pageSetup paperSize="9" orientation="portrait" horizontalDpi="300" verticalDpi="3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FA628B-247D-4CE3-B238-5CE6C944180B}">
  <dimension ref="A1:I16"/>
  <sheetViews>
    <sheetView zoomScale="84" workbookViewId="0">
      <selection activeCell="K15" sqref="K15"/>
    </sheetView>
  </sheetViews>
  <sheetFormatPr defaultRowHeight="15" x14ac:dyDescent="0.25"/>
  <cols>
    <col min="1" max="1" width="24.140625" customWidth="1"/>
    <col min="2" max="7" width="11.5703125" customWidth="1"/>
  </cols>
  <sheetData>
    <row r="1" spans="1:9" ht="16.5" thickTop="1" thickBot="1" x14ac:dyDescent="0.3">
      <c r="A1" s="7"/>
      <c r="B1" s="32" t="s">
        <v>0</v>
      </c>
      <c r="C1" s="33"/>
      <c r="D1" s="32" t="s">
        <v>3</v>
      </c>
      <c r="E1" s="33"/>
      <c r="F1" s="32" t="s">
        <v>4</v>
      </c>
      <c r="G1" s="33"/>
    </row>
    <row r="2" spans="1:9" ht="15.75" thickTop="1" x14ac:dyDescent="0.25">
      <c r="A2" s="7" t="s">
        <v>18</v>
      </c>
      <c r="B2" s="9" t="s">
        <v>8</v>
      </c>
      <c r="C2" s="10" t="s">
        <v>9</v>
      </c>
      <c r="D2" s="9" t="s">
        <v>8</v>
      </c>
      <c r="E2" s="10" t="s">
        <v>9</v>
      </c>
      <c r="F2" s="9" t="s">
        <v>8</v>
      </c>
      <c r="G2" s="10" t="s">
        <v>9</v>
      </c>
    </row>
    <row r="3" spans="1:9" x14ac:dyDescent="0.25">
      <c r="A3" s="7">
        <v>1</v>
      </c>
      <c r="B3" s="5">
        <v>0.47</v>
      </c>
      <c r="C3" s="7">
        <v>0.28000000000000003</v>
      </c>
      <c r="D3" s="5">
        <v>0.46</v>
      </c>
      <c r="E3" s="7">
        <v>0.42</v>
      </c>
      <c r="F3" s="5">
        <v>0.41</v>
      </c>
      <c r="G3" s="7">
        <v>0.76</v>
      </c>
    </row>
    <row r="4" spans="1:9" x14ac:dyDescent="0.25">
      <c r="A4" s="7">
        <v>2</v>
      </c>
      <c r="B4" s="5">
        <v>0.95</v>
      </c>
      <c r="C4" s="7">
        <v>0.57999999999999996</v>
      </c>
      <c r="D4" s="5">
        <v>0.95</v>
      </c>
      <c r="E4" s="7">
        <v>0.87</v>
      </c>
      <c r="F4" s="5">
        <v>0.83</v>
      </c>
      <c r="G4" s="7">
        <v>1.53</v>
      </c>
    </row>
    <row r="5" spans="1:9" x14ac:dyDescent="0.25">
      <c r="A5" s="7">
        <v>3</v>
      </c>
      <c r="B5" s="5">
        <v>1.43</v>
      </c>
      <c r="C5" s="7">
        <v>0.87</v>
      </c>
      <c r="D5" s="5">
        <v>1.42</v>
      </c>
      <c r="E5" s="7">
        <v>1.32</v>
      </c>
      <c r="F5" s="5">
        <v>1.08</v>
      </c>
      <c r="G5" s="7">
        <v>1.9</v>
      </c>
    </row>
    <row r="6" spans="1:9" x14ac:dyDescent="0.25">
      <c r="A6" s="7">
        <v>4</v>
      </c>
      <c r="B6" s="5">
        <v>1.91</v>
      </c>
      <c r="C6" s="7">
        <v>1.17</v>
      </c>
      <c r="D6" s="5">
        <v>1.89</v>
      </c>
      <c r="E6" s="7">
        <v>1.77</v>
      </c>
      <c r="F6" s="5">
        <v>1.5</v>
      </c>
      <c r="G6" s="7">
        <v>2.71</v>
      </c>
    </row>
    <row r="7" spans="1:9" x14ac:dyDescent="0.25">
      <c r="A7" s="7">
        <v>5</v>
      </c>
      <c r="B7" s="5">
        <v>2.39</v>
      </c>
      <c r="C7" s="7">
        <v>1.48</v>
      </c>
      <c r="D7" s="5">
        <v>2.38</v>
      </c>
      <c r="E7" s="7">
        <v>2.21</v>
      </c>
      <c r="F7" s="5">
        <v>2.15</v>
      </c>
      <c r="G7" s="7">
        <v>3.89</v>
      </c>
    </row>
    <row r="8" spans="1:9" x14ac:dyDescent="0.25">
      <c r="A8" s="7">
        <v>6</v>
      </c>
      <c r="B8" s="5">
        <v>2.87</v>
      </c>
      <c r="C8" s="7">
        <v>1.77</v>
      </c>
      <c r="D8" s="5">
        <v>2.86</v>
      </c>
      <c r="E8" s="7">
        <v>2.67</v>
      </c>
      <c r="F8" s="5">
        <v>2.64</v>
      </c>
      <c r="G8" s="7">
        <v>4.9400000000000004</v>
      </c>
    </row>
    <row r="9" spans="1:9" x14ac:dyDescent="0.25">
      <c r="A9" s="7">
        <v>7</v>
      </c>
      <c r="B9" s="5">
        <v>3.34</v>
      </c>
      <c r="C9" s="7">
        <v>2.0699999999999998</v>
      </c>
      <c r="D9" s="5">
        <v>3.32</v>
      </c>
      <c r="E9" s="7">
        <v>3.11</v>
      </c>
      <c r="F9" s="5">
        <v>3.05</v>
      </c>
      <c r="G9" s="7">
        <v>5.62</v>
      </c>
    </row>
    <row r="10" spans="1:9" x14ac:dyDescent="0.25">
      <c r="A10" s="7">
        <v>8</v>
      </c>
      <c r="B10" s="5">
        <v>3.81</v>
      </c>
      <c r="C10" s="7">
        <v>2.37</v>
      </c>
      <c r="D10" s="5">
        <v>3.75</v>
      </c>
      <c r="E10" s="7">
        <v>3.5</v>
      </c>
      <c r="F10" s="5">
        <v>3.48</v>
      </c>
      <c r="G10" s="7">
        <v>6.53</v>
      </c>
    </row>
    <row r="11" spans="1:9" x14ac:dyDescent="0.25">
      <c r="A11" s="7">
        <v>9</v>
      </c>
      <c r="B11" s="5">
        <v>4.3</v>
      </c>
      <c r="C11" s="7">
        <v>2.67</v>
      </c>
      <c r="D11" s="5">
        <v>4.22</v>
      </c>
      <c r="E11" s="7">
        <v>3.95</v>
      </c>
      <c r="F11" s="5">
        <v>3.93</v>
      </c>
      <c r="G11" s="7">
        <v>7.37</v>
      </c>
    </row>
    <row r="12" spans="1:9" ht="15.75" thickBot="1" x14ac:dyDescent="0.3">
      <c r="A12" s="7">
        <v>10</v>
      </c>
      <c r="B12" s="15">
        <v>4.76</v>
      </c>
      <c r="C12" s="16">
        <v>2.98</v>
      </c>
      <c r="D12" s="19">
        <v>4.68</v>
      </c>
      <c r="E12" s="16">
        <v>4.38</v>
      </c>
      <c r="F12" s="19">
        <v>4.3499999999999996</v>
      </c>
      <c r="G12" s="16">
        <v>8.19</v>
      </c>
    </row>
    <row r="13" spans="1:9" ht="15.75" thickTop="1" x14ac:dyDescent="0.25">
      <c r="A13" s="31" t="s">
        <v>5</v>
      </c>
      <c r="B13" s="31"/>
      <c r="C13" s="35" t="s">
        <v>7</v>
      </c>
      <c r="F13" s="31">
        <v>1</v>
      </c>
      <c r="I13" s="31">
        <v>2</v>
      </c>
    </row>
    <row r="14" spans="1:9" x14ac:dyDescent="0.25">
      <c r="A14" s="31"/>
      <c r="B14" s="31"/>
      <c r="C14" s="35"/>
      <c r="F14" s="31"/>
      <c r="I14" s="31"/>
    </row>
    <row r="15" spans="1:9" x14ac:dyDescent="0.25">
      <c r="A15" s="31" t="s">
        <v>6</v>
      </c>
      <c r="B15" s="31"/>
      <c r="C15" s="31" cm="1">
        <f t="array" ref="C15">AVERAGE(C3:C12/B3:B12)</f>
        <v>0.61519880265215787</v>
      </c>
      <c r="F15" s="31" cm="1">
        <f t="array" ref="F15">AVERAGE(E3:E12/D3:D12)</f>
        <v>0.92990529299081592</v>
      </c>
      <c r="I15" s="31" cm="1">
        <f t="array" ref="I15">AVERAGE(G3:G12/F3:F12)</f>
        <v>1.8420608822556992</v>
      </c>
    </row>
    <row r="16" spans="1:9" x14ac:dyDescent="0.25">
      <c r="A16" s="31"/>
      <c r="B16" s="31"/>
      <c r="C16" s="31"/>
      <c r="F16" s="31"/>
      <c r="I16" s="31"/>
    </row>
  </sheetData>
  <mergeCells count="11">
    <mergeCell ref="I13:I14"/>
    <mergeCell ref="I15:I16"/>
    <mergeCell ref="B1:C1"/>
    <mergeCell ref="F1:G1"/>
    <mergeCell ref="A13:B14"/>
    <mergeCell ref="A15:B16"/>
    <mergeCell ref="C13:C14"/>
    <mergeCell ref="C15:C16"/>
    <mergeCell ref="F13:F14"/>
    <mergeCell ref="F15:F16"/>
    <mergeCell ref="D1:E1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938FD1-70E3-43C8-AB68-96183486FDD0}">
  <dimension ref="A1:F35"/>
  <sheetViews>
    <sheetView tabSelected="1" workbookViewId="0">
      <selection activeCell="A19" sqref="A19:C35"/>
    </sheetView>
  </sheetViews>
  <sheetFormatPr defaultRowHeight="15" x14ac:dyDescent="0.25"/>
  <sheetData>
    <row r="1" spans="1:6" x14ac:dyDescent="0.25">
      <c r="A1" t="s">
        <v>10</v>
      </c>
      <c r="B1" t="s">
        <v>11</v>
      </c>
      <c r="C1" t="s">
        <v>12</v>
      </c>
    </row>
    <row r="2" spans="1:6" x14ac:dyDescent="0.25">
      <c r="A2" t="s">
        <v>13</v>
      </c>
      <c r="B2" t="s">
        <v>1</v>
      </c>
      <c r="C2" t="s">
        <v>8</v>
      </c>
      <c r="D2" t="s">
        <v>9</v>
      </c>
      <c r="E2" t="s">
        <v>2</v>
      </c>
      <c r="F2" t="s">
        <v>14</v>
      </c>
    </row>
    <row r="3" spans="1:6" x14ac:dyDescent="0.25">
      <c r="A3">
        <v>0</v>
      </c>
      <c r="B3">
        <v>4.3499999999999996</v>
      </c>
      <c r="C3">
        <v>1.78</v>
      </c>
      <c r="D3">
        <v>3.31</v>
      </c>
      <c r="E3">
        <v>0.127</v>
      </c>
      <c r="F3" cm="1">
        <f t="array" ref="F3:F17">(E3:E17*D3:D17)/(B3:B17*C3:C17)</f>
        <v>5.4290326746738997E-2</v>
      </c>
    </row>
    <row r="4" spans="1:6" x14ac:dyDescent="0.25">
      <c r="A4">
        <v>1</v>
      </c>
      <c r="B4">
        <v>4.37</v>
      </c>
      <c r="C4">
        <v>1.71</v>
      </c>
      <c r="D4">
        <v>3.17</v>
      </c>
      <c r="E4">
        <v>0.30299999999999999</v>
      </c>
      <c r="F4">
        <v>0.1285358705688707</v>
      </c>
    </row>
    <row r="5" spans="1:6" x14ac:dyDescent="0.25">
      <c r="A5">
        <v>2</v>
      </c>
      <c r="B5">
        <v>4.3499999999999996</v>
      </c>
      <c r="C5">
        <v>1.55</v>
      </c>
      <c r="D5">
        <v>2.82</v>
      </c>
      <c r="E5">
        <v>0.62</v>
      </c>
      <c r="F5">
        <v>0.25931034482758619</v>
      </c>
    </row>
    <row r="6" spans="1:6" x14ac:dyDescent="0.25">
      <c r="A6">
        <v>3</v>
      </c>
      <c r="B6">
        <v>4.3499999999999996</v>
      </c>
      <c r="C6">
        <v>1.39</v>
      </c>
      <c r="D6">
        <v>2.56</v>
      </c>
      <c r="E6">
        <v>0.872</v>
      </c>
      <c r="F6">
        <v>0.36919209460018199</v>
      </c>
    </row>
    <row r="7" spans="1:6" x14ac:dyDescent="0.25">
      <c r="A7">
        <v>4</v>
      </c>
      <c r="B7">
        <v>4.3499999999999996</v>
      </c>
      <c r="C7">
        <v>1.3</v>
      </c>
      <c r="D7">
        <v>2.37</v>
      </c>
      <c r="E7">
        <v>1.0129999999999999</v>
      </c>
      <c r="F7">
        <v>0.42454641909814328</v>
      </c>
    </row>
    <row r="8" spans="1:6" x14ac:dyDescent="0.25">
      <c r="A8">
        <v>6</v>
      </c>
      <c r="B8">
        <v>4.3600000000000003</v>
      </c>
      <c r="C8">
        <v>1.1100000000000001</v>
      </c>
      <c r="D8">
        <v>2.0099999999999998</v>
      </c>
      <c r="E8">
        <v>1.2509999999999999</v>
      </c>
      <c r="F8">
        <v>0.519569799156955</v>
      </c>
    </row>
    <row r="9" spans="1:6" x14ac:dyDescent="0.25">
      <c r="A9">
        <v>8</v>
      </c>
      <c r="B9">
        <v>4.37</v>
      </c>
      <c r="C9">
        <v>0.93</v>
      </c>
      <c r="D9">
        <v>1.66</v>
      </c>
      <c r="E9">
        <v>1.448</v>
      </c>
      <c r="F9">
        <v>0.59144213971112891</v>
      </c>
    </row>
    <row r="10" spans="1:6" x14ac:dyDescent="0.25">
      <c r="A10">
        <v>10</v>
      </c>
      <c r="B10">
        <v>4.38</v>
      </c>
      <c r="C10">
        <v>0.82</v>
      </c>
      <c r="D10">
        <v>1.45</v>
      </c>
      <c r="E10">
        <v>1.5509999999999999</v>
      </c>
      <c r="F10">
        <v>0.62616939525559634</v>
      </c>
    </row>
    <row r="11" spans="1:6" x14ac:dyDescent="0.25">
      <c r="A11">
        <v>12</v>
      </c>
      <c r="B11">
        <v>4.37</v>
      </c>
      <c r="C11">
        <v>0.73</v>
      </c>
      <c r="D11">
        <v>1.27</v>
      </c>
      <c r="E11">
        <v>1.629</v>
      </c>
      <c r="F11">
        <v>0.6485157205103288</v>
      </c>
    </row>
    <row r="12" spans="1:6" x14ac:dyDescent="0.25">
      <c r="A12">
        <v>14</v>
      </c>
      <c r="B12">
        <v>4.38</v>
      </c>
      <c r="C12">
        <v>0.68</v>
      </c>
      <c r="D12">
        <v>1.1599999999999999</v>
      </c>
      <c r="E12">
        <v>1.681</v>
      </c>
      <c r="F12">
        <v>0.65470051034112264</v>
      </c>
    </row>
    <row r="13" spans="1:6" x14ac:dyDescent="0.25">
      <c r="A13">
        <v>18</v>
      </c>
      <c r="B13">
        <v>4.4000000000000004</v>
      </c>
      <c r="C13">
        <v>0.56000000000000005</v>
      </c>
      <c r="D13">
        <v>0.93</v>
      </c>
      <c r="E13">
        <v>1.774</v>
      </c>
      <c r="F13">
        <v>0.66956980519480513</v>
      </c>
    </row>
    <row r="14" spans="1:6" x14ac:dyDescent="0.25">
      <c r="A14">
        <v>22</v>
      </c>
      <c r="B14">
        <v>4.4000000000000004</v>
      </c>
      <c r="C14">
        <v>0.5</v>
      </c>
      <c r="D14">
        <v>0.79</v>
      </c>
      <c r="E14">
        <v>1.831</v>
      </c>
      <c r="F14">
        <v>0.65749545454545455</v>
      </c>
    </row>
    <row r="15" spans="1:6" x14ac:dyDescent="0.25">
      <c r="A15">
        <v>26</v>
      </c>
      <c r="B15">
        <v>4.3899999999999997</v>
      </c>
      <c r="C15">
        <v>0.45</v>
      </c>
      <c r="D15">
        <v>0.68</v>
      </c>
      <c r="E15">
        <v>1.871</v>
      </c>
      <c r="F15">
        <v>0.64402935965578345</v>
      </c>
    </row>
    <row r="16" spans="1:6" x14ac:dyDescent="0.25">
      <c r="A16">
        <v>30</v>
      </c>
      <c r="B16">
        <v>4.41</v>
      </c>
      <c r="C16">
        <v>0.41</v>
      </c>
      <c r="D16">
        <v>0.6</v>
      </c>
      <c r="E16">
        <v>1.899</v>
      </c>
      <c r="F16">
        <v>0.63016426082628174</v>
      </c>
    </row>
    <row r="17" spans="1:6" x14ac:dyDescent="0.25">
      <c r="A17">
        <v>34</v>
      </c>
      <c r="B17">
        <v>4.41</v>
      </c>
      <c r="C17">
        <v>0.38</v>
      </c>
      <c r="D17">
        <v>0.52</v>
      </c>
      <c r="E17">
        <v>1.92</v>
      </c>
      <c r="F17">
        <v>0.59577515216612953</v>
      </c>
    </row>
    <row r="19" spans="1:6" x14ac:dyDescent="0.25">
      <c r="A19" t="s">
        <v>10</v>
      </c>
      <c r="B19" t="s">
        <v>11</v>
      </c>
      <c r="C19" t="s">
        <v>12</v>
      </c>
    </row>
    <row r="20" spans="1:6" x14ac:dyDescent="0.25">
      <c r="A20" t="s">
        <v>13</v>
      </c>
      <c r="B20" t="s">
        <v>9</v>
      </c>
      <c r="C20" t="s">
        <v>14</v>
      </c>
    </row>
    <row r="21" spans="1:6" x14ac:dyDescent="0.25">
      <c r="A21">
        <v>0</v>
      </c>
      <c r="B21">
        <v>3.31</v>
      </c>
      <c r="C21">
        <v>5.4290326746738997E-2</v>
      </c>
    </row>
    <row r="22" spans="1:6" x14ac:dyDescent="0.25">
      <c r="A22">
        <v>1</v>
      </c>
      <c r="B22">
        <v>3.17</v>
      </c>
      <c r="C22">
        <v>0.1285358705688707</v>
      </c>
    </row>
    <row r="23" spans="1:6" x14ac:dyDescent="0.25">
      <c r="A23">
        <v>2</v>
      </c>
      <c r="B23">
        <v>2.82</v>
      </c>
      <c r="C23">
        <v>0.25931034482758619</v>
      </c>
    </row>
    <row r="24" spans="1:6" x14ac:dyDescent="0.25">
      <c r="A24">
        <v>3</v>
      </c>
      <c r="B24">
        <v>2.56</v>
      </c>
      <c r="C24">
        <v>0.36919209460018199</v>
      </c>
    </row>
    <row r="25" spans="1:6" x14ac:dyDescent="0.25">
      <c r="A25">
        <v>4</v>
      </c>
      <c r="B25">
        <v>2.37</v>
      </c>
      <c r="C25">
        <v>0.42454641909814328</v>
      </c>
    </row>
    <row r="26" spans="1:6" x14ac:dyDescent="0.25">
      <c r="A26">
        <v>6</v>
      </c>
      <c r="B26">
        <v>2.0099999999999998</v>
      </c>
      <c r="C26">
        <v>0.519569799156955</v>
      </c>
    </row>
    <row r="27" spans="1:6" x14ac:dyDescent="0.25">
      <c r="A27">
        <v>8</v>
      </c>
      <c r="B27">
        <v>1.66</v>
      </c>
      <c r="C27">
        <v>0.59144213971112891</v>
      </c>
    </row>
    <row r="28" spans="1:6" x14ac:dyDescent="0.25">
      <c r="A28">
        <v>10</v>
      </c>
      <c r="B28">
        <v>1.45</v>
      </c>
      <c r="C28">
        <v>0.62616939525559634</v>
      </c>
    </row>
    <row r="29" spans="1:6" x14ac:dyDescent="0.25">
      <c r="A29">
        <v>12</v>
      </c>
      <c r="B29">
        <v>1.27</v>
      </c>
      <c r="C29">
        <v>0.6485157205103288</v>
      </c>
    </row>
    <row r="30" spans="1:6" x14ac:dyDescent="0.25">
      <c r="A30">
        <v>14</v>
      </c>
      <c r="B30">
        <v>1.1599999999999999</v>
      </c>
      <c r="C30">
        <v>0.65470051034112264</v>
      </c>
    </row>
    <row r="31" spans="1:6" x14ac:dyDescent="0.25">
      <c r="A31">
        <v>18</v>
      </c>
      <c r="B31">
        <v>0.93</v>
      </c>
      <c r="C31">
        <v>0.66956980519480513</v>
      </c>
    </row>
    <row r="32" spans="1:6" x14ac:dyDescent="0.25">
      <c r="A32">
        <v>22</v>
      </c>
      <c r="B32">
        <v>0.79</v>
      </c>
      <c r="C32">
        <v>0.65749545454545455</v>
      </c>
    </row>
    <row r="33" spans="1:3" x14ac:dyDescent="0.25">
      <c r="A33">
        <v>26</v>
      </c>
      <c r="B33">
        <v>0.68</v>
      </c>
      <c r="C33">
        <v>0.64402935965578345</v>
      </c>
    </row>
    <row r="34" spans="1:3" x14ac:dyDescent="0.25">
      <c r="A34">
        <v>30</v>
      </c>
      <c r="B34">
        <v>0.6</v>
      </c>
      <c r="C34">
        <v>0.63016426082628174</v>
      </c>
    </row>
    <row r="35" spans="1:3" x14ac:dyDescent="0.25">
      <c r="A35">
        <v>34</v>
      </c>
      <c r="B35">
        <v>0.52</v>
      </c>
      <c r="C35">
        <v>0.59577515216612953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3</vt:i4>
      </vt:variant>
    </vt:vector>
  </HeadingPairs>
  <TitlesOfParts>
    <vt:vector size="3" baseType="lpstr">
      <vt:lpstr>Stan Jałowy</vt:lpstr>
      <vt:lpstr>Stan Zwarcia</vt:lpstr>
      <vt:lpstr>Stan Obciążenia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Jakub Bilski</dc:creator>
  <cp:lastModifiedBy>Kuba</cp:lastModifiedBy>
  <dcterms:created xsi:type="dcterms:W3CDTF">2023-10-28T21:39:38Z</dcterms:created>
  <dcterms:modified xsi:type="dcterms:W3CDTF">2023-11-06T23:41:24Z</dcterms:modified>
</cp:coreProperties>
</file>