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bol\Desktop\Semestr III\Fizyka\"/>
    </mc:Choice>
  </mc:AlternateContent>
  <xr:revisionPtr revIDLastSave="0" documentId="13_ncr:1_{1818CC1D-77B4-453C-BE15-B3D275EAFADA}" xr6:coauthVersionLast="47" xr6:coauthVersionMax="47" xr10:uidLastSave="{00000000-0000-0000-0000-000000000000}"/>
  <bookViews>
    <workbookView xWindow="-110" yWindow="-110" windowWidth="22620" windowHeight="13500" xr2:uid="{D5D09796-0B81-46A4-A326-B56CB769849F}"/>
  </bookViews>
  <sheets>
    <sheet name="Stan Jałowy" sheetId="1" r:id="rId1"/>
    <sheet name="Stan Zwarcia" sheetId="2" r:id="rId2"/>
    <sheet name="Stan Obciążenia" sheetId="3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4" i="1" l="1"/>
  <c r="T5" i="1"/>
  <c r="T6" i="1"/>
  <c r="T7" i="1"/>
  <c r="T8" i="1"/>
  <c r="T9" i="1"/>
  <c r="T10" i="1"/>
  <c r="T11" i="1"/>
  <c r="T12" i="1"/>
  <c r="T3" i="1"/>
  <c r="S4" i="1"/>
  <c r="S5" i="1"/>
  <c r="S6" i="1"/>
  <c r="S7" i="1"/>
  <c r="S8" i="1"/>
  <c r="S9" i="1"/>
  <c r="S10" i="1"/>
  <c r="S11" i="1"/>
  <c r="S12" i="1"/>
  <c r="S3" i="1"/>
  <c r="Q4" i="1"/>
  <c r="Q5" i="1"/>
  <c r="Q6" i="1"/>
  <c r="Q7" i="1"/>
  <c r="Q8" i="1"/>
  <c r="Q9" i="1"/>
  <c r="Q10" i="1"/>
  <c r="Q11" i="1"/>
  <c r="Q12" i="1"/>
  <c r="Q3" i="1"/>
  <c r="F3" i="3" a="1"/>
  <c r="F3" i="3" s="1"/>
  <c r="I15" i="2" a="1"/>
  <c r="I15" i="2" s="1"/>
  <c r="F15" i="2" a="1"/>
  <c r="F15" i="2" s="1"/>
  <c r="C15" i="2" a="1"/>
  <c r="C15" i="2" s="1"/>
  <c r="C31" i="1" a="1"/>
  <c r="C31" i="1" s="1"/>
  <c r="F31" i="1" a="1"/>
  <c r="F31" i="1" s="1"/>
  <c r="I31" i="1" a="1"/>
  <c r="I3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<sst xmlns="http://schemas.openxmlformats.org/spreadsheetml/2006/main" count="39" uniqueCount="19">
  <si>
    <t>n_1 = 400, n_2 = 600</t>
  </si>
  <si>
    <t>U_1 [V]</t>
  </si>
  <si>
    <t>U_2 [V]</t>
  </si>
  <si>
    <t>n_1 = 400, n_2 = 400</t>
  </si>
  <si>
    <t>n_1 = 400, n_2 = 200</t>
  </si>
  <si>
    <t>Przekładnia teoretyczna:</t>
  </si>
  <si>
    <t>Przekładnia doświadczalna:</t>
  </si>
  <si>
    <t>2/3</t>
  </si>
  <si>
    <t>I_1 [mA]</t>
  </si>
  <si>
    <t>I_2 [mA]</t>
  </si>
  <si>
    <t>n_1 = 400</t>
  </si>
  <si>
    <t>n_2 = 200</t>
  </si>
  <si>
    <t>U_1 = 4 V</t>
  </si>
  <si>
    <t>R [ohm]</t>
  </si>
  <si>
    <t>Sprawność</t>
  </si>
  <si>
    <t>K</t>
  </si>
  <si>
    <t>K_dośw</t>
  </si>
  <si>
    <t>K_teor</t>
  </si>
  <si>
    <t>Napięcie na zasilaczu [V]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</si>
</sst>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0" fontId="0" fillId="0" borderId="2" xfId="0" applyBorder="1"/>
    <xf numFmtId="164" fontId="0" fillId="0" borderId="2" xfId="0" applyNumberFormat="1" applyBorder="1"/>
    <xf numFmtId="0" fontId="0" fillId="0" borderId="4" xfId="0" applyBorder="1"/>
    <xf numFmtId="0" fontId="0" fillId="0" borderId="5" xfId="0" applyBorder="1"/>
    <xf numFmtId="0" fontId="0" fillId="0" borderId="8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/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164" fontId="0" fillId="0" borderId="12" xfId="0" applyNumberFormat="1" applyBorder="1"/>
    <xf numFmtId="164" fontId="0" fillId="0" borderId="13" xfId="0" applyNumberFormat="1" applyBorder="1"/>
    <xf numFmtId="2" fontId="0" fillId="0" borderId="0" xfId="0" applyNumberFormat="1" applyBorder="1"/>
    <xf numFmtId="0" fontId="0" fillId="0" borderId="0" xfId="0" applyBorder="1"/>
    <xf numFmtId="0" fontId="0" fillId="0" borderId="14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U_2</a:t>
            </a:r>
            <a:r>
              <a:rPr lang="pl-PL" baseline="0"/>
              <a:t> = f(U_1), n_1 = 400 , n_2 = 600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U_1 [V]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errBars>
            <c:errDir val="y"/>
            <c:errBarType val="both"/>
            <c:errValType val="fixedVal"/>
            <c:noEndCap val="0"/>
            <c:val val="5.000000000000001E-3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yVal>
            <c:numRef>
              <c:f>'Stan Jałowy'!$B$3:$B$12</c:f>
              <c:numCache>
                <c:formatCode>#,##0.000</c:formatCode>
                <c:ptCount val="10"/>
                <c:pt idx="0">
                  <c:v>1.1120000000000001</c:v>
                </c:pt>
                <c:pt idx="1">
                  <c:v>2.218</c:v>
                </c:pt>
                <c:pt idx="2">
                  <c:v>3.3250000000000002</c:v>
                </c:pt>
                <c:pt idx="3">
                  <c:v>4.41</c:v>
                </c:pt>
                <c:pt idx="4">
                  <c:v>5.52</c:v>
                </c:pt>
                <c:pt idx="5">
                  <c:v>6.62</c:v>
                </c:pt>
                <c:pt idx="6">
                  <c:v>7.74</c:v>
                </c:pt>
                <c:pt idx="7">
                  <c:v>8.82</c:v>
                </c:pt>
                <c:pt idx="8">
                  <c:v>9.93</c:v>
                </c:pt>
                <c:pt idx="9">
                  <c:v>11.04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5C2-49C6-B714-AFBCB577767C}"/>
            </c:ext>
          </c:extLst>
        </c:ser>
        <c:ser>
          <c:idx val="1"/>
          <c:order val="1"/>
          <c:tx>
            <c:v>U_2 [V]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errBars>
            <c:errDir val="y"/>
            <c:errBarType val="both"/>
            <c:errValType val="fixedVal"/>
            <c:noEndCap val="0"/>
            <c:val val="5.000000000000001E-3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yVal>
            <c:numRef>
              <c:f>'Stan Jałowy'!$C$3:$C$12</c:f>
              <c:numCache>
                <c:formatCode>#,##0.000</c:formatCode>
                <c:ptCount val="10"/>
                <c:pt idx="0">
                  <c:v>1.5209999999999999</c:v>
                </c:pt>
                <c:pt idx="1">
                  <c:v>3.08</c:v>
                </c:pt>
                <c:pt idx="2">
                  <c:v>4.63</c:v>
                </c:pt>
                <c:pt idx="3">
                  <c:v>6.21</c:v>
                </c:pt>
                <c:pt idx="4">
                  <c:v>7.79</c:v>
                </c:pt>
                <c:pt idx="5">
                  <c:v>9.3699999999999992</c:v>
                </c:pt>
                <c:pt idx="6">
                  <c:v>10.97</c:v>
                </c:pt>
                <c:pt idx="7">
                  <c:v>12.56</c:v>
                </c:pt>
                <c:pt idx="8">
                  <c:v>14.17</c:v>
                </c:pt>
                <c:pt idx="9">
                  <c:v>15.78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5C2-49C6-B714-AFBCB57776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0418016"/>
        <c:axId val="711874368"/>
      </c:scatterChart>
      <c:valAx>
        <c:axId val="710418016"/>
        <c:scaling>
          <c:orientation val="minMax"/>
          <c:max val="10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Napięcie ustawione</a:t>
                </a:r>
                <a:r>
                  <a:rPr lang="pl-PL" baseline="0"/>
                  <a:t> na zasilaczu [V]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11874368"/>
        <c:crosses val="autoZero"/>
        <c:crossBetween val="midCat"/>
      </c:valAx>
      <c:valAx>
        <c:axId val="711874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Napięcie</a:t>
                </a:r>
                <a:r>
                  <a:rPr lang="pl-PL" baseline="0"/>
                  <a:t> odczytane [V]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104180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400" b="0" i="0" u="none" strike="noStrike" baseline="0">
                <a:effectLst/>
              </a:rPr>
              <a:t>U_2 = f(U_1), n_1 = 400, n_2 = 400</a:t>
            </a:r>
            <a:r>
              <a:rPr lang="pl-PL" sz="1400" b="0" i="0" u="none" strike="noStrike" baseline="0"/>
              <a:t> 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'Stan Jałowy'!$D$2</c:f>
              <c:strCache>
                <c:ptCount val="1"/>
                <c:pt idx="0">
                  <c:v>U_1 [V]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yVal>
            <c:numRef>
              <c:f>'Stan Jałowy'!$D$3:$D$12</c:f>
              <c:numCache>
                <c:formatCode>General</c:formatCode>
                <c:ptCount val="10"/>
                <c:pt idx="0">
                  <c:v>1.1120000000000001</c:v>
                </c:pt>
                <c:pt idx="1">
                  <c:v>2.214</c:v>
                </c:pt>
                <c:pt idx="2">
                  <c:v>3.32</c:v>
                </c:pt>
                <c:pt idx="3">
                  <c:v>4.41</c:v>
                </c:pt>
                <c:pt idx="4">
                  <c:v>5.52</c:v>
                </c:pt>
                <c:pt idx="5">
                  <c:v>6.63</c:v>
                </c:pt>
                <c:pt idx="6">
                  <c:v>7.74</c:v>
                </c:pt>
                <c:pt idx="7">
                  <c:v>8.85</c:v>
                </c:pt>
                <c:pt idx="8">
                  <c:v>9.9499999999999993</c:v>
                </c:pt>
                <c:pt idx="9">
                  <c:v>11.06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077-4C85-81B4-456E3325A193}"/>
            </c:ext>
          </c:extLst>
        </c:ser>
        <c:ser>
          <c:idx val="1"/>
          <c:order val="1"/>
          <c:tx>
            <c:strRef>
              <c:f>'Stan Jałowy'!$E$2</c:f>
              <c:strCache>
                <c:ptCount val="1"/>
                <c:pt idx="0">
                  <c:v>U_2 [V]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yVal>
            <c:numRef>
              <c:f>'Stan Jałowy'!$E$3:$E$12</c:f>
              <c:numCache>
                <c:formatCode>General</c:formatCode>
                <c:ptCount val="10"/>
                <c:pt idx="0">
                  <c:v>1.012</c:v>
                </c:pt>
                <c:pt idx="1">
                  <c:v>2.048</c:v>
                </c:pt>
                <c:pt idx="2">
                  <c:v>3.0939999999999999</c:v>
                </c:pt>
                <c:pt idx="3">
                  <c:v>4.13</c:v>
                </c:pt>
                <c:pt idx="4">
                  <c:v>5.19</c:v>
                </c:pt>
                <c:pt idx="5">
                  <c:v>6.25</c:v>
                </c:pt>
                <c:pt idx="6">
                  <c:v>7.32</c:v>
                </c:pt>
                <c:pt idx="7">
                  <c:v>8.39</c:v>
                </c:pt>
                <c:pt idx="8">
                  <c:v>9.4499999999999993</c:v>
                </c:pt>
                <c:pt idx="9">
                  <c:v>10.53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077-4C85-81B4-456E3325A1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3493920"/>
        <c:axId val="788646672"/>
      </c:scatterChart>
      <c:valAx>
        <c:axId val="783493920"/>
        <c:scaling>
          <c:orientation val="minMax"/>
          <c:max val="10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Napięcie</a:t>
                </a:r>
                <a:r>
                  <a:rPr lang="pl-PL" baseline="0"/>
                  <a:t> ustawione na zasilaczu [V]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88646672"/>
        <c:crosses val="autoZero"/>
        <c:crossBetween val="midCat"/>
      </c:valAx>
      <c:valAx>
        <c:axId val="788646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Napięcie</a:t>
                </a:r>
                <a:r>
                  <a:rPr lang="pl-PL" baseline="0"/>
                  <a:t> odczytane [V]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83493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pl-PL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</a:rPr>
              <a:t>U_2 = f(U_1), n_1 = 400, n_2 = 200</a:t>
            </a:r>
            <a:r>
              <a:rPr lang="pl-PL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 </a:t>
            </a:r>
            <a:r>
              <a:rPr lang="pl-PL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'Stan Jałowy'!$F$2</c:f>
              <c:strCache>
                <c:ptCount val="1"/>
                <c:pt idx="0">
                  <c:v>U_1 [V]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yVal>
            <c:numRef>
              <c:f>'Stan Jałowy'!$F$3:$F$12</c:f>
              <c:numCache>
                <c:formatCode>General</c:formatCode>
                <c:ptCount val="10"/>
                <c:pt idx="0">
                  <c:v>1.1120000000000001</c:v>
                </c:pt>
                <c:pt idx="1">
                  <c:v>2.2170000000000001</c:v>
                </c:pt>
                <c:pt idx="2">
                  <c:v>3.32</c:v>
                </c:pt>
                <c:pt idx="3">
                  <c:v>4.41</c:v>
                </c:pt>
                <c:pt idx="4">
                  <c:v>5.53</c:v>
                </c:pt>
                <c:pt idx="5">
                  <c:v>6.62</c:v>
                </c:pt>
                <c:pt idx="6">
                  <c:v>7.73</c:v>
                </c:pt>
                <c:pt idx="7">
                  <c:v>8.82</c:v>
                </c:pt>
                <c:pt idx="8">
                  <c:v>9.93</c:v>
                </c:pt>
                <c:pt idx="9">
                  <c:v>11.03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01C-4A43-8010-D33E83FA9086}"/>
            </c:ext>
          </c:extLst>
        </c:ser>
        <c:ser>
          <c:idx val="1"/>
          <c:order val="1"/>
          <c:tx>
            <c:strRef>
              <c:f>'Stan Jałowy'!$G$2</c:f>
              <c:strCache>
                <c:ptCount val="1"/>
                <c:pt idx="0">
                  <c:v>U_2 [V]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yVal>
            <c:numRef>
              <c:f>'Stan Jałowy'!$G$3:$G$12</c:f>
              <c:numCache>
                <c:formatCode>General</c:formatCode>
                <c:ptCount val="10"/>
                <c:pt idx="0">
                  <c:v>0.51300000000000001</c:v>
                </c:pt>
                <c:pt idx="1">
                  <c:v>1.032</c:v>
                </c:pt>
                <c:pt idx="2">
                  <c:v>1.5549999999999999</c:v>
                </c:pt>
                <c:pt idx="3">
                  <c:v>2.081</c:v>
                </c:pt>
                <c:pt idx="4">
                  <c:v>2.61</c:v>
                </c:pt>
                <c:pt idx="5">
                  <c:v>3.14</c:v>
                </c:pt>
                <c:pt idx="6">
                  <c:v>3.67</c:v>
                </c:pt>
                <c:pt idx="7">
                  <c:v>4.18</c:v>
                </c:pt>
                <c:pt idx="8">
                  <c:v>4.71</c:v>
                </c:pt>
                <c:pt idx="9">
                  <c:v>5.24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01C-4A43-8010-D33E83FA90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5544736"/>
        <c:axId val="624455168"/>
      </c:scatterChart>
      <c:valAx>
        <c:axId val="855544736"/>
        <c:scaling>
          <c:orientation val="minMax"/>
          <c:max val="10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Napięcie</a:t>
                </a:r>
                <a:r>
                  <a:rPr lang="pl-PL" baseline="0"/>
                  <a:t> ustawione na zasilaczu [V]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24455168"/>
        <c:crosses val="autoZero"/>
        <c:crossBetween val="midCat"/>
      </c:valAx>
      <c:valAx>
        <c:axId val="624455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Napięcie</a:t>
                </a:r>
                <a:r>
                  <a:rPr lang="pl-PL" baseline="0"/>
                  <a:t> odczytane [V]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555447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'Stan Jałowy'!$Q$2</c:f>
              <c:strCache>
                <c:ptCount val="1"/>
                <c:pt idx="0">
                  <c:v>K_dośw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yVal>
            <c:numRef>
              <c:f>'Stan Jałowy'!$Q$3:$Q$12</c:f>
              <c:numCache>
                <c:formatCode>General</c:formatCode>
                <c:ptCount val="10"/>
                <c:pt idx="0">
                  <c:v>0.73109796186719278</c:v>
                </c:pt>
                <c:pt idx="1">
                  <c:v>0.72012987012987006</c:v>
                </c:pt>
                <c:pt idx="2">
                  <c:v>0.71814254859611237</c:v>
                </c:pt>
                <c:pt idx="3">
                  <c:v>0.71014492753623193</c:v>
                </c:pt>
                <c:pt idx="4">
                  <c:v>0.70860077021822843</c:v>
                </c:pt>
                <c:pt idx="5">
                  <c:v>0.70651013874066171</c:v>
                </c:pt>
                <c:pt idx="6">
                  <c:v>0.70556061987237917</c:v>
                </c:pt>
                <c:pt idx="7">
                  <c:v>0.70222929936305734</c:v>
                </c:pt>
                <c:pt idx="8">
                  <c:v>0.70077628793225122</c:v>
                </c:pt>
                <c:pt idx="9">
                  <c:v>0.69961977186311786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7FD-45E6-BC5C-F7B7BA511D4C}"/>
            </c:ext>
          </c:extLst>
        </c:ser>
        <c:ser>
          <c:idx val="1"/>
          <c:order val="1"/>
          <c:tx>
            <c:v>k_teor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'Stan Jałowy'!$R$3:$R$12</c:f>
              <c:numCache>
                <c:formatCode>0.00000</c:formatCode>
                <c:ptCount val="10"/>
                <c:pt idx="0">
                  <c:v>0.66666666666666663</c:v>
                </c:pt>
                <c:pt idx="1">
                  <c:v>0.66666666666666663</c:v>
                </c:pt>
                <c:pt idx="2">
                  <c:v>0.66666666666666663</c:v>
                </c:pt>
                <c:pt idx="3">
                  <c:v>0.66666666666666663</c:v>
                </c:pt>
                <c:pt idx="4">
                  <c:v>0.66666666666666663</c:v>
                </c:pt>
                <c:pt idx="5">
                  <c:v>0.66666666666666663</c:v>
                </c:pt>
                <c:pt idx="6">
                  <c:v>0.66666666666666663</c:v>
                </c:pt>
                <c:pt idx="7">
                  <c:v>0.66666666666666663</c:v>
                </c:pt>
                <c:pt idx="8">
                  <c:v>0.66666666666666663</c:v>
                </c:pt>
                <c:pt idx="9">
                  <c:v>0.66666666666666663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7FD-45E6-BC5C-F7B7BA511D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3425120"/>
        <c:axId val="488977664"/>
      </c:scatterChart>
      <c:valAx>
        <c:axId val="493425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88977664"/>
        <c:crosses val="autoZero"/>
        <c:crossBetween val="midCat"/>
      </c:valAx>
      <c:valAx>
        <c:axId val="488977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93425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I_2</a:t>
            </a:r>
            <a:r>
              <a:rPr lang="pl-PL" baseline="0"/>
              <a:t> = f(I_1), R = 0 ohm, n_1 = 400, n_2 = 600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'Stan Zwarcia'!$B$2</c:f>
              <c:strCache>
                <c:ptCount val="1"/>
                <c:pt idx="0">
                  <c:v>I_1 [mA]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yVal>
            <c:numRef>
              <c:f>'Stan Zwarcia'!$B$3:$B$12</c:f>
              <c:numCache>
                <c:formatCode>General</c:formatCode>
                <c:ptCount val="10"/>
                <c:pt idx="0">
                  <c:v>0.47</c:v>
                </c:pt>
                <c:pt idx="1">
                  <c:v>0.95</c:v>
                </c:pt>
                <c:pt idx="2">
                  <c:v>1.43</c:v>
                </c:pt>
                <c:pt idx="3">
                  <c:v>1.91</c:v>
                </c:pt>
                <c:pt idx="4">
                  <c:v>2.39</c:v>
                </c:pt>
                <c:pt idx="5">
                  <c:v>2.87</c:v>
                </c:pt>
                <c:pt idx="6">
                  <c:v>3.34</c:v>
                </c:pt>
                <c:pt idx="7">
                  <c:v>3.81</c:v>
                </c:pt>
                <c:pt idx="8">
                  <c:v>4.3</c:v>
                </c:pt>
                <c:pt idx="9">
                  <c:v>4.76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28-4471-B521-D752313472E6}"/>
            </c:ext>
          </c:extLst>
        </c:ser>
        <c:ser>
          <c:idx val="1"/>
          <c:order val="1"/>
          <c:tx>
            <c:strRef>
              <c:f>'Stan Zwarcia'!$C$2</c:f>
              <c:strCache>
                <c:ptCount val="1"/>
                <c:pt idx="0">
                  <c:v>I_2 [mA]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yVal>
            <c:numRef>
              <c:f>'Stan Zwarcia'!$C$3:$C$12</c:f>
              <c:numCache>
                <c:formatCode>General</c:formatCode>
                <c:ptCount val="10"/>
                <c:pt idx="0">
                  <c:v>0.28000000000000003</c:v>
                </c:pt>
                <c:pt idx="1">
                  <c:v>0.57999999999999996</c:v>
                </c:pt>
                <c:pt idx="2">
                  <c:v>0.87</c:v>
                </c:pt>
                <c:pt idx="3">
                  <c:v>1.17</c:v>
                </c:pt>
                <c:pt idx="4">
                  <c:v>1.48</c:v>
                </c:pt>
                <c:pt idx="5">
                  <c:v>1.77</c:v>
                </c:pt>
                <c:pt idx="6">
                  <c:v>2.0699999999999998</c:v>
                </c:pt>
                <c:pt idx="7">
                  <c:v>2.37</c:v>
                </c:pt>
                <c:pt idx="8">
                  <c:v>2.67</c:v>
                </c:pt>
                <c:pt idx="9">
                  <c:v>2.98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228-4471-B521-D752313472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7321791"/>
        <c:axId val="1665375375"/>
      </c:scatterChart>
      <c:valAx>
        <c:axId val="1517321791"/>
        <c:scaling>
          <c:orientation val="minMax"/>
          <c:max val="10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Napięcie ustawione na zasilaczu [V]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665375375"/>
        <c:crosses val="autoZero"/>
        <c:crossBetween val="midCat"/>
      </c:valAx>
      <c:valAx>
        <c:axId val="1665375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5173217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pl-PL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I_2 = f(I_1), R = 0 ohm, n_1 = 400, n_2 = 400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'Stan Zwarcia'!$D$2</c:f>
              <c:strCache>
                <c:ptCount val="1"/>
                <c:pt idx="0">
                  <c:v>I_1 [mA]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yVal>
            <c:numRef>
              <c:f>'Stan Zwarcia'!$D$3:$D$12</c:f>
              <c:numCache>
                <c:formatCode>General</c:formatCode>
                <c:ptCount val="10"/>
                <c:pt idx="0">
                  <c:v>0.46</c:v>
                </c:pt>
                <c:pt idx="1">
                  <c:v>0.95</c:v>
                </c:pt>
                <c:pt idx="2">
                  <c:v>1.42</c:v>
                </c:pt>
                <c:pt idx="3">
                  <c:v>1.89</c:v>
                </c:pt>
                <c:pt idx="4">
                  <c:v>2.38</c:v>
                </c:pt>
                <c:pt idx="5">
                  <c:v>2.86</c:v>
                </c:pt>
                <c:pt idx="6">
                  <c:v>3.32</c:v>
                </c:pt>
                <c:pt idx="7">
                  <c:v>3.75</c:v>
                </c:pt>
                <c:pt idx="8">
                  <c:v>4.22</c:v>
                </c:pt>
                <c:pt idx="9">
                  <c:v>4.68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0C-424F-B4D5-6EABBD774B77}"/>
            </c:ext>
          </c:extLst>
        </c:ser>
        <c:ser>
          <c:idx val="1"/>
          <c:order val="1"/>
          <c:tx>
            <c:strRef>
              <c:f>'Stan Zwarcia'!$E$2</c:f>
              <c:strCache>
                <c:ptCount val="1"/>
                <c:pt idx="0">
                  <c:v>I_2 [mA]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yVal>
            <c:numRef>
              <c:f>'Stan Zwarcia'!$E$3:$E$12</c:f>
              <c:numCache>
                <c:formatCode>General</c:formatCode>
                <c:ptCount val="10"/>
                <c:pt idx="0">
                  <c:v>0.42</c:v>
                </c:pt>
                <c:pt idx="1">
                  <c:v>0.87</c:v>
                </c:pt>
                <c:pt idx="2">
                  <c:v>1.32</c:v>
                </c:pt>
                <c:pt idx="3">
                  <c:v>1.77</c:v>
                </c:pt>
                <c:pt idx="4">
                  <c:v>2.21</c:v>
                </c:pt>
                <c:pt idx="5">
                  <c:v>2.67</c:v>
                </c:pt>
                <c:pt idx="6">
                  <c:v>3.11</c:v>
                </c:pt>
                <c:pt idx="7">
                  <c:v>3.5</c:v>
                </c:pt>
                <c:pt idx="8">
                  <c:v>3.95</c:v>
                </c:pt>
                <c:pt idx="9">
                  <c:v>4.38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00C-424F-B4D5-6EABBD774B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7234335"/>
        <c:axId val="1666742319"/>
      </c:scatterChart>
      <c:valAx>
        <c:axId val="1527234335"/>
        <c:scaling>
          <c:orientation val="minMax"/>
          <c:max val="10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Napięcie ustawione na zasilaczu [V]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666742319"/>
        <c:crosses val="autoZero"/>
        <c:crossBetween val="midCat"/>
      </c:valAx>
      <c:valAx>
        <c:axId val="1666742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52723433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I_2 = f(I_1), R = 0 ohm, n_1 = 400, n_2 = 200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'Stan Zwarcia'!$F$2</c:f>
              <c:strCache>
                <c:ptCount val="1"/>
                <c:pt idx="0">
                  <c:v>I_1 [mA]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yVal>
            <c:numRef>
              <c:f>'Stan Zwarcia'!$F$3:$F$12</c:f>
              <c:numCache>
                <c:formatCode>General</c:formatCode>
                <c:ptCount val="10"/>
                <c:pt idx="0">
                  <c:v>0.41</c:v>
                </c:pt>
                <c:pt idx="1">
                  <c:v>0.83</c:v>
                </c:pt>
                <c:pt idx="2">
                  <c:v>1.08</c:v>
                </c:pt>
                <c:pt idx="3">
                  <c:v>1.5</c:v>
                </c:pt>
                <c:pt idx="4">
                  <c:v>2.15</c:v>
                </c:pt>
                <c:pt idx="5">
                  <c:v>2.64</c:v>
                </c:pt>
                <c:pt idx="6">
                  <c:v>3.05</c:v>
                </c:pt>
                <c:pt idx="7">
                  <c:v>3.48</c:v>
                </c:pt>
                <c:pt idx="8">
                  <c:v>3.93</c:v>
                </c:pt>
                <c:pt idx="9">
                  <c:v>4.3499999999999996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59-40BF-9642-81446FF2D6C6}"/>
            </c:ext>
          </c:extLst>
        </c:ser>
        <c:ser>
          <c:idx val="1"/>
          <c:order val="1"/>
          <c:tx>
            <c:strRef>
              <c:f>'Stan Zwarcia'!$G$2</c:f>
              <c:strCache>
                <c:ptCount val="1"/>
                <c:pt idx="0">
                  <c:v>I_2 [mA]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yVal>
            <c:numRef>
              <c:f>'Stan Zwarcia'!$G$3:$G$12</c:f>
              <c:numCache>
                <c:formatCode>General</c:formatCode>
                <c:ptCount val="10"/>
                <c:pt idx="0">
                  <c:v>0.76</c:v>
                </c:pt>
                <c:pt idx="1">
                  <c:v>1.53</c:v>
                </c:pt>
                <c:pt idx="2">
                  <c:v>1.9</c:v>
                </c:pt>
                <c:pt idx="3">
                  <c:v>2.71</c:v>
                </c:pt>
                <c:pt idx="4">
                  <c:v>3.89</c:v>
                </c:pt>
                <c:pt idx="5">
                  <c:v>4.9400000000000004</c:v>
                </c:pt>
                <c:pt idx="6">
                  <c:v>5.62</c:v>
                </c:pt>
                <c:pt idx="7">
                  <c:v>6.53</c:v>
                </c:pt>
                <c:pt idx="8">
                  <c:v>7.37</c:v>
                </c:pt>
                <c:pt idx="9">
                  <c:v>8.19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459-40BF-9642-81446FF2D6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4758959"/>
        <c:axId val="1674842495"/>
      </c:scatterChart>
      <c:valAx>
        <c:axId val="1634758959"/>
        <c:scaling>
          <c:orientation val="minMax"/>
          <c:max val="10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Napięcie ustawione na zasilaczu [V]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674842495"/>
        <c:crosses val="autoZero"/>
        <c:crossBetween val="midCat"/>
      </c:valAx>
      <c:valAx>
        <c:axId val="1674842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6347589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 = f(I_2)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'Stan Obciążenia'!$F$2</c:f>
              <c:strCache>
                <c:ptCount val="1"/>
                <c:pt idx="0">
                  <c:v>Sprawność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'Stan Obciążenia'!$D$3:$D$17</c:f>
              <c:numCache>
                <c:formatCode>General</c:formatCode>
                <c:ptCount val="15"/>
                <c:pt idx="0">
                  <c:v>3.31</c:v>
                </c:pt>
                <c:pt idx="1">
                  <c:v>3.17</c:v>
                </c:pt>
                <c:pt idx="2">
                  <c:v>2.82</c:v>
                </c:pt>
                <c:pt idx="3">
                  <c:v>2.56</c:v>
                </c:pt>
                <c:pt idx="4">
                  <c:v>2.37</c:v>
                </c:pt>
                <c:pt idx="5">
                  <c:v>2.0099999999999998</c:v>
                </c:pt>
                <c:pt idx="6">
                  <c:v>1.66</c:v>
                </c:pt>
                <c:pt idx="7">
                  <c:v>1.45</c:v>
                </c:pt>
                <c:pt idx="8">
                  <c:v>1.27</c:v>
                </c:pt>
                <c:pt idx="9">
                  <c:v>1.1599999999999999</c:v>
                </c:pt>
                <c:pt idx="10">
                  <c:v>0.93</c:v>
                </c:pt>
                <c:pt idx="11">
                  <c:v>0.79</c:v>
                </c:pt>
                <c:pt idx="12">
                  <c:v>0.68</c:v>
                </c:pt>
                <c:pt idx="13">
                  <c:v>0.6</c:v>
                </c:pt>
                <c:pt idx="14">
                  <c:v>0.52</c:v>
                </c:pt>
              </c:numCache>
            </c:numRef>
          </c:xVal>
          <c:yVal>
            <c:numRef>
              <c:f>'Stan Obciążenia'!$F$3:$F$17</c:f>
              <c:numCache>
                <c:formatCode>General</c:formatCode>
                <c:ptCount val="15"/>
                <c:pt idx="0">
                  <c:v>5.4290326746738997E-2</c:v>
                </c:pt>
                <c:pt idx="1">
                  <c:v>0.1285358705688707</c:v>
                </c:pt>
                <c:pt idx="2">
                  <c:v>0.25931034482758619</c:v>
                </c:pt>
                <c:pt idx="3">
                  <c:v>0.36919209460018199</c:v>
                </c:pt>
                <c:pt idx="4">
                  <c:v>0.42454641909814328</c:v>
                </c:pt>
                <c:pt idx="5">
                  <c:v>0.519569799156955</c:v>
                </c:pt>
                <c:pt idx="6">
                  <c:v>0.59144213971112891</c:v>
                </c:pt>
                <c:pt idx="7">
                  <c:v>0.62616939525559634</c:v>
                </c:pt>
                <c:pt idx="8">
                  <c:v>0.6485157205103288</c:v>
                </c:pt>
                <c:pt idx="9">
                  <c:v>0.65470051034112264</c:v>
                </c:pt>
                <c:pt idx="10">
                  <c:v>0.66956980519480513</c:v>
                </c:pt>
                <c:pt idx="11">
                  <c:v>0.65749545454545455</c:v>
                </c:pt>
                <c:pt idx="12">
                  <c:v>0.64402935965578345</c:v>
                </c:pt>
                <c:pt idx="13">
                  <c:v>0.63016426082628174</c:v>
                </c:pt>
                <c:pt idx="14">
                  <c:v>0.59577515216612953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123-46ED-AF77-E3F2AE2BD6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4770959"/>
        <c:axId val="1674833567"/>
      </c:scatterChart>
      <c:valAx>
        <c:axId val="1634770959"/>
        <c:scaling>
          <c:orientation val="minMax"/>
          <c:min val="0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 Natężenie</a:t>
                </a:r>
                <a:r>
                  <a:rPr lang="pl-PL" baseline="0"/>
                  <a:t> wtórne I_2 [mA]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674833567"/>
        <c:crosses val="autoZero"/>
        <c:crossBetween val="midCat"/>
      </c:valAx>
      <c:valAx>
        <c:axId val="1674833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Sprawność</a:t>
                </a:r>
                <a:r>
                  <a:rPr lang="pl-PL" baseline="0"/>
                  <a:t> transformatora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6347709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U_2 =</a:t>
            </a:r>
            <a:r>
              <a:rPr lang="pl-PL" baseline="0"/>
              <a:t> f(I_2)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'Stan Obciążenia'!$E$2</c:f>
              <c:strCache>
                <c:ptCount val="1"/>
                <c:pt idx="0">
                  <c:v>U_2 [V]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'Stan Obciążenia'!$D$3:$D$17</c:f>
              <c:numCache>
                <c:formatCode>General</c:formatCode>
                <c:ptCount val="15"/>
                <c:pt idx="0">
                  <c:v>3.31</c:v>
                </c:pt>
                <c:pt idx="1">
                  <c:v>3.17</c:v>
                </c:pt>
                <c:pt idx="2">
                  <c:v>2.82</c:v>
                </c:pt>
                <c:pt idx="3">
                  <c:v>2.56</c:v>
                </c:pt>
                <c:pt idx="4">
                  <c:v>2.37</c:v>
                </c:pt>
                <c:pt idx="5">
                  <c:v>2.0099999999999998</c:v>
                </c:pt>
                <c:pt idx="6">
                  <c:v>1.66</c:v>
                </c:pt>
                <c:pt idx="7">
                  <c:v>1.45</c:v>
                </c:pt>
                <c:pt idx="8">
                  <c:v>1.27</c:v>
                </c:pt>
                <c:pt idx="9">
                  <c:v>1.1599999999999999</c:v>
                </c:pt>
                <c:pt idx="10">
                  <c:v>0.93</c:v>
                </c:pt>
                <c:pt idx="11">
                  <c:v>0.79</c:v>
                </c:pt>
                <c:pt idx="12">
                  <c:v>0.68</c:v>
                </c:pt>
                <c:pt idx="13">
                  <c:v>0.6</c:v>
                </c:pt>
                <c:pt idx="14">
                  <c:v>0.52</c:v>
                </c:pt>
              </c:numCache>
            </c:numRef>
          </c:xVal>
          <c:yVal>
            <c:numRef>
              <c:f>'Stan Obciążenia'!$E$3:$E$17</c:f>
              <c:numCache>
                <c:formatCode>General</c:formatCode>
                <c:ptCount val="15"/>
                <c:pt idx="0">
                  <c:v>0.127</c:v>
                </c:pt>
                <c:pt idx="1">
                  <c:v>0.30299999999999999</c:v>
                </c:pt>
                <c:pt idx="2">
                  <c:v>0.62</c:v>
                </c:pt>
                <c:pt idx="3">
                  <c:v>0.872</c:v>
                </c:pt>
                <c:pt idx="4">
                  <c:v>1.0129999999999999</c:v>
                </c:pt>
                <c:pt idx="5">
                  <c:v>1.2509999999999999</c:v>
                </c:pt>
                <c:pt idx="6">
                  <c:v>1.448</c:v>
                </c:pt>
                <c:pt idx="7">
                  <c:v>1.5509999999999999</c:v>
                </c:pt>
                <c:pt idx="8">
                  <c:v>1.629</c:v>
                </c:pt>
                <c:pt idx="9">
                  <c:v>1.681</c:v>
                </c:pt>
                <c:pt idx="10">
                  <c:v>1.774</c:v>
                </c:pt>
                <c:pt idx="11">
                  <c:v>1.831</c:v>
                </c:pt>
                <c:pt idx="12">
                  <c:v>1.871</c:v>
                </c:pt>
                <c:pt idx="13">
                  <c:v>1.899</c:v>
                </c:pt>
                <c:pt idx="14">
                  <c:v>1.92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A77-4B65-BC81-73185CB6D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1688048"/>
        <c:axId val="527562704"/>
      </c:scatterChart>
      <c:valAx>
        <c:axId val="291688048"/>
        <c:scaling>
          <c:orientation val="minMax"/>
          <c:max val="3.5"/>
          <c:min val="0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Natężenie</a:t>
                </a:r>
                <a:r>
                  <a:rPr lang="pl-PL" baseline="0"/>
                  <a:t> wtórne I_2 [mA]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27562704"/>
        <c:crosses val="autoZero"/>
        <c:crossBetween val="midCat"/>
      </c:valAx>
      <c:valAx>
        <c:axId val="527562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Napięcie</a:t>
                </a:r>
                <a:r>
                  <a:rPr lang="pl-PL" baseline="0"/>
                  <a:t> wtórne U_2 [V]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91688048"/>
        <c:crossesAt val="0.52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141464</xdr:rowOff>
    </xdr:from>
    <xdr:to>
      <xdr:col>7</xdr:col>
      <xdr:colOff>304800</xdr:colOff>
      <xdr:row>28</xdr:row>
      <xdr:rowOff>136525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BC48E099-854B-2E4F-931A-6BCAFC6A64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301625</xdr:colOff>
      <xdr:row>12</xdr:row>
      <xdr:rowOff>25400</xdr:rowOff>
    </xdr:from>
    <xdr:to>
      <xdr:col>14</xdr:col>
      <xdr:colOff>606425</xdr:colOff>
      <xdr:row>27</xdr:row>
      <xdr:rowOff>6350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E62EBD8C-A9E4-006C-AA33-4BA96B79EB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606425</xdr:colOff>
      <xdr:row>12</xdr:row>
      <xdr:rowOff>19050</xdr:rowOff>
    </xdr:from>
    <xdr:to>
      <xdr:col>22</xdr:col>
      <xdr:colOff>301625</xdr:colOff>
      <xdr:row>27</xdr:row>
      <xdr:rowOff>0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770B27F5-D209-F49A-CB65-2AD96EFD70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130175</xdr:colOff>
      <xdr:row>33</xdr:row>
      <xdr:rowOff>180270</xdr:rowOff>
    </xdr:from>
    <xdr:to>
      <xdr:col>6</xdr:col>
      <xdr:colOff>779285</xdr:colOff>
      <xdr:row>48</xdr:row>
      <xdr:rowOff>168628</xdr:rowOff>
    </xdr:to>
    <xdr:graphicFrame macro="">
      <xdr:nvGraphicFramePr>
        <xdr:cNvPr id="8" name="Wykres 7">
          <a:extLst>
            <a:ext uri="{FF2B5EF4-FFF2-40B4-BE49-F238E27FC236}">
              <a16:creationId xmlns:a16="http://schemas.microsoft.com/office/drawing/2014/main" id="{353B64DA-5C75-CE59-2F12-BCCF6CBE15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16</xdr:row>
      <xdr:rowOff>6350</xdr:rowOff>
    </xdr:from>
    <xdr:to>
      <xdr:col>7</xdr:col>
      <xdr:colOff>323850</xdr:colOff>
      <xdr:row>30</xdr:row>
      <xdr:rowOff>171450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218A7A42-919B-A05E-D3FC-ED7EFDEFBA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314325</xdr:colOff>
      <xdr:row>16</xdr:row>
      <xdr:rowOff>6350</xdr:rowOff>
    </xdr:from>
    <xdr:to>
      <xdr:col>15</xdr:col>
      <xdr:colOff>9525</xdr:colOff>
      <xdr:row>30</xdr:row>
      <xdr:rowOff>171450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95487191-5288-B425-EBF2-173824F09F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600075</xdr:colOff>
      <xdr:row>16</xdr:row>
      <xdr:rowOff>6350</xdr:rowOff>
    </xdr:from>
    <xdr:to>
      <xdr:col>22</xdr:col>
      <xdr:colOff>295275</xdr:colOff>
      <xdr:row>30</xdr:row>
      <xdr:rowOff>171450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9770315B-02EE-1F29-2B5E-4C6F9D2D5C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517525</xdr:colOff>
      <xdr:row>1</xdr:row>
      <xdr:rowOff>6350</xdr:rowOff>
    </xdr:from>
    <xdr:to>
      <xdr:col>14</xdr:col>
      <xdr:colOff>212725</xdr:colOff>
      <xdr:row>15</xdr:row>
      <xdr:rowOff>171450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4CA657A1-4511-9B42-B13F-2CD863017E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523875</xdr:colOff>
      <xdr:row>15</xdr:row>
      <xdr:rowOff>171450</xdr:rowOff>
    </xdr:from>
    <xdr:to>
      <xdr:col>14</xdr:col>
      <xdr:colOff>219075</xdr:colOff>
      <xdr:row>30</xdr:row>
      <xdr:rowOff>152400</xdr:rowOff>
    </xdr:to>
    <xdr:graphicFrame macro="">
      <xdr:nvGraphicFramePr>
        <xdr:cNvPr id="8" name="Wykres 7">
          <a:extLst>
            <a:ext uri="{FF2B5EF4-FFF2-40B4-BE49-F238E27FC236}">
              <a16:creationId xmlns:a16="http://schemas.microsoft.com/office/drawing/2014/main" id="{BDF3A02B-E67B-325C-6FF8-3A370F3882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52961-6E21-4FA4-A16A-306A73E506F2}">
  <dimension ref="A1:T32"/>
  <sheetViews>
    <sheetView tabSelected="1" topLeftCell="A21" zoomScale="90" workbookViewId="0">
      <selection activeCell="I7" sqref="I7"/>
    </sheetView>
  </sheetViews>
  <sheetFormatPr defaultRowHeight="15" x14ac:dyDescent="0.25"/>
  <cols>
    <col min="1" max="1" width="24.140625" customWidth="1"/>
    <col min="2" max="2" width="11.42578125" customWidth="1"/>
    <col min="3" max="6" width="11.5703125" customWidth="1"/>
    <col min="7" max="7" width="11.7109375" customWidth="1"/>
  </cols>
  <sheetData>
    <row r="1" spans="1:20" ht="16.5" thickTop="1" thickBot="1" x14ac:dyDescent="0.3">
      <c r="A1" s="10"/>
      <c r="B1" s="15" t="s">
        <v>0</v>
      </c>
      <c r="C1" s="16"/>
      <c r="D1" s="15" t="s">
        <v>3</v>
      </c>
      <c r="E1" s="16"/>
      <c r="F1" s="15" t="s">
        <v>4</v>
      </c>
      <c r="G1" s="16"/>
      <c r="H1" s="14"/>
      <c r="N1" s="1"/>
    </row>
    <row r="2" spans="1:20" ht="15.75" thickTop="1" x14ac:dyDescent="0.25">
      <c r="A2" s="17" t="s">
        <v>18</v>
      </c>
      <c r="B2" s="18" t="s">
        <v>1</v>
      </c>
      <c r="C2" s="19" t="s">
        <v>2</v>
      </c>
      <c r="D2" s="20" t="s">
        <v>1</v>
      </c>
      <c r="E2" s="19" t="s">
        <v>2</v>
      </c>
      <c r="F2" s="20" t="s">
        <v>1</v>
      </c>
      <c r="G2" s="19" t="s">
        <v>2</v>
      </c>
      <c r="Q2" t="s">
        <v>16</v>
      </c>
      <c r="R2" t="s">
        <v>17</v>
      </c>
      <c r="S2" t="s">
        <v>15</v>
      </c>
      <c r="T2" t="s">
        <v>15</v>
      </c>
    </row>
    <row r="3" spans="1:20" x14ac:dyDescent="0.25">
      <c r="A3" s="10">
        <v>1</v>
      </c>
      <c r="B3" s="9">
        <v>1.1120000000000001</v>
      </c>
      <c r="C3" s="11">
        <v>1.5209999999999999</v>
      </c>
      <c r="D3" s="8">
        <v>1.1120000000000001</v>
      </c>
      <c r="E3" s="10">
        <v>1.012</v>
      </c>
      <c r="F3" s="8">
        <v>1.1120000000000001</v>
      </c>
      <c r="G3" s="10">
        <v>0.51300000000000001</v>
      </c>
      <c r="Q3">
        <f>B3/C3</f>
        <v>0.73109796186719278</v>
      </c>
      <c r="R3" s="4">
        <v>0.66666666666666663</v>
      </c>
      <c r="S3">
        <f>D3/E3</f>
        <v>1.098814229249012</v>
      </c>
      <c r="T3">
        <f>F3/G3</f>
        <v>2.1676413255360627</v>
      </c>
    </row>
    <row r="4" spans="1:20" x14ac:dyDescent="0.25">
      <c r="A4" s="10">
        <v>2</v>
      </c>
      <c r="B4" s="9">
        <v>2.218</v>
      </c>
      <c r="C4" s="11">
        <v>3.08</v>
      </c>
      <c r="D4" s="8">
        <v>2.214</v>
      </c>
      <c r="E4" s="10">
        <v>2.048</v>
      </c>
      <c r="F4" s="8">
        <v>2.2170000000000001</v>
      </c>
      <c r="G4" s="10">
        <v>1.032</v>
      </c>
      <c r="Q4">
        <f>B4/C4</f>
        <v>0.72012987012987006</v>
      </c>
      <c r="R4" s="4">
        <v>0.66666666666666663</v>
      </c>
      <c r="S4">
        <f>D4/E4</f>
        <v>1.0810546875</v>
      </c>
      <c r="T4">
        <f>F4/G4</f>
        <v>2.1482558139534884</v>
      </c>
    </row>
    <row r="5" spans="1:20" x14ac:dyDescent="0.25">
      <c r="A5" s="10">
        <v>3</v>
      </c>
      <c r="B5" s="9">
        <v>3.3250000000000002</v>
      </c>
      <c r="C5" s="11">
        <v>4.63</v>
      </c>
      <c r="D5" s="8">
        <v>3.32</v>
      </c>
      <c r="E5" s="10">
        <v>3.0939999999999999</v>
      </c>
      <c r="F5" s="8">
        <v>3.32</v>
      </c>
      <c r="G5" s="10">
        <v>1.5549999999999999</v>
      </c>
      <c r="Q5">
        <f>B5/C5</f>
        <v>0.71814254859611237</v>
      </c>
      <c r="R5" s="4">
        <v>0.66666666666666663</v>
      </c>
      <c r="S5">
        <f>D5/E5</f>
        <v>1.0730446024563671</v>
      </c>
      <c r="T5">
        <f>F5/G5</f>
        <v>2.135048231511254</v>
      </c>
    </row>
    <row r="6" spans="1:20" x14ac:dyDescent="0.25">
      <c r="A6" s="10">
        <v>4</v>
      </c>
      <c r="B6" s="9">
        <v>4.41</v>
      </c>
      <c r="C6" s="11">
        <v>6.21</v>
      </c>
      <c r="D6" s="8">
        <v>4.41</v>
      </c>
      <c r="E6" s="10">
        <v>4.13</v>
      </c>
      <c r="F6" s="8">
        <v>4.41</v>
      </c>
      <c r="G6" s="10">
        <v>2.081</v>
      </c>
      <c r="Q6">
        <f>B6/C6</f>
        <v>0.71014492753623193</v>
      </c>
      <c r="R6" s="4">
        <v>0.66666666666666663</v>
      </c>
      <c r="S6">
        <f>D6/E6</f>
        <v>1.0677966101694916</v>
      </c>
      <c r="T6">
        <f>F6/G6</f>
        <v>2.1191734742912063</v>
      </c>
    </row>
    <row r="7" spans="1:20" x14ac:dyDescent="0.25">
      <c r="A7" s="10">
        <v>5</v>
      </c>
      <c r="B7" s="9">
        <v>5.52</v>
      </c>
      <c r="C7" s="11">
        <v>7.79</v>
      </c>
      <c r="D7" s="8">
        <v>5.52</v>
      </c>
      <c r="E7" s="10">
        <v>5.19</v>
      </c>
      <c r="F7" s="8">
        <v>5.53</v>
      </c>
      <c r="G7" s="10">
        <v>2.61</v>
      </c>
      <c r="Q7">
        <f>B7/C7</f>
        <v>0.70860077021822843</v>
      </c>
      <c r="R7" s="4">
        <v>0.66666666666666663</v>
      </c>
      <c r="S7">
        <f>D7/E7</f>
        <v>1.0635838150289016</v>
      </c>
      <c r="T7">
        <f>F7/G7</f>
        <v>2.1187739463601534</v>
      </c>
    </row>
    <row r="8" spans="1:20" x14ac:dyDescent="0.25">
      <c r="A8" s="10">
        <v>6</v>
      </c>
      <c r="B8" s="9">
        <v>6.62</v>
      </c>
      <c r="C8" s="11">
        <v>9.3699999999999992</v>
      </c>
      <c r="D8" s="8">
        <v>6.63</v>
      </c>
      <c r="E8" s="10">
        <v>6.25</v>
      </c>
      <c r="F8" s="8">
        <v>6.62</v>
      </c>
      <c r="G8" s="10">
        <v>3.14</v>
      </c>
      <c r="Q8">
        <f>B8/C8</f>
        <v>0.70651013874066171</v>
      </c>
      <c r="R8" s="4">
        <v>0.66666666666666663</v>
      </c>
      <c r="S8">
        <f>D8/E8</f>
        <v>1.0608</v>
      </c>
      <c r="T8">
        <f>F8/G8</f>
        <v>2.1082802547770698</v>
      </c>
    </row>
    <row r="9" spans="1:20" x14ac:dyDescent="0.25">
      <c r="A9" s="10">
        <v>7</v>
      </c>
      <c r="B9" s="9">
        <v>7.74</v>
      </c>
      <c r="C9" s="11">
        <v>10.97</v>
      </c>
      <c r="D9" s="8">
        <v>7.74</v>
      </c>
      <c r="E9" s="10">
        <v>7.32</v>
      </c>
      <c r="F9" s="8">
        <v>7.73</v>
      </c>
      <c r="G9" s="10">
        <v>3.67</v>
      </c>
      <c r="Q9">
        <f>B9/C9</f>
        <v>0.70556061987237917</v>
      </c>
      <c r="R9" s="4">
        <v>0.66666666666666663</v>
      </c>
      <c r="S9">
        <f>D9/E9</f>
        <v>1.0573770491803278</v>
      </c>
      <c r="T9">
        <f>F9/G9</f>
        <v>2.1062670299727522</v>
      </c>
    </row>
    <row r="10" spans="1:20" x14ac:dyDescent="0.25">
      <c r="A10" s="10">
        <v>8</v>
      </c>
      <c r="B10" s="9">
        <v>8.82</v>
      </c>
      <c r="C10" s="11">
        <v>12.56</v>
      </c>
      <c r="D10" s="8">
        <v>8.85</v>
      </c>
      <c r="E10" s="10">
        <v>8.39</v>
      </c>
      <c r="F10" s="8">
        <v>8.82</v>
      </c>
      <c r="G10" s="10">
        <v>4.18</v>
      </c>
      <c r="Q10">
        <f>B10/C10</f>
        <v>0.70222929936305734</v>
      </c>
      <c r="R10" s="4">
        <v>0.66666666666666663</v>
      </c>
      <c r="S10">
        <f>D10/E10</f>
        <v>1.0548271752085816</v>
      </c>
      <c r="T10">
        <f>F10/G10</f>
        <v>2.1100478468899522</v>
      </c>
    </row>
    <row r="11" spans="1:20" x14ac:dyDescent="0.25">
      <c r="A11" s="10">
        <v>9</v>
      </c>
      <c r="B11" s="9">
        <v>9.93</v>
      </c>
      <c r="C11" s="11">
        <v>14.17</v>
      </c>
      <c r="D11" s="8">
        <v>9.9499999999999993</v>
      </c>
      <c r="E11" s="10">
        <v>9.4499999999999993</v>
      </c>
      <c r="F11" s="8">
        <v>9.93</v>
      </c>
      <c r="G11" s="10">
        <v>4.71</v>
      </c>
      <c r="Q11">
        <f>B11/C11</f>
        <v>0.70077628793225122</v>
      </c>
      <c r="R11" s="4">
        <v>0.66666666666666663</v>
      </c>
      <c r="S11">
        <f>D11/E11</f>
        <v>1.052910052910053</v>
      </c>
      <c r="T11">
        <f>F11/G11</f>
        <v>2.1082802547770698</v>
      </c>
    </row>
    <row r="12" spans="1:20" ht="15.75" thickBot="1" x14ac:dyDescent="0.3">
      <c r="A12" s="10">
        <v>10</v>
      </c>
      <c r="B12" s="23">
        <v>11.04</v>
      </c>
      <c r="C12" s="24">
        <v>15.78</v>
      </c>
      <c r="D12" s="21">
        <v>11.06</v>
      </c>
      <c r="E12" s="22">
        <v>10.53</v>
      </c>
      <c r="F12" s="21">
        <v>11.03</v>
      </c>
      <c r="G12" s="22">
        <v>5.24</v>
      </c>
      <c r="Q12">
        <f>B12/C12</f>
        <v>0.69961977186311786</v>
      </c>
      <c r="R12" s="4">
        <v>0.66666666666666663</v>
      </c>
      <c r="S12">
        <f>D12/E12</f>
        <v>1.050332383665717</v>
      </c>
      <c r="T12">
        <f>F12/G12</f>
        <v>2.1049618320610683</v>
      </c>
    </row>
    <row r="13" spans="1:20" ht="15.75" thickTop="1" x14ac:dyDescent="0.25">
      <c r="A13" s="2"/>
      <c r="B13" s="2"/>
      <c r="D13" s="25"/>
      <c r="E13" s="26"/>
    </row>
    <row r="14" spans="1:20" x14ac:dyDescent="0.25">
      <c r="D14" s="3"/>
    </row>
    <row r="29" spans="1:9" x14ac:dyDescent="0.25">
      <c r="A29" s="6" t="s">
        <v>5</v>
      </c>
      <c r="B29" s="6"/>
      <c r="C29" s="5" t="s">
        <v>7</v>
      </c>
      <c r="F29" s="5">
        <v>1</v>
      </c>
      <c r="I29" s="5">
        <v>2</v>
      </c>
    </row>
    <row r="30" spans="1:9" x14ac:dyDescent="0.25">
      <c r="A30" s="6"/>
      <c r="B30" s="6"/>
      <c r="C30" s="5"/>
      <c r="F30" s="5"/>
      <c r="I30" s="5"/>
    </row>
    <row r="31" spans="1:9" x14ac:dyDescent="0.25">
      <c r="A31" s="6" t="s">
        <v>6</v>
      </c>
      <c r="B31" s="6"/>
      <c r="C31" s="6" cm="1">
        <f t="array" ref="C31">AVERAGE(B3:B12/C3:C12)</f>
        <v>0.71028121961191037</v>
      </c>
      <c r="F31" s="6" cm="1">
        <f t="array" ref="F31">AVERAGE(D3:D12/E3:E12)</f>
        <v>1.0660540605368451</v>
      </c>
      <c r="I31" s="6" cm="1">
        <f t="array" ref="I31">AVERAGE(F3:F12/G3:G12)</f>
        <v>2.1226730010130082</v>
      </c>
    </row>
    <row r="32" spans="1:9" x14ac:dyDescent="0.25">
      <c r="A32" s="6"/>
      <c r="B32" s="6"/>
      <c r="C32" s="6"/>
      <c r="F32" s="6"/>
      <c r="I32" s="6"/>
    </row>
  </sheetData>
  <mergeCells count="11">
    <mergeCell ref="F1:G1"/>
    <mergeCell ref="I29:I30"/>
    <mergeCell ref="I31:I32"/>
    <mergeCell ref="B1:C1"/>
    <mergeCell ref="D1:E1"/>
    <mergeCell ref="A29:B30"/>
    <mergeCell ref="A31:B32"/>
    <mergeCell ref="C29:C30"/>
    <mergeCell ref="C31:C32"/>
    <mergeCell ref="F29:F30"/>
    <mergeCell ref="F31:F32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A628B-247D-4CE3-B238-5CE6C944180B}">
  <dimension ref="A1:I16"/>
  <sheetViews>
    <sheetView zoomScale="84" workbookViewId="0">
      <selection activeCell="K15" sqref="K15"/>
    </sheetView>
  </sheetViews>
  <sheetFormatPr defaultRowHeight="15" x14ac:dyDescent="0.25"/>
  <cols>
    <col min="1" max="1" width="24.140625" customWidth="1"/>
    <col min="2" max="7" width="11.5703125" customWidth="1"/>
  </cols>
  <sheetData>
    <row r="1" spans="1:9" ht="16.5" thickTop="1" thickBot="1" x14ac:dyDescent="0.3">
      <c r="A1" s="10"/>
      <c r="B1" s="15" t="s">
        <v>0</v>
      </c>
      <c r="C1" s="16"/>
      <c r="D1" s="15" t="s">
        <v>3</v>
      </c>
      <c r="E1" s="16"/>
      <c r="F1" s="15" t="s">
        <v>4</v>
      </c>
      <c r="G1" s="16"/>
    </row>
    <row r="2" spans="1:9" ht="15.75" thickTop="1" x14ac:dyDescent="0.25">
      <c r="A2" s="10" t="s">
        <v>18</v>
      </c>
      <c r="B2" s="12" t="s">
        <v>8</v>
      </c>
      <c r="C2" s="13" t="s">
        <v>9</v>
      </c>
      <c r="D2" s="12" t="s">
        <v>8</v>
      </c>
      <c r="E2" s="13" t="s">
        <v>9</v>
      </c>
      <c r="F2" s="12" t="s">
        <v>8</v>
      </c>
      <c r="G2" s="13" t="s">
        <v>9</v>
      </c>
    </row>
    <row r="3" spans="1:9" x14ac:dyDescent="0.25">
      <c r="A3" s="10">
        <v>1</v>
      </c>
      <c r="B3" s="8">
        <v>0.47</v>
      </c>
      <c r="C3" s="10">
        <v>0.28000000000000003</v>
      </c>
      <c r="D3" s="8">
        <v>0.46</v>
      </c>
      <c r="E3" s="10">
        <v>0.42</v>
      </c>
      <c r="F3" s="8">
        <v>0.41</v>
      </c>
      <c r="G3" s="10">
        <v>0.76</v>
      </c>
    </row>
    <row r="4" spans="1:9" x14ac:dyDescent="0.25">
      <c r="A4" s="10">
        <v>2</v>
      </c>
      <c r="B4" s="8">
        <v>0.95</v>
      </c>
      <c r="C4" s="10">
        <v>0.57999999999999996</v>
      </c>
      <c r="D4" s="8">
        <v>0.95</v>
      </c>
      <c r="E4" s="10">
        <v>0.87</v>
      </c>
      <c r="F4" s="8">
        <v>0.83</v>
      </c>
      <c r="G4" s="10">
        <v>1.53</v>
      </c>
    </row>
    <row r="5" spans="1:9" x14ac:dyDescent="0.25">
      <c r="A5" s="10">
        <v>3</v>
      </c>
      <c r="B5" s="8">
        <v>1.43</v>
      </c>
      <c r="C5" s="10">
        <v>0.87</v>
      </c>
      <c r="D5" s="8">
        <v>1.42</v>
      </c>
      <c r="E5" s="10">
        <v>1.32</v>
      </c>
      <c r="F5" s="8">
        <v>1.08</v>
      </c>
      <c r="G5" s="10">
        <v>1.9</v>
      </c>
    </row>
    <row r="6" spans="1:9" x14ac:dyDescent="0.25">
      <c r="A6" s="10">
        <v>4</v>
      </c>
      <c r="B6" s="8">
        <v>1.91</v>
      </c>
      <c r="C6" s="10">
        <v>1.17</v>
      </c>
      <c r="D6" s="8">
        <v>1.89</v>
      </c>
      <c r="E6" s="10">
        <v>1.77</v>
      </c>
      <c r="F6" s="8">
        <v>1.5</v>
      </c>
      <c r="G6" s="10">
        <v>2.71</v>
      </c>
    </row>
    <row r="7" spans="1:9" x14ac:dyDescent="0.25">
      <c r="A7" s="10">
        <v>5</v>
      </c>
      <c r="B7" s="8">
        <v>2.39</v>
      </c>
      <c r="C7" s="10">
        <v>1.48</v>
      </c>
      <c r="D7" s="8">
        <v>2.38</v>
      </c>
      <c r="E7" s="10">
        <v>2.21</v>
      </c>
      <c r="F7" s="8">
        <v>2.15</v>
      </c>
      <c r="G7" s="10">
        <v>3.89</v>
      </c>
    </row>
    <row r="8" spans="1:9" x14ac:dyDescent="0.25">
      <c r="A8" s="10">
        <v>6</v>
      </c>
      <c r="B8" s="8">
        <v>2.87</v>
      </c>
      <c r="C8" s="10">
        <v>1.77</v>
      </c>
      <c r="D8" s="8">
        <v>2.86</v>
      </c>
      <c r="E8" s="10">
        <v>2.67</v>
      </c>
      <c r="F8" s="8">
        <v>2.64</v>
      </c>
      <c r="G8" s="10">
        <v>4.9400000000000004</v>
      </c>
    </row>
    <row r="9" spans="1:9" x14ac:dyDescent="0.25">
      <c r="A9" s="10">
        <v>7</v>
      </c>
      <c r="B9" s="8">
        <v>3.34</v>
      </c>
      <c r="C9" s="10">
        <v>2.0699999999999998</v>
      </c>
      <c r="D9" s="8">
        <v>3.32</v>
      </c>
      <c r="E9" s="10">
        <v>3.11</v>
      </c>
      <c r="F9" s="8">
        <v>3.05</v>
      </c>
      <c r="G9" s="10">
        <v>5.62</v>
      </c>
    </row>
    <row r="10" spans="1:9" x14ac:dyDescent="0.25">
      <c r="A10" s="10">
        <v>8</v>
      </c>
      <c r="B10" s="8">
        <v>3.81</v>
      </c>
      <c r="C10" s="10">
        <v>2.37</v>
      </c>
      <c r="D10" s="8">
        <v>3.75</v>
      </c>
      <c r="E10" s="10">
        <v>3.5</v>
      </c>
      <c r="F10" s="8">
        <v>3.48</v>
      </c>
      <c r="G10" s="10">
        <v>6.53</v>
      </c>
    </row>
    <row r="11" spans="1:9" x14ac:dyDescent="0.25">
      <c r="A11" s="10">
        <v>9</v>
      </c>
      <c r="B11" s="8">
        <v>4.3</v>
      </c>
      <c r="C11" s="10">
        <v>2.67</v>
      </c>
      <c r="D11" s="8">
        <v>4.22</v>
      </c>
      <c r="E11" s="10">
        <v>3.95</v>
      </c>
      <c r="F11" s="8">
        <v>3.93</v>
      </c>
      <c r="G11" s="10">
        <v>7.37</v>
      </c>
    </row>
    <row r="12" spans="1:9" ht="15.75" thickBot="1" x14ac:dyDescent="0.3">
      <c r="A12" s="10">
        <v>10</v>
      </c>
      <c r="B12" s="21">
        <v>4.76</v>
      </c>
      <c r="C12" s="22">
        <v>2.98</v>
      </c>
      <c r="D12" s="27">
        <v>4.68</v>
      </c>
      <c r="E12" s="22">
        <v>4.38</v>
      </c>
      <c r="F12" s="27">
        <v>4.3499999999999996</v>
      </c>
      <c r="G12" s="22">
        <v>8.19</v>
      </c>
    </row>
    <row r="13" spans="1:9" ht="15.75" thickTop="1" x14ac:dyDescent="0.25">
      <c r="A13" s="6" t="s">
        <v>5</v>
      </c>
      <c r="B13" s="6"/>
      <c r="C13" s="7" t="s">
        <v>7</v>
      </c>
      <c r="F13" s="6">
        <v>1</v>
      </c>
      <c r="I13" s="6">
        <v>2</v>
      </c>
    </row>
    <row r="14" spans="1:9" x14ac:dyDescent="0.25">
      <c r="A14" s="6"/>
      <c r="B14" s="6"/>
      <c r="C14" s="7"/>
      <c r="F14" s="6"/>
      <c r="I14" s="6"/>
    </row>
    <row r="15" spans="1:9" x14ac:dyDescent="0.25">
      <c r="A15" s="6" t="s">
        <v>6</v>
      </c>
      <c r="B15" s="6"/>
      <c r="C15" s="6" cm="1">
        <f t="array" ref="C15">AVERAGE(C3:C12/B3:B12)</f>
        <v>0.61519880265215787</v>
      </c>
      <c r="F15" s="6" cm="1">
        <f t="array" ref="F15">AVERAGE(E3:E12/D3:D12)</f>
        <v>0.92990529299081592</v>
      </c>
      <c r="I15" s="6" cm="1">
        <f t="array" ref="I15">AVERAGE(G3:G12/F3:F12)</f>
        <v>1.8420608822556992</v>
      </c>
    </row>
    <row r="16" spans="1:9" x14ac:dyDescent="0.25">
      <c r="A16" s="6"/>
      <c r="B16" s="6"/>
      <c r="C16" s="6"/>
      <c r="F16" s="6"/>
      <c r="I16" s="6"/>
    </row>
  </sheetData>
  <mergeCells count="11">
    <mergeCell ref="I13:I14"/>
    <mergeCell ref="I15:I16"/>
    <mergeCell ref="B1:C1"/>
    <mergeCell ref="F1:G1"/>
    <mergeCell ref="A13:B14"/>
    <mergeCell ref="A15:B16"/>
    <mergeCell ref="C13:C14"/>
    <mergeCell ref="C15:C16"/>
    <mergeCell ref="F13:F14"/>
    <mergeCell ref="F15:F16"/>
    <mergeCell ref="D1:E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38FD1-70E3-43C8-AB68-96183486FDD0}">
  <dimension ref="A1:F17"/>
  <sheetViews>
    <sheetView workbookViewId="0">
      <selection activeCell="F3" sqref="F3"/>
    </sheetView>
  </sheetViews>
  <sheetFormatPr defaultRowHeight="15" x14ac:dyDescent="0.25"/>
  <sheetData>
    <row r="1" spans="1:6" x14ac:dyDescent="0.25">
      <c r="A1" t="s">
        <v>10</v>
      </c>
      <c r="B1" t="s">
        <v>11</v>
      </c>
      <c r="C1" t="s">
        <v>12</v>
      </c>
    </row>
    <row r="2" spans="1:6" x14ac:dyDescent="0.25">
      <c r="A2" t="s">
        <v>13</v>
      </c>
      <c r="B2" t="s">
        <v>1</v>
      </c>
      <c r="C2" t="s">
        <v>8</v>
      </c>
      <c r="D2" t="s">
        <v>9</v>
      </c>
      <c r="E2" t="s">
        <v>2</v>
      </c>
      <c r="F2" t="s">
        <v>14</v>
      </c>
    </row>
    <row r="3" spans="1:6" x14ac:dyDescent="0.25">
      <c r="A3">
        <v>0</v>
      </c>
      <c r="B3">
        <v>4.3499999999999996</v>
      </c>
      <c r="C3">
        <v>1.78</v>
      </c>
      <c r="D3">
        <v>3.31</v>
      </c>
      <c r="E3">
        <v>0.127</v>
      </c>
      <c r="F3" cm="1">
        <f t="array" ref="F3:F17">(E3:E17*D3:D17)/(B3:B17*C3:C17)</f>
        <v>5.4290326746738997E-2</v>
      </c>
    </row>
    <row r="4" spans="1:6" x14ac:dyDescent="0.25">
      <c r="A4">
        <v>1</v>
      </c>
      <c r="B4">
        <v>4.37</v>
      </c>
      <c r="C4">
        <v>1.71</v>
      </c>
      <c r="D4">
        <v>3.17</v>
      </c>
      <c r="E4">
        <v>0.30299999999999999</v>
      </c>
      <c r="F4">
        <v>0.1285358705688707</v>
      </c>
    </row>
    <row r="5" spans="1:6" x14ac:dyDescent="0.25">
      <c r="A5">
        <v>2</v>
      </c>
      <c r="B5">
        <v>4.3499999999999996</v>
      </c>
      <c r="C5">
        <v>1.55</v>
      </c>
      <c r="D5">
        <v>2.82</v>
      </c>
      <c r="E5">
        <v>0.62</v>
      </c>
      <c r="F5">
        <v>0.25931034482758619</v>
      </c>
    </row>
    <row r="6" spans="1:6" x14ac:dyDescent="0.25">
      <c r="A6">
        <v>3</v>
      </c>
      <c r="B6">
        <v>4.3499999999999996</v>
      </c>
      <c r="C6">
        <v>1.39</v>
      </c>
      <c r="D6">
        <v>2.56</v>
      </c>
      <c r="E6">
        <v>0.872</v>
      </c>
      <c r="F6">
        <v>0.36919209460018199</v>
      </c>
    </row>
    <row r="7" spans="1:6" x14ac:dyDescent="0.25">
      <c r="A7">
        <v>4</v>
      </c>
      <c r="B7">
        <v>4.3499999999999996</v>
      </c>
      <c r="C7">
        <v>1.3</v>
      </c>
      <c r="D7">
        <v>2.37</v>
      </c>
      <c r="E7">
        <v>1.0129999999999999</v>
      </c>
      <c r="F7">
        <v>0.42454641909814328</v>
      </c>
    </row>
    <row r="8" spans="1:6" x14ac:dyDescent="0.25">
      <c r="A8">
        <v>6</v>
      </c>
      <c r="B8">
        <v>4.3600000000000003</v>
      </c>
      <c r="C8">
        <v>1.1100000000000001</v>
      </c>
      <c r="D8">
        <v>2.0099999999999998</v>
      </c>
      <c r="E8">
        <v>1.2509999999999999</v>
      </c>
      <c r="F8">
        <v>0.519569799156955</v>
      </c>
    </row>
    <row r="9" spans="1:6" x14ac:dyDescent="0.25">
      <c r="A9">
        <v>8</v>
      </c>
      <c r="B9">
        <v>4.37</v>
      </c>
      <c r="C9">
        <v>0.93</v>
      </c>
      <c r="D9">
        <v>1.66</v>
      </c>
      <c r="E9">
        <v>1.448</v>
      </c>
      <c r="F9">
        <v>0.59144213971112891</v>
      </c>
    </row>
    <row r="10" spans="1:6" x14ac:dyDescent="0.25">
      <c r="A10">
        <v>10</v>
      </c>
      <c r="B10">
        <v>4.38</v>
      </c>
      <c r="C10">
        <v>0.82</v>
      </c>
      <c r="D10">
        <v>1.45</v>
      </c>
      <c r="E10">
        <v>1.5509999999999999</v>
      </c>
      <c r="F10">
        <v>0.62616939525559634</v>
      </c>
    </row>
    <row r="11" spans="1:6" x14ac:dyDescent="0.25">
      <c r="A11">
        <v>12</v>
      </c>
      <c r="B11">
        <v>4.37</v>
      </c>
      <c r="C11">
        <v>0.73</v>
      </c>
      <c r="D11">
        <v>1.27</v>
      </c>
      <c r="E11">
        <v>1.629</v>
      </c>
      <c r="F11">
        <v>0.6485157205103288</v>
      </c>
    </row>
    <row r="12" spans="1:6" x14ac:dyDescent="0.25">
      <c r="A12">
        <v>14</v>
      </c>
      <c r="B12">
        <v>4.38</v>
      </c>
      <c r="C12">
        <v>0.68</v>
      </c>
      <c r="D12">
        <v>1.1599999999999999</v>
      </c>
      <c r="E12">
        <v>1.681</v>
      </c>
      <c r="F12">
        <v>0.65470051034112264</v>
      </c>
    </row>
    <row r="13" spans="1:6" x14ac:dyDescent="0.25">
      <c r="A13">
        <v>18</v>
      </c>
      <c r="B13">
        <v>4.4000000000000004</v>
      </c>
      <c r="C13">
        <v>0.56000000000000005</v>
      </c>
      <c r="D13">
        <v>0.93</v>
      </c>
      <c r="E13">
        <v>1.774</v>
      </c>
      <c r="F13">
        <v>0.66956980519480513</v>
      </c>
    </row>
    <row r="14" spans="1:6" x14ac:dyDescent="0.25">
      <c r="A14">
        <v>22</v>
      </c>
      <c r="B14">
        <v>4.4000000000000004</v>
      </c>
      <c r="C14">
        <v>0.5</v>
      </c>
      <c r="D14">
        <v>0.79</v>
      </c>
      <c r="E14">
        <v>1.831</v>
      </c>
      <c r="F14">
        <v>0.65749545454545455</v>
      </c>
    </row>
    <row r="15" spans="1:6" x14ac:dyDescent="0.25">
      <c r="A15">
        <v>26</v>
      </c>
      <c r="B15">
        <v>4.3899999999999997</v>
      </c>
      <c r="C15">
        <v>0.45</v>
      </c>
      <c r="D15">
        <v>0.68</v>
      </c>
      <c r="E15">
        <v>1.871</v>
      </c>
      <c r="F15">
        <v>0.64402935965578345</v>
      </c>
    </row>
    <row r="16" spans="1:6" x14ac:dyDescent="0.25">
      <c r="A16">
        <v>30</v>
      </c>
      <c r="B16">
        <v>4.41</v>
      </c>
      <c r="C16">
        <v>0.41</v>
      </c>
      <c r="D16">
        <v>0.6</v>
      </c>
      <c r="E16">
        <v>1.899</v>
      </c>
      <c r="F16">
        <v>0.63016426082628174</v>
      </c>
    </row>
    <row r="17" spans="1:6" x14ac:dyDescent="0.25">
      <c r="A17">
        <v>34</v>
      </c>
      <c r="B17">
        <v>4.41</v>
      </c>
      <c r="C17">
        <v>0.38</v>
      </c>
      <c r="D17">
        <v>0.52</v>
      </c>
      <c r="E17">
        <v>1.92</v>
      </c>
      <c r="F17">
        <v>0.59577515216612953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Stan Jałowy</vt:lpstr>
      <vt:lpstr>Stan Zwarcia</vt:lpstr>
      <vt:lpstr>Stan Obciążenia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Bilski</dc:creator>
  <cp:lastModifiedBy>Jakub Bilski</cp:lastModifiedBy>
  <dcterms:created xsi:type="dcterms:W3CDTF">2023-10-28T21:39:38Z</dcterms:created>
  <dcterms:modified xsi:type="dcterms:W3CDTF">2023-11-05T20:49:16Z</dcterms:modified>
</cp:coreProperties>
</file>