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itory\wg_IBPTur.27.4\IBP_2018\Doc\"/>
    </mc:Choice>
  </mc:AlternateContent>
  <bookViews>
    <workbookView xWindow="0" yWindow="0" windowWidth="11496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" i="1" l="1"/>
  <c r="J41" i="1"/>
  <c r="J42" i="1"/>
  <c r="J40" i="1"/>
  <c r="J39" i="1"/>
  <c r="J31" i="1"/>
  <c r="J36" i="1"/>
  <c r="J35" i="1"/>
  <c r="J14" i="1" l="1"/>
  <c r="J13" i="1"/>
  <c r="J10" i="1"/>
  <c r="J9" i="1"/>
  <c r="J4" i="1"/>
  <c r="J5" i="1"/>
  <c r="J6" i="1"/>
  <c r="J3" i="1"/>
</calcChain>
</file>

<file path=xl/sharedStrings.xml><?xml version="1.0" encoding="utf-8"?>
<sst xmlns="http://schemas.openxmlformats.org/spreadsheetml/2006/main" count="70" uniqueCount="64">
  <si>
    <t>run</t>
  </si>
  <si>
    <t>AIC</t>
  </si>
  <si>
    <t>MR_SSB</t>
  </si>
  <si>
    <t>MR_fbar</t>
  </si>
  <si>
    <t>MR_rec</t>
  </si>
  <si>
    <t>Comment</t>
  </si>
  <si>
    <t>ctrl.states</t>
  </si>
  <si>
    <t>number</t>
  </si>
  <si>
    <t>settings</t>
  </si>
  <si>
    <t xml:space="preserve">Parameters as base run (05_base) </t>
  </si>
  <si>
    <t xml:space="preserve">0 1 2 3 4 5 6 7 7 </t>
  </si>
  <si>
    <t xml:space="preserve">0 1 2 3 4 5 5 6 6 </t>
  </si>
  <si>
    <t xml:space="preserve">0 1 2 3 3 4 4 5 5 </t>
  </si>
  <si>
    <t>0 1 2 3 4 5 6 6 6</t>
  </si>
  <si>
    <t>0 1 1 2 2 3 3 4 4</t>
  </si>
  <si>
    <t>Cor.F</t>
  </si>
  <si>
    <t>minor change in AIC You want to give as much freedom as possible</t>
  </si>
  <si>
    <t>AIC dif</t>
  </si>
  <si>
    <t>SNS.bind</t>
  </si>
  <si>
    <t>0 1 2 2 3 3</t>
  </si>
  <si>
    <t>0 0 1 2 2 2</t>
  </si>
  <si>
    <t>0 1 2 3 4 5</t>
  </si>
  <si>
    <t>BTS.bind</t>
  </si>
  <si>
    <t>0 1 2 3 4 5 6</t>
  </si>
  <si>
    <t>f.vars</t>
  </si>
  <si>
    <t>0 0 0 0 0 0 0 0</t>
  </si>
  <si>
    <t>obs.vars Catch</t>
  </si>
  <si>
    <t>obs.vars SNS</t>
  </si>
  <si>
    <t>obs.vars BTS</t>
  </si>
  <si>
    <t>cor.obs BTS</t>
  </si>
  <si>
    <t xml:space="preserve"> 0 0 0 0 0 </t>
  </si>
  <si>
    <t>cor.obs SNS</t>
  </si>
  <si>
    <t>overlap in CI between age 1,2 and 4,5,6</t>
  </si>
  <si>
    <t>0 1 2 3 4 5 5</t>
  </si>
  <si>
    <t>0 0 1 1 2 2 2</t>
  </si>
  <si>
    <t>0 0 0 0 1 1 1 1 1</t>
  </si>
  <si>
    <t>0 1 2 3 4 5 6 7 7</t>
  </si>
  <si>
    <t>0 1 2 3 4 4</t>
  </si>
  <si>
    <t>0 0 0 1 2 2 2</t>
  </si>
  <si>
    <t>0 1 2 2 3 3 4 4 4</t>
  </si>
  <si>
    <t>0 1 1 2 3 3 3</t>
  </si>
  <si>
    <t>0 1 1 1 1</t>
  </si>
  <si>
    <t xml:space="preserve">0 0 1 1 1 </t>
  </si>
  <si>
    <t xml:space="preserve">0 1 2 2 2 </t>
  </si>
  <si>
    <t xml:space="preserve"> 0 0 1 1 1 2 2 2 2</t>
  </si>
  <si>
    <t>lowest AIC</t>
  </si>
  <si>
    <t>0 0 1 1 1 2 2</t>
  </si>
  <si>
    <t xml:space="preserve">lowest AIC </t>
  </si>
  <si>
    <t>0 1 2 2 3 3 3 4 4</t>
  </si>
  <si>
    <t>0 1 2 2 3 3 3 3 3</t>
  </si>
  <si>
    <t>catch unique 3 0 obs.var</t>
  </si>
  <si>
    <t>binding 3 and 4 sum(MR) = -6.17, mean(MR) = -2.057</t>
  </si>
  <si>
    <t xml:space="preserve">sum(MR) = -6.13, mean(MR)= -2.044 </t>
  </si>
  <si>
    <t>Not big difference in AIC and MR, MR Being somewhat better</t>
  </si>
  <si>
    <t>0 0 1 2 3 3</t>
  </si>
  <si>
    <t>uses less parameters</t>
  </si>
  <si>
    <t xml:space="preserve"> failed</t>
  </si>
  <si>
    <t xml:space="preserve"> sum(MR) =-10.26, mean(MR)= -3.42</t>
  </si>
  <si>
    <t>sum(MR)=-8.95, mean(MR)= -2.98</t>
  </si>
  <si>
    <t>sum(MR)=-6.36, mean(MR)= -2.12</t>
  </si>
  <si>
    <t>sum(MR)=-6.27, mean(MR)= -2.09</t>
  </si>
  <si>
    <t>0 1 2 3 3</t>
  </si>
  <si>
    <t>Lowest AIC</t>
  </si>
  <si>
    <t>sum(MR)=-6.84, mean(MR)= -2.28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</si>
</sst>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3" borderId="0" xfId="2" applyAlignment="1">
      <alignment horizontal="center"/>
    </xf>
    <xf numFmtId="0" fontId="2" fillId="3" borderId="0" xfId="2"/>
    <xf numFmtId="0" fontId="1" fillId="2" borderId="0" xfId="1" applyAlignment="1">
      <alignment horizontal="center"/>
    </xf>
    <xf numFmtId="0" fontId="1" fillId="2" borderId="0" xfId="1"/>
    <xf numFmtId="2" fontId="0" fillId="0" borderId="0" xfId="0" applyNumberFormat="1"/>
    <xf numFmtId="0" fontId="1" fillId="2" borderId="0" xfId="1" applyAlignment="1">
      <alignment horizontal="left"/>
    </xf>
    <xf numFmtId="0" fontId="0" fillId="0" borderId="0" xfId="0" applyAlignment="1">
      <alignment horizontal="left"/>
    </xf>
    <xf numFmtId="0" fontId="1" fillId="2" borderId="0" xfId="1" applyAlignment="1">
      <alignment vertical="center"/>
    </xf>
    <xf numFmtId="2" fontId="1" fillId="2" borderId="0" xfId="1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9" workbookViewId="0">
      <selection activeCell="C41" sqref="C41"/>
    </sheetView>
  </sheetViews>
  <sheetFormatPr defaultRowHeight="14.4" x14ac:dyDescent="0.3"/>
  <cols>
    <col min="1" max="1" width="12.88671875" bestFit="1" customWidth="1"/>
    <col min="2" max="2" width="8.88671875" style="2"/>
    <col min="3" max="3" width="9.88671875" bestFit="1" customWidth="1"/>
    <col min="4" max="5" width="11" bestFit="1" customWidth="1"/>
    <col min="6" max="6" width="9.88671875" bestFit="1" customWidth="1"/>
    <col min="7" max="7" width="4.44140625" customWidth="1"/>
    <col min="8" max="8" width="15.5546875" style="2" bestFit="1" customWidth="1"/>
    <col min="9" max="9" width="37.6640625" customWidth="1"/>
    <col min="10" max="10" width="8" bestFit="1" customWidth="1"/>
    <col min="11" max="11" width="56.109375" bestFit="1" customWidth="1"/>
  </cols>
  <sheetData>
    <row r="1" spans="1:11" x14ac:dyDescent="0.3">
      <c r="A1" t="s">
        <v>0</v>
      </c>
      <c r="B1" s="2" t="s">
        <v>7</v>
      </c>
      <c r="C1" t="s">
        <v>1</v>
      </c>
      <c r="D1" t="s">
        <v>2</v>
      </c>
      <c r="E1" t="s">
        <v>3</v>
      </c>
      <c r="F1" t="s">
        <v>4</v>
      </c>
      <c r="H1" s="2" t="s">
        <v>8</v>
      </c>
      <c r="I1" t="s">
        <v>5</v>
      </c>
      <c r="J1" t="s">
        <v>17</v>
      </c>
    </row>
    <row r="2" spans="1:11" x14ac:dyDescent="0.3">
      <c r="A2" t="s">
        <v>6</v>
      </c>
      <c r="B2" s="5">
        <v>1</v>
      </c>
      <c r="C2" s="6">
        <v>883.12630000000001</v>
      </c>
      <c r="D2" s="6">
        <v>-3.4187219999999998</v>
      </c>
      <c r="E2" s="6">
        <v>-1.848522</v>
      </c>
      <c r="F2" s="6">
        <v>4.1732310000000004</v>
      </c>
      <c r="G2" s="6"/>
      <c r="H2" s="5" t="s">
        <v>10</v>
      </c>
      <c r="I2" s="6" t="s">
        <v>9</v>
      </c>
      <c r="J2" s="6"/>
      <c r="K2" s="6" t="s">
        <v>16</v>
      </c>
    </row>
    <row r="3" spans="1:11" x14ac:dyDescent="0.3">
      <c r="B3" s="2">
        <v>2</v>
      </c>
      <c r="C3">
        <v>881.44669999999996</v>
      </c>
      <c r="D3">
        <v>-4.7409840000000001</v>
      </c>
      <c r="E3">
        <v>-1.4899960000000001</v>
      </c>
      <c r="F3">
        <v>3.666423</v>
      </c>
      <c r="H3" s="2" t="s">
        <v>11</v>
      </c>
      <c r="J3" s="7">
        <f>$C$2-C3</f>
        <v>1.6796000000000504</v>
      </c>
    </row>
    <row r="4" spans="1:11" x14ac:dyDescent="0.3">
      <c r="B4" s="2">
        <v>3</v>
      </c>
      <c r="C4">
        <v>885.57550000000003</v>
      </c>
      <c r="D4">
        <v>-4.2180160000000004</v>
      </c>
      <c r="E4">
        <v>-1.0674729999999999</v>
      </c>
      <c r="F4">
        <v>3.2915290000000001</v>
      </c>
      <c r="H4" s="2" t="s">
        <v>12</v>
      </c>
      <c r="J4" s="7">
        <f t="shared" ref="J4:J6" si="0">$C$2-C4</f>
        <v>-2.4492000000000189</v>
      </c>
    </row>
    <row r="5" spans="1:11" x14ac:dyDescent="0.3">
      <c r="B5" s="2">
        <v>4</v>
      </c>
      <c r="C5">
        <v>936.64440000000002</v>
      </c>
      <c r="D5">
        <v>-5.823512</v>
      </c>
      <c r="E5">
        <v>2.147268</v>
      </c>
      <c r="F5">
        <v>-1.915408</v>
      </c>
      <c r="H5" s="2" t="s">
        <v>14</v>
      </c>
      <c r="J5" s="7">
        <f t="shared" si="0"/>
        <v>-53.518100000000004</v>
      </c>
    </row>
    <row r="6" spans="1:11" x14ac:dyDescent="0.3">
      <c r="B6" s="2">
        <v>5</v>
      </c>
      <c r="C6">
        <v>881.86249999999995</v>
      </c>
      <c r="D6">
        <v>-4.7803339999999999</v>
      </c>
      <c r="E6">
        <v>-1.797714</v>
      </c>
      <c r="F6">
        <v>3.5262989999999999</v>
      </c>
      <c r="H6" s="2" t="s">
        <v>13</v>
      </c>
      <c r="J6" s="7">
        <f t="shared" si="0"/>
        <v>1.2638000000000602</v>
      </c>
    </row>
    <row r="7" spans="1:11" x14ac:dyDescent="0.3">
      <c r="J7" s="7"/>
    </row>
    <row r="8" spans="1:11" x14ac:dyDescent="0.3">
      <c r="A8" t="s">
        <v>15</v>
      </c>
      <c r="B8" s="5">
        <v>2</v>
      </c>
      <c r="C8" s="6">
        <v>881.44669999999996</v>
      </c>
      <c r="D8" s="6">
        <v>-4.7409840000000001</v>
      </c>
      <c r="E8" s="6">
        <v>-1.4899960000000001</v>
      </c>
      <c r="F8" s="6">
        <v>3.666423</v>
      </c>
      <c r="G8" s="6"/>
      <c r="H8" s="5">
        <v>2</v>
      </c>
      <c r="I8" s="6"/>
      <c r="J8" s="6"/>
      <c r="K8" s="6" t="s">
        <v>62</v>
      </c>
    </row>
    <row r="9" spans="1:11" x14ac:dyDescent="0.3">
      <c r="B9" s="2">
        <v>0</v>
      </c>
      <c r="C9">
        <v>907.31799999999998</v>
      </c>
      <c r="D9">
        <v>-1.7401009999999999</v>
      </c>
      <c r="E9">
        <v>-2.5706280000000001</v>
      </c>
      <c r="F9">
        <v>0.39238339999999999</v>
      </c>
      <c r="H9" s="2">
        <v>0</v>
      </c>
      <c r="J9" s="7">
        <f>$C$8-C9</f>
        <v>-25.871300000000019</v>
      </c>
    </row>
    <row r="10" spans="1:11" x14ac:dyDescent="0.3">
      <c r="B10" s="2">
        <v>1</v>
      </c>
      <c r="C10">
        <v>901.97280000000001</v>
      </c>
      <c r="D10">
        <v>-1.90568</v>
      </c>
      <c r="E10">
        <v>-1.9292130000000001</v>
      </c>
      <c r="F10">
        <v>1.4113389999999999</v>
      </c>
      <c r="H10" s="2">
        <v>1</v>
      </c>
      <c r="J10" s="7">
        <f>$C$8-C10</f>
        <v>-20.526100000000042</v>
      </c>
    </row>
    <row r="11" spans="1:11" x14ac:dyDescent="0.3">
      <c r="J11" s="7"/>
    </row>
    <row r="12" spans="1:11" x14ac:dyDescent="0.3">
      <c r="A12" t="s">
        <v>18</v>
      </c>
      <c r="B12" s="2">
        <v>1</v>
      </c>
      <c r="C12">
        <v>879.5231</v>
      </c>
      <c r="D12">
        <v>-1.510618</v>
      </c>
      <c r="E12" s="1">
        <v>-3.5624419999999999</v>
      </c>
      <c r="F12" s="1">
        <v>-0.3588982</v>
      </c>
      <c r="H12" s="2" t="s">
        <v>21</v>
      </c>
      <c r="I12" t="s">
        <v>32</v>
      </c>
    </row>
    <row r="13" spans="1:11" x14ac:dyDescent="0.3">
      <c r="B13" s="2">
        <v>2</v>
      </c>
      <c r="C13" s="1">
        <v>879.05399999999997</v>
      </c>
      <c r="D13" s="1">
        <v>-2.6630850000000001</v>
      </c>
      <c r="E13" s="1">
        <v>-2.7511269999999999</v>
      </c>
      <c r="F13" s="1">
        <v>-0.4401698</v>
      </c>
      <c r="H13" s="2" t="s">
        <v>19</v>
      </c>
      <c r="J13">
        <f>$C$12-C13</f>
        <v>0.46910000000002583</v>
      </c>
    </row>
    <row r="14" spans="1:11" x14ac:dyDescent="0.3">
      <c r="B14" s="5">
        <v>3</v>
      </c>
      <c r="C14" s="5">
        <v>875.95209999999997</v>
      </c>
      <c r="D14" s="5">
        <v>-2.5709610000000001</v>
      </c>
      <c r="E14" s="5">
        <v>-2.8560140000000001</v>
      </c>
      <c r="F14" s="5">
        <v>-0.70433190000000001</v>
      </c>
      <c r="G14" s="5"/>
      <c r="H14" s="5" t="s">
        <v>20</v>
      </c>
      <c r="I14" s="6"/>
      <c r="J14" s="6">
        <f>$C$12-C14</f>
        <v>3.5710000000000264</v>
      </c>
      <c r="K14" s="6" t="s">
        <v>45</v>
      </c>
    </row>
    <row r="15" spans="1:11" x14ac:dyDescent="0.3">
      <c r="C15" s="1"/>
      <c r="D15" s="1"/>
      <c r="E15" s="1"/>
      <c r="F15" s="1"/>
    </row>
    <row r="16" spans="1:11" x14ac:dyDescent="0.3">
      <c r="A16" t="s">
        <v>22</v>
      </c>
      <c r="B16" s="2">
        <v>1</v>
      </c>
      <c r="C16" s="2">
        <v>882.06470000000002</v>
      </c>
      <c r="D16" s="2">
        <v>-1.5462229999999999</v>
      </c>
      <c r="E16" s="2">
        <v>-4.146382</v>
      </c>
      <c r="F16" s="2">
        <v>-3.028394</v>
      </c>
      <c r="G16" s="2"/>
      <c r="H16" s="2" t="s">
        <v>23</v>
      </c>
      <c r="I16" s="1"/>
    </row>
    <row r="17" spans="1:11" x14ac:dyDescent="0.3">
      <c r="B17" s="5">
        <v>2</v>
      </c>
      <c r="C17" s="5">
        <v>875.95209999999997</v>
      </c>
      <c r="D17" s="5">
        <v>-2.5709610000000001</v>
      </c>
      <c r="E17" s="5">
        <v>-2.8560140000000001</v>
      </c>
      <c r="F17" s="5">
        <v>-0.70433190000000001</v>
      </c>
      <c r="G17" s="5"/>
      <c r="H17" s="5" t="s">
        <v>34</v>
      </c>
      <c r="I17" s="6"/>
      <c r="J17" s="6"/>
      <c r="K17" s="8" t="s">
        <v>47</v>
      </c>
    </row>
    <row r="18" spans="1:11" x14ac:dyDescent="0.3">
      <c r="B18" s="2">
        <v>3</v>
      </c>
      <c r="C18" s="2">
        <v>878.29579999999999</v>
      </c>
      <c r="D18" s="2">
        <v>-3.6130879999999999</v>
      </c>
      <c r="E18" s="2">
        <v>-1.9632019999999999</v>
      </c>
      <c r="F18" s="2">
        <v>-0.83135689999999995</v>
      </c>
      <c r="G18" s="2"/>
      <c r="H18" s="2" t="s">
        <v>46</v>
      </c>
      <c r="I18" s="2"/>
    </row>
    <row r="20" spans="1:11" x14ac:dyDescent="0.3">
      <c r="A20" t="s">
        <v>24</v>
      </c>
      <c r="B20" s="2">
        <v>1</v>
      </c>
      <c r="C20" s="2">
        <v>882.51909999999998</v>
      </c>
      <c r="D20" s="2">
        <v>-0.76901260000000005</v>
      </c>
      <c r="E20" s="2">
        <v>-9.3655849999999994</v>
      </c>
      <c r="F20" s="2">
        <v>-1.5385599999999999</v>
      </c>
      <c r="G20" s="2"/>
      <c r="H20" s="2" t="s">
        <v>25</v>
      </c>
    </row>
    <row r="21" spans="1:11" x14ac:dyDescent="0.3">
      <c r="B21" s="2">
        <v>2</v>
      </c>
      <c r="C21" s="2">
        <v>884.50689999999997</v>
      </c>
      <c r="D21" s="2"/>
      <c r="E21" s="2"/>
      <c r="F21" s="2"/>
      <c r="G21" s="2"/>
      <c r="H21" s="2" t="s">
        <v>35</v>
      </c>
    </row>
    <row r="22" spans="1:11" x14ac:dyDescent="0.3">
      <c r="B22" s="2">
        <v>3</v>
      </c>
      <c r="C22" s="2">
        <v>880.48080000000004</v>
      </c>
      <c r="D22" s="2">
        <v>-2.8064460000000002</v>
      </c>
      <c r="E22" s="2">
        <v>-3.1835789999999999</v>
      </c>
      <c r="F22" s="2">
        <v>-0.66250819999999999</v>
      </c>
      <c r="G22" s="2"/>
      <c r="H22" s="2" t="s">
        <v>44</v>
      </c>
    </row>
    <row r="23" spans="1:11" x14ac:dyDescent="0.3">
      <c r="B23" s="5">
        <v>4</v>
      </c>
      <c r="C23" s="5">
        <v>875.95209999999997</v>
      </c>
      <c r="D23" s="5">
        <v>-2.5709610000000001</v>
      </c>
      <c r="E23" s="5">
        <v>-2.8560140000000001</v>
      </c>
      <c r="F23" s="5">
        <v>-0.70433190000000001</v>
      </c>
      <c r="G23" s="5"/>
      <c r="H23" s="5" t="s">
        <v>48</v>
      </c>
      <c r="I23" s="6"/>
      <c r="J23" s="6"/>
      <c r="K23" s="6" t="s">
        <v>45</v>
      </c>
    </row>
    <row r="24" spans="1:11" x14ac:dyDescent="0.3">
      <c r="B24" s="2">
        <v>5</v>
      </c>
      <c r="C24" s="2">
        <v>877.03440000000001</v>
      </c>
      <c r="D24" s="2">
        <v>-2.9968490000000001</v>
      </c>
      <c r="E24" s="2">
        <v>-2.4967640000000002</v>
      </c>
      <c r="F24" s="2">
        <v>-0.14406360000000001</v>
      </c>
      <c r="G24" s="2"/>
      <c r="H24" s="2" t="s">
        <v>49</v>
      </c>
    </row>
    <row r="25" spans="1:11" x14ac:dyDescent="0.3">
      <c r="C25" s="1"/>
      <c r="D25" s="1"/>
      <c r="E25" s="1"/>
      <c r="F25" s="1"/>
    </row>
    <row r="26" spans="1:11" x14ac:dyDescent="0.3">
      <c r="A26" t="s">
        <v>26</v>
      </c>
      <c r="B26" s="2">
        <v>1</v>
      </c>
      <c r="C26" s="2">
        <v>880.57569999999998</v>
      </c>
      <c r="D26" s="2"/>
      <c r="E26" s="2"/>
      <c r="F26" s="2"/>
      <c r="G26" s="2"/>
      <c r="H26" s="2" t="s">
        <v>36</v>
      </c>
      <c r="I26" s="9" t="s">
        <v>50</v>
      </c>
    </row>
    <row r="27" spans="1:11" x14ac:dyDescent="0.3">
      <c r="B27" s="2">
        <v>2</v>
      </c>
      <c r="C27" s="2">
        <v>875.7672</v>
      </c>
      <c r="D27" s="2">
        <v>-2.4230520000000002</v>
      </c>
      <c r="E27" s="2">
        <v>-3.2082090000000001</v>
      </c>
      <c r="F27" s="2">
        <v>-0.53913750000000005</v>
      </c>
      <c r="G27" s="2"/>
      <c r="H27" s="2" t="s">
        <v>48</v>
      </c>
      <c r="I27" s="9" t="s">
        <v>51</v>
      </c>
    </row>
    <row r="28" spans="1:11" x14ac:dyDescent="0.3">
      <c r="B28" s="5">
        <v>3</v>
      </c>
      <c r="C28" s="5">
        <v>875.95209999999997</v>
      </c>
      <c r="D28" s="5">
        <v>-2.5709610000000001</v>
      </c>
      <c r="E28" s="5">
        <v>-2.8560140000000001</v>
      </c>
      <c r="F28" s="5">
        <v>-0.70433190000000001</v>
      </c>
      <c r="G28" s="5"/>
      <c r="H28" s="5" t="s">
        <v>39</v>
      </c>
      <c r="I28" s="6" t="s">
        <v>52</v>
      </c>
      <c r="J28" s="6"/>
      <c r="K28" s="6" t="s">
        <v>53</v>
      </c>
    </row>
    <row r="29" spans="1:11" x14ac:dyDescent="0.3">
      <c r="C29" s="1"/>
      <c r="D29" s="1"/>
      <c r="E29" s="1"/>
      <c r="F29" s="1"/>
    </row>
    <row r="30" spans="1:11" x14ac:dyDescent="0.3">
      <c r="A30" t="s">
        <v>27</v>
      </c>
      <c r="B30" s="2">
        <v>1</v>
      </c>
      <c r="C30" s="2">
        <v>877.75959999999998</v>
      </c>
      <c r="D30" s="2">
        <v>-2.5241760000000002</v>
      </c>
      <c r="E30" s="2">
        <v>-2.5071140000000001</v>
      </c>
      <c r="F30" s="2">
        <v>-1.4372860000000001</v>
      </c>
      <c r="G30" s="2"/>
      <c r="H30" s="2" t="s">
        <v>37</v>
      </c>
    </row>
    <row r="31" spans="1:11" x14ac:dyDescent="0.3">
      <c r="B31" s="5">
        <v>2</v>
      </c>
      <c r="C31" s="5">
        <v>874.25139999999999</v>
      </c>
      <c r="D31" s="5">
        <v>-2.4810599999999998</v>
      </c>
      <c r="E31" s="5">
        <v>-3.0342889999999998</v>
      </c>
      <c r="F31" s="5">
        <v>-0.80957060000000003</v>
      </c>
      <c r="G31" s="5"/>
      <c r="H31" s="5" t="s">
        <v>20</v>
      </c>
      <c r="I31" s="6" t="s">
        <v>55</v>
      </c>
      <c r="J31" s="6">
        <f>C31-C28</f>
        <v>-1.7006999999999834</v>
      </c>
      <c r="K31" s="6"/>
    </row>
    <row r="32" spans="1:11" x14ac:dyDescent="0.3">
      <c r="B32" s="2">
        <v>3</v>
      </c>
      <c r="C32" s="2">
        <v>875.95209999999997</v>
      </c>
      <c r="D32" s="2">
        <v>-2.5709610000000001</v>
      </c>
      <c r="E32" s="2">
        <v>-2.8560140000000001</v>
      </c>
      <c r="F32" s="2">
        <v>-0.70433190000000001</v>
      </c>
      <c r="G32" s="2"/>
      <c r="H32" s="2" t="s">
        <v>54</v>
      </c>
      <c r="J32">
        <v>0</v>
      </c>
    </row>
    <row r="34" spans="1:11" x14ac:dyDescent="0.3">
      <c r="A34" t="s">
        <v>28</v>
      </c>
      <c r="B34" s="2">
        <v>1</v>
      </c>
      <c r="C34" s="2">
        <v>876.72249999999997</v>
      </c>
      <c r="D34" s="2">
        <v>-1.996777</v>
      </c>
      <c r="E34" s="2">
        <v>-3.3146149999999999</v>
      </c>
      <c r="F34" s="2">
        <v>-1.087064</v>
      </c>
      <c r="G34" s="2"/>
      <c r="H34" s="2" t="s">
        <v>33</v>
      </c>
      <c r="I34" s="2"/>
    </row>
    <row r="35" spans="1:11" x14ac:dyDescent="0.3">
      <c r="B35" s="2">
        <v>2</v>
      </c>
      <c r="C35" s="2">
        <v>872.88279999999997</v>
      </c>
      <c r="D35" s="2">
        <v>-1.7496130000000001</v>
      </c>
      <c r="E35" s="2">
        <v>-3.4169800000000001</v>
      </c>
      <c r="F35" s="2">
        <v>-1.5583070000000001</v>
      </c>
      <c r="G35" s="2"/>
      <c r="H35" s="2" t="s">
        <v>40</v>
      </c>
      <c r="J35">
        <f>C35-C34</f>
        <v>-3.8396999999999935</v>
      </c>
    </row>
    <row r="36" spans="1:11" x14ac:dyDescent="0.3">
      <c r="B36" s="5">
        <v>3</v>
      </c>
      <c r="C36" s="10">
        <v>872.28430000000003</v>
      </c>
      <c r="D36" s="10">
        <v>-2.5378470000000002</v>
      </c>
      <c r="E36" s="10">
        <v>-3.0732919999999999</v>
      </c>
      <c r="F36" s="10">
        <v>-0.71718020000000005</v>
      </c>
      <c r="G36" s="6"/>
      <c r="H36" s="5" t="s">
        <v>38</v>
      </c>
      <c r="I36" s="6" t="s">
        <v>55</v>
      </c>
      <c r="J36" s="6">
        <f>C36-C34</f>
        <v>-4.438199999999938</v>
      </c>
      <c r="K36" s="6" t="s">
        <v>45</v>
      </c>
    </row>
    <row r="38" spans="1:11" x14ac:dyDescent="0.3">
      <c r="A38" s="4" t="s">
        <v>29</v>
      </c>
      <c r="B38" s="3"/>
      <c r="C38" s="4"/>
      <c r="D38" s="4"/>
      <c r="E38" s="4"/>
      <c r="F38" s="4"/>
      <c r="G38" s="4"/>
      <c r="H38" s="3"/>
      <c r="I38" s="4" t="s">
        <v>56</v>
      </c>
    </row>
    <row r="39" spans="1:11" x14ac:dyDescent="0.3">
      <c r="A39" s="9" t="s">
        <v>31</v>
      </c>
      <c r="B39" s="2">
        <v>1</v>
      </c>
      <c r="C39" s="2">
        <v>865.11239999999998</v>
      </c>
      <c r="D39" s="2">
        <v>-2.5613600000000001</v>
      </c>
      <c r="E39" s="2">
        <v>-2.1063589999999999</v>
      </c>
      <c r="F39" s="2">
        <v>-5.592911</v>
      </c>
      <c r="G39" s="2"/>
      <c r="H39" s="2" t="s">
        <v>30</v>
      </c>
      <c r="I39" s="7" t="s">
        <v>57</v>
      </c>
      <c r="J39">
        <f>AVERAGE(D39:F39)</f>
        <v>-3.4202099999999995</v>
      </c>
    </row>
    <row r="40" spans="1:11" x14ac:dyDescent="0.3">
      <c r="B40" s="2">
        <v>2</v>
      </c>
      <c r="C40" s="2">
        <v>866.14459999999997</v>
      </c>
      <c r="D40" s="2">
        <v>-2.7094900000000002</v>
      </c>
      <c r="E40" s="2">
        <v>-2.0796559999999999</v>
      </c>
      <c r="F40" s="2">
        <v>-4.16493</v>
      </c>
      <c r="G40" s="2"/>
      <c r="H40" s="2" t="s">
        <v>42</v>
      </c>
      <c r="I40" s="7" t="s">
        <v>58</v>
      </c>
      <c r="J40">
        <f>AVERAGE(D40:F40)</f>
        <v>-2.9846920000000003</v>
      </c>
    </row>
    <row r="41" spans="1:11" x14ac:dyDescent="0.3">
      <c r="B41" s="5">
        <v>3</v>
      </c>
      <c r="C41" s="5">
        <v>862.93989999999997</v>
      </c>
      <c r="D41" s="5">
        <v>-2.406806</v>
      </c>
      <c r="E41" s="5">
        <v>-2.1685500000000002</v>
      </c>
      <c r="F41" s="5">
        <v>-1.781712</v>
      </c>
      <c r="G41" s="5"/>
      <c r="H41" s="5" t="s">
        <v>41</v>
      </c>
      <c r="I41" s="11" t="s">
        <v>59</v>
      </c>
      <c r="J41" s="6">
        <f t="shared" ref="J41:J43" si="1">AVERAGE(D41:F41)</f>
        <v>-2.1190226666666665</v>
      </c>
      <c r="K41" s="6" t="s">
        <v>45</v>
      </c>
    </row>
    <row r="42" spans="1:11" x14ac:dyDescent="0.3">
      <c r="B42" s="2">
        <v>4</v>
      </c>
      <c r="C42" s="2">
        <v>864.90830000000005</v>
      </c>
      <c r="D42" s="2">
        <v>-2.394228</v>
      </c>
      <c r="E42" s="2">
        <v>-2.1950409999999998</v>
      </c>
      <c r="F42" s="2">
        <v>-1.6854830000000001</v>
      </c>
      <c r="G42" s="2"/>
      <c r="H42" s="2" t="s">
        <v>43</v>
      </c>
      <c r="I42" s="7" t="s">
        <v>60</v>
      </c>
      <c r="J42">
        <f t="shared" si="1"/>
        <v>-2.0915839999999997</v>
      </c>
    </row>
    <row r="43" spans="1:11" x14ac:dyDescent="0.3">
      <c r="B43" s="2">
        <v>5</v>
      </c>
      <c r="C43" s="2">
        <v>863.57330000000002</v>
      </c>
      <c r="D43" s="2">
        <v>-2.3208690000000001</v>
      </c>
      <c r="E43" s="2">
        <v>-2.572489</v>
      </c>
      <c r="F43" s="2">
        <v>-1.9417709999999999</v>
      </c>
      <c r="G43" s="2"/>
      <c r="H43" s="2" t="s">
        <v>61</v>
      </c>
      <c r="I43" s="7" t="s">
        <v>63</v>
      </c>
      <c r="J43">
        <f>SUM(D43:F43)</f>
        <v>-6.8351290000000002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Batsleer, Jurgen</dc:creator>
  <cp:lastModifiedBy>Batsleer, Jurgen</cp:lastModifiedBy>
  <dcterms:created xsi:type="dcterms:W3CDTF">2018-07-25T11:04:36Z</dcterms:created>
  <dcterms:modified xsi:type="dcterms:W3CDTF">2018-07-26T15:46:22Z</dcterms:modified>
</cp:coreProperties>
</file>