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MARES\FAMA\ICES\WGWIDE\August_2018\NSHM\data\commercial_data\Datos_Jens_Ulleweit\"/>
    </mc:Choice>
  </mc:AlternateContent>
  <bookViews>
    <workbookView xWindow="0" yWindow="0" windowWidth="19200" windowHeight="7305" activeTab="2"/>
  </bookViews>
  <sheets>
    <sheet name="total catch" sheetId="3" r:id="rId1"/>
    <sheet name="total catch by area q" sheetId="1" r:id="rId2"/>
    <sheet name="numbers at age" sheetId="4" r:id="rId3"/>
    <sheet name="weight at age " sheetId="5" r:id="rId4"/>
    <sheet name="length at ag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4" l="1"/>
  <c r="E97" i="4"/>
  <c r="D97" i="4"/>
  <c r="C97" i="4"/>
  <c r="B97" i="4"/>
  <c r="F78" i="4"/>
  <c r="E78" i="4"/>
  <c r="D78" i="4"/>
  <c r="C78" i="4"/>
  <c r="B78" i="4"/>
  <c r="F59" i="4"/>
  <c r="E59" i="4"/>
  <c r="D59" i="4"/>
  <c r="C59" i="4"/>
  <c r="B59" i="4"/>
  <c r="F40" i="4"/>
  <c r="E40" i="4"/>
  <c r="D40" i="4"/>
  <c r="C40" i="4"/>
  <c r="B40" i="4"/>
  <c r="C21" i="4"/>
  <c r="D21" i="4"/>
  <c r="E21" i="4"/>
  <c r="F21" i="4"/>
  <c r="B21" i="4"/>
  <c r="G81" i="5" l="1"/>
  <c r="G82" i="5"/>
  <c r="G83" i="5"/>
  <c r="G84" i="5"/>
  <c r="G85" i="5"/>
  <c r="G86" i="5"/>
  <c r="G87" i="5"/>
  <c r="G88" i="5"/>
  <c r="G89" i="5"/>
  <c r="G90" i="5"/>
  <c r="G91" i="5"/>
  <c r="G92" i="5"/>
  <c r="G80" i="5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82" i="6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</calcChain>
</file>

<file path=xl/comments1.xml><?xml version="1.0" encoding="utf-8"?>
<comments xmlns="http://schemas.openxmlformats.org/spreadsheetml/2006/main">
  <authors>
    <author>Perez Rodriguez, Alfonso</author>
  </authors>
  <commentList>
    <comment ref="G81" authorId="0" shapeId="0">
      <text>
        <r>
          <rPr>
            <b/>
            <sz val="9"/>
            <color indexed="81"/>
            <rFont val="Tahoma"/>
            <family val="2"/>
          </rPr>
          <t>Perez Rodriguez, Alfonso:</t>
        </r>
        <r>
          <rPr>
            <sz val="9"/>
            <color indexed="81"/>
            <rFont val="Tahoma"/>
            <family val="2"/>
          </rPr>
          <t xml:space="preserve">
Esta es la captura en N que voy a usar para las tablas y las figuras.</t>
        </r>
      </text>
    </comment>
  </commentList>
</comments>
</file>

<file path=xl/sharedStrings.xml><?xml version="1.0" encoding="utf-8"?>
<sst xmlns="http://schemas.openxmlformats.org/spreadsheetml/2006/main" count="198" uniqueCount="30">
  <si>
    <t>Season</t>
  </si>
  <si>
    <t>Belgium</t>
  </si>
  <si>
    <t>Denmark</t>
  </si>
  <si>
    <t>Faroe Islands</t>
  </si>
  <si>
    <t>France</t>
  </si>
  <si>
    <t>Germany</t>
  </si>
  <si>
    <t>Netherlands</t>
  </si>
  <si>
    <t>Sweden</t>
  </si>
  <si>
    <t>UK (England)</t>
  </si>
  <si>
    <t>27.3.a.nshm</t>
  </si>
  <si>
    <t>27.4.a.nshm</t>
  </si>
  <si>
    <t>27.4.b</t>
  </si>
  <si>
    <t>27.4.c</t>
  </si>
  <si>
    <t>27.7.d</t>
  </si>
  <si>
    <t>Norway</t>
  </si>
  <si>
    <t>BMS landing</t>
  </si>
  <si>
    <t>Discards</t>
  </si>
  <si>
    <t>Landings</t>
  </si>
  <si>
    <t>CATON in kg</t>
  </si>
  <si>
    <t>total</t>
  </si>
  <si>
    <t>NSHOM 2017 total catch by country and catch category</t>
  </si>
  <si>
    <t>NSHOM 2017 total catch by country/area/season</t>
  </si>
  <si>
    <t>Catch Numbers at Age by Area (in numbers)</t>
  </si>
  <si>
    <t>Mean Weight at Age by Area (in grams)</t>
  </si>
  <si>
    <t>Mean Length at Age by Area (in mm)</t>
  </si>
  <si>
    <t>all</t>
  </si>
  <si>
    <t>CANUM</t>
  </si>
  <si>
    <t>WECA</t>
  </si>
  <si>
    <t xml:space="preserve"> LECA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</si>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</sst>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ColWidth="11.42578125" defaultRowHeight="15" x14ac:dyDescent="0.25"/>
  <sheetData>
    <row r="1" spans="1:12" x14ac:dyDescent="0.25">
      <c r="A1" t="s">
        <v>20</v>
      </c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t="s">
        <v>18</v>
      </c>
    </row>
    <row r="4" spans="1:12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14</v>
      </c>
      <c r="I4" t="s">
        <v>7</v>
      </c>
      <c r="J4" t="s">
        <v>8</v>
      </c>
      <c r="K4" t="s">
        <v>19</v>
      </c>
    </row>
    <row r="5" spans="1:12" x14ac:dyDescent="0.25">
      <c r="A5" t="s">
        <v>15</v>
      </c>
      <c r="C5">
        <v>0</v>
      </c>
      <c r="K5">
        <v>0</v>
      </c>
    </row>
    <row r="6" spans="1:12" x14ac:dyDescent="0.25">
      <c r="A6" t="s">
        <v>16</v>
      </c>
      <c r="C6">
        <v>20757</v>
      </c>
      <c r="E6">
        <v>1160029.6300000001</v>
      </c>
      <c r="I6">
        <v>12</v>
      </c>
      <c r="J6">
        <v>32050</v>
      </c>
      <c r="K6">
        <v>1212848.6300000001</v>
      </c>
    </row>
    <row r="7" spans="1:12" x14ac:dyDescent="0.25">
      <c r="A7" t="s">
        <v>17</v>
      </c>
      <c r="B7">
        <v>67263</v>
      </c>
      <c r="C7">
        <v>293822</v>
      </c>
      <c r="D7">
        <v>4000</v>
      </c>
      <c r="E7">
        <v>1863165.35</v>
      </c>
      <c r="F7">
        <v>949159</v>
      </c>
      <c r="G7">
        <v>5637919</v>
      </c>
      <c r="H7">
        <v>5000</v>
      </c>
      <c r="I7">
        <v>22</v>
      </c>
      <c r="J7">
        <v>4545860</v>
      </c>
      <c r="K7">
        <v>13366210.35</v>
      </c>
    </row>
    <row r="8" spans="1:12" x14ac:dyDescent="0.25">
      <c r="A8" t="s">
        <v>19</v>
      </c>
      <c r="B8">
        <v>67263</v>
      </c>
      <c r="C8">
        <v>314579</v>
      </c>
      <c r="D8">
        <v>4000</v>
      </c>
      <c r="E8">
        <v>3023194.9800000004</v>
      </c>
      <c r="F8">
        <v>949159</v>
      </c>
      <c r="G8">
        <v>5637919</v>
      </c>
      <c r="H8">
        <v>5000</v>
      </c>
      <c r="I8">
        <v>34</v>
      </c>
      <c r="J8">
        <v>4577910</v>
      </c>
      <c r="K8">
        <v>14579058.98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/>
  </sheetViews>
  <sheetFormatPr defaultColWidth="11.42578125" defaultRowHeight="15" x14ac:dyDescent="0.25"/>
  <sheetData>
    <row r="1" spans="1:10" x14ac:dyDescent="0.25">
      <c r="A1" t="s">
        <v>21</v>
      </c>
    </row>
    <row r="3" spans="1:10" x14ac:dyDescent="0.25">
      <c r="A3" t="s">
        <v>0</v>
      </c>
      <c r="B3" s="1">
        <v>1</v>
      </c>
    </row>
    <row r="4" spans="1:10" x14ac:dyDescent="0.25">
      <c r="A4" t="s">
        <v>18</v>
      </c>
    </row>
    <row r="5" spans="1:10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19</v>
      </c>
    </row>
    <row r="6" spans="1:10" x14ac:dyDescent="0.25">
      <c r="A6" s="1" t="s">
        <v>1</v>
      </c>
      <c r="B6" s="2"/>
      <c r="C6" s="2"/>
      <c r="D6" s="2"/>
      <c r="E6" s="2">
        <v>3</v>
      </c>
      <c r="F6" s="2">
        <v>18436</v>
      </c>
      <c r="G6" s="2">
        <v>18439</v>
      </c>
      <c r="H6" s="2"/>
      <c r="I6" s="2"/>
      <c r="J6" s="2"/>
    </row>
    <row r="7" spans="1:10" x14ac:dyDescent="0.25">
      <c r="A7" s="1" t="s">
        <v>2</v>
      </c>
      <c r="B7" s="2"/>
      <c r="C7" s="2">
        <v>692</v>
      </c>
      <c r="D7" s="2">
        <v>45</v>
      </c>
      <c r="E7" s="2">
        <v>0</v>
      </c>
      <c r="F7" s="2">
        <v>278301</v>
      </c>
      <c r="G7" s="2">
        <v>279038</v>
      </c>
      <c r="H7" s="2"/>
      <c r="I7" s="2"/>
      <c r="J7" s="2"/>
    </row>
    <row r="8" spans="1:10" x14ac:dyDescent="0.25">
      <c r="A8" s="1" t="s">
        <v>3</v>
      </c>
      <c r="B8" s="2"/>
      <c r="C8" s="2">
        <v>4000</v>
      </c>
      <c r="D8" s="2"/>
      <c r="E8" s="2"/>
      <c r="F8" s="2"/>
      <c r="G8" s="2">
        <v>4000</v>
      </c>
      <c r="H8" s="2"/>
      <c r="I8" s="2"/>
      <c r="J8" s="2"/>
    </row>
    <row r="9" spans="1:10" x14ac:dyDescent="0.25">
      <c r="A9" s="1" t="s">
        <v>4</v>
      </c>
      <c r="B9" s="2"/>
      <c r="C9" s="2">
        <v>16899.22</v>
      </c>
      <c r="D9" s="2"/>
      <c r="E9" s="2">
        <v>2649.62</v>
      </c>
      <c r="F9" s="2">
        <v>159974.85</v>
      </c>
      <c r="G9" s="2">
        <v>179523.69</v>
      </c>
      <c r="H9" s="2"/>
      <c r="I9" s="2"/>
      <c r="J9" s="2"/>
    </row>
    <row r="10" spans="1:10" x14ac:dyDescent="0.25">
      <c r="A10" s="1" t="s">
        <v>5</v>
      </c>
      <c r="B10" s="2"/>
      <c r="C10" s="2">
        <v>3000</v>
      </c>
      <c r="D10" s="2"/>
      <c r="E10" s="2"/>
      <c r="F10" s="2"/>
      <c r="G10" s="2">
        <v>3000</v>
      </c>
      <c r="H10" s="2"/>
      <c r="I10" s="2"/>
      <c r="J10" s="2"/>
    </row>
    <row r="11" spans="1:10" x14ac:dyDescent="0.25">
      <c r="A11" s="1" t="s">
        <v>6</v>
      </c>
      <c r="B11" s="2"/>
      <c r="C11" s="2"/>
      <c r="D11" s="2">
        <v>61131</v>
      </c>
      <c r="E11" s="2">
        <v>2170</v>
      </c>
      <c r="F11" s="2">
        <v>768332</v>
      </c>
      <c r="G11" s="2">
        <v>831633</v>
      </c>
      <c r="H11" s="2"/>
      <c r="I11" s="2"/>
      <c r="J11" s="2"/>
    </row>
    <row r="12" spans="1:10" x14ac:dyDescent="0.25">
      <c r="A12" s="1" t="s">
        <v>7</v>
      </c>
      <c r="B12" s="2">
        <v>34</v>
      </c>
      <c r="C12" s="2"/>
      <c r="D12" s="2"/>
      <c r="E12" s="2"/>
      <c r="F12" s="2"/>
      <c r="G12" s="2">
        <v>34</v>
      </c>
      <c r="H12" s="2"/>
      <c r="I12" s="2"/>
      <c r="J12" s="2"/>
    </row>
    <row r="13" spans="1:10" x14ac:dyDescent="0.25">
      <c r="A13" t="s">
        <v>8</v>
      </c>
      <c r="B13" s="2"/>
      <c r="C13" s="2">
        <v>4380</v>
      </c>
      <c r="D13" s="2">
        <v>80</v>
      </c>
      <c r="E13" s="2">
        <v>1880</v>
      </c>
      <c r="F13" s="2">
        <v>1625740</v>
      </c>
      <c r="G13" s="2">
        <v>1632080</v>
      </c>
      <c r="H13" s="2"/>
      <c r="I13" s="2"/>
      <c r="J13" s="2"/>
    </row>
    <row r="14" spans="1:10" x14ac:dyDescent="0.25">
      <c r="A14" t="s">
        <v>19</v>
      </c>
      <c r="B14">
        <v>34</v>
      </c>
      <c r="C14">
        <v>28971.22</v>
      </c>
      <c r="D14">
        <v>61256</v>
      </c>
      <c r="E14">
        <v>6702.62</v>
      </c>
      <c r="F14">
        <v>2850783.85</v>
      </c>
      <c r="G14">
        <v>2947747.69</v>
      </c>
    </row>
    <row r="16" spans="1:10" x14ac:dyDescent="0.25">
      <c r="A16" t="s">
        <v>0</v>
      </c>
      <c r="B16">
        <v>2</v>
      </c>
    </row>
    <row r="17" spans="1:6" x14ac:dyDescent="0.25">
      <c r="A17" t="s">
        <v>18</v>
      </c>
    </row>
    <row r="18" spans="1:6" x14ac:dyDescent="0.25">
      <c r="B18" t="s">
        <v>10</v>
      </c>
      <c r="C18" t="s">
        <v>11</v>
      </c>
      <c r="D18" t="s">
        <v>12</v>
      </c>
      <c r="E18" t="s">
        <v>13</v>
      </c>
      <c r="F18" t="s">
        <v>19</v>
      </c>
    </row>
    <row r="19" spans="1:6" x14ac:dyDescent="0.25">
      <c r="A19" t="s">
        <v>1</v>
      </c>
      <c r="C19">
        <v>539</v>
      </c>
      <c r="D19">
        <v>15614</v>
      </c>
      <c r="E19">
        <v>4142</v>
      </c>
      <c r="F19">
        <v>20295</v>
      </c>
    </row>
    <row r="20" spans="1:6" x14ac:dyDescent="0.25">
      <c r="A20" t="s">
        <v>2</v>
      </c>
      <c r="B20">
        <v>11566</v>
      </c>
      <c r="C20">
        <v>3947</v>
      </c>
      <c r="D20">
        <v>0</v>
      </c>
      <c r="F20">
        <v>15513</v>
      </c>
    </row>
    <row r="21" spans="1:6" x14ac:dyDescent="0.25">
      <c r="A21" t="s">
        <v>4</v>
      </c>
      <c r="B21">
        <v>15550.39</v>
      </c>
      <c r="C21">
        <v>473.97</v>
      </c>
      <c r="D21">
        <v>40534.559999999998</v>
      </c>
      <c r="E21">
        <v>433574.41000000003</v>
      </c>
      <c r="F21">
        <v>490133.33</v>
      </c>
    </row>
    <row r="22" spans="1:6" x14ac:dyDescent="0.25">
      <c r="A22" t="s">
        <v>6</v>
      </c>
      <c r="C22">
        <v>6106</v>
      </c>
      <c r="D22">
        <v>176796</v>
      </c>
      <c r="E22">
        <v>65653</v>
      </c>
      <c r="F22">
        <v>248555</v>
      </c>
    </row>
    <row r="23" spans="1:6" x14ac:dyDescent="0.25">
      <c r="A23" t="s">
        <v>8</v>
      </c>
      <c r="D23">
        <v>29720</v>
      </c>
      <c r="E23">
        <v>24710</v>
      </c>
      <c r="F23">
        <v>54430</v>
      </c>
    </row>
    <row r="24" spans="1:6" x14ac:dyDescent="0.25">
      <c r="A24" t="s">
        <v>19</v>
      </c>
      <c r="B24">
        <v>27116.39</v>
      </c>
      <c r="C24">
        <v>11065.970000000001</v>
      </c>
      <c r="D24">
        <v>262664.56</v>
      </c>
      <c r="E24">
        <v>528079.41</v>
      </c>
      <c r="F24">
        <v>828926.33000000007</v>
      </c>
    </row>
    <row r="26" spans="1:6" x14ac:dyDescent="0.25">
      <c r="A26" t="s">
        <v>0</v>
      </c>
      <c r="B26">
        <v>3</v>
      </c>
    </row>
    <row r="27" spans="1:6" x14ac:dyDescent="0.25">
      <c r="A27" t="s">
        <v>18</v>
      </c>
    </row>
    <row r="28" spans="1:6" x14ac:dyDescent="0.25">
      <c r="B28" t="s">
        <v>11</v>
      </c>
      <c r="C28" t="s">
        <v>12</v>
      </c>
      <c r="D28" t="s">
        <v>13</v>
      </c>
      <c r="E28" t="s">
        <v>19</v>
      </c>
    </row>
    <row r="29" spans="1:6" x14ac:dyDescent="0.25">
      <c r="A29" t="s">
        <v>1</v>
      </c>
      <c r="B29">
        <v>2636</v>
      </c>
      <c r="C29">
        <v>10626</v>
      </c>
      <c r="D29">
        <v>1122</v>
      </c>
      <c r="E29">
        <v>14384</v>
      </c>
    </row>
    <row r="30" spans="1:6" x14ac:dyDescent="0.25">
      <c r="A30" t="s">
        <v>2</v>
      </c>
      <c r="B30">
        <v>18605</v>
      </c>
      <c r="E30">
        <v>18605</v>
      </c>
    </row>
    <row r="31" spans="1:6" x14ac:dyDescent="0.25">
      <c r="A31" t="s">
        <v>4</v>
      </c>
      <c r="B31">
        <v>741.47</v>
      </c>
      <c r="C31">
        <v>14026.49</v>
      </c>
      <c r="D31">
        <v>804343.84</v>
      </c>
      <c r="E31">
        <v>819111.79999999993</v>
      </c>
    </row>
    <row r="32" spans="1:6" x14ac:dyDescent="0.25">
      <c r="A32" t="s">
        <v>6</v>
      </c>
      <c r="B32">
        <v>18183</v>
      </c>
      <c r="C32">
        <v>44150</v>
      </c>
      <c r="D32">
        <v>2330</v>
      </c>
      <c r="E32">
        <v>64663</v>
      </c>
    </row>
    <row r="33" spans="1:5" x14ac:dyDescent="0.25">
      <c r="A33" t="s">
        <v>14</v>
      </c>
      <c r="B33">
        <v>5000</v>
      </c>
      <c r="E33">
        <v>5000</v>
      </c>
    </row>
    <row r="34" spans="1:5" x14ac:dyDescent="0.25">
      <c r="A34" t="s">
        <v>8</v>
      </c>
      <c r="B34">
        <v>80</v>
      </c>
      <c r="C34">
        <v>2410</v>
      </c>
      <c r="D34">
        <v>40300</v>
      </c>
      <c r="E34">
        <v>42790</v>
      </c>
    </row>
    <row r="35" spans="1:5" x14ac:dyDescent="0.25">
      <c r="A35" t="s">
        <v>19</v>
      </c>
      <c r="B35">
        <v>45245.47</v>
      </c>
      <c r="C35">
        <v>71212.489999999991</v>
      </c>
      <c r="D35">
        <v>848095.84</v>
      </c>
      <c r="E35">
        <v>964553.79999999993</v>
      </c>
    </row>
    <row r="37" spans="1:5" x14ac:dyDescent="0.25">
      <c r="A37" t="s">
        <v>0</v>
      </c>
      <c r="B37">
        <v>4</v>
      </c>
    </row>
    <row r="38" spans="1:5" x14ac:dyDescent="0.25">
      <c r="A38" t="s">
        <v>18</v>
      </c>
    </row>
    <row r="39" spans="1:5" x14ac:dyDescent="0.25">
      <c r="B39" t="s">
        <v>11</v>
      </c>
      <c r="C39" t="s">
        <v>12</v>
      </c>
      <c r="D39" t="s">
        <v>13</v>
      </c>
      <c r="E39" t="s">
        <v>19</v>
      </c>
    </row>
    <row r="40" spans="1:5" x14ac:dyDescent="0.25">
      <c r="A40" t="s">
        <v>1</v>
      </c>
      <c r="B40">
        <v>171</v>
      </c>
      <c r="C40">
        <v>2782</v>
      </c>
      <c r="D40">
        <v>11192</v>
      </c>
      <c r="E40">
        <v>14145</v>
      </c>
    </row>
    <row r="41" spans="1:5" x14ac:dyDescent="0.25">
      <c r="A41" t="s">
        <v>2</v>
      </c>
      <c r="B41">
        <v>1417</v>
      </c>
      <c r="C41">
        <v>6</v>
      </c>
      <c r="E41">
        <v>1423</v>
      </c>
    </row>
    <row r="42" spans="1:5" x14ac:dyDescent="0.25">
      <c r="A42" t="s">
        <v>4</v>
      </c>
      <c r="B42">
        <v>0</v>
      </c>
      <c r="C42">
        <v>371609.33999999997</v>
      </c>
      <c r="D42">
        <v>1162816.8200000003</v>
      </c>
      <c r="E42">
        <v>1534426.1600000001</v>
      </c>
    </row>
    <row r="43" spans="1:5" x14ac:dyDescent="0.25">
      <c r="A43" t="s">
        <v>5</v>
      </c>
      <c r="D43">
        <v>946159</v>
      </c>
      <c r="E43">
        <v>946159</v>
      </c>
    </row>
    <row r="44" spans="1:5" x14ac:dyDescent="0.25">
      <c r="A44" t="s">
        <v>6</v>
      </c>
      <c r="B44">
        <v>375</v>
      </c>
      <c r="C44">
        <v>484216</v>
      </c>
      <c r="D44">
        <v>4008477</v>
      </c>
      <c r="E44">
        <v>4493068</v>
      </c>
    </row>
    <row r="45" spans="1:5" x14ac:dyDescent="0.25">
      <c r="A45" t="s">
        <v>8</v>
      </c>
      <c r="B45">
        <v>1980</v>
      </c>
      <c r="C45">
        <v>1256520</v>
      </c>
      <c r="D45">
        <v>1590110</v>
      </c>
      <c r="E45">
        <v>2848610</v>
      </c>
    </row>
    <row r="46" spans="1:5" x14ac:dyDescent="0.25">
      <c r="A46" t="s">
        <v>19</v>
      </c>
      <c r="B46">
        <v>3943</v>
      </c>
      <c r="C46">
        <v>2115133.34</v>
      </c>
      <c r="D46">
        <v>7718754.8200000003</v>
      </c>
      <c r="E46">
        <v>9837831.1600000001</v>
      </c>
    </row>
    <row r="48" spans="1:5" x14ac:dyDescent="0.25">
      <c r="A48" t="s">
        <v>0</v>
      </c>
      <c r="B48" t="s">
        <v>25</v>
      </c>
    </row>
    <row r="49" spans="1:7" x14ac:dyDescent="0.25">
      <c r="A49" t="s">
        <v>18</v>
      </c>
    </row>
    <row r="50" spans="1:7" x14ac:dyDescent="0.25">
      <c r="B50" t="s">
        <v>9</v>
      </c>
      <c r="C50" t="s">
        <v>10</v>
      </c>
      <c r="D50" t="s">
        <v>11</v>
      </c>
      <c r="E50" t="s">
        <v>12</v>
      </c>
      <c r="F50" t="s">
        <v>13</v>
      </c>
      <c r="G50" t="s">
        <v>19</v>
      </c>
    </row>
    <row r="51" spans="1:7" x14ac:dyDescent="0.25">
      <c r="A51" t="s">
        <v>1</v>
      </c>
      <c r="D51">
        <v>3346</v>
      </c>
      <c r="E51">
        <v>29025</v>
      </c>
      <c r="F51">
        <v>34892</v>
      </c>
      <c r="G51">
        <v>67263</v>
      </c>
    </row>
    <row r="52" spans="1:7" x14ac:dyDescent="0.25">
      <c r="A52" t="s">
        <v>2</v>
      </c>
      <c r="C52">
        <v>12258</v>
      </c>
      <c r="D52">
        <v>24014</v>
      </c>
      <c r="E52">
        <v>6</v>
      </c>
      <c r="F52">
        <v>278301</v>
      </c>
      <c r="G52">
        <v>314579</v>
      </c>
    </row>
    <row r="53" spans="1:7" x14ac:dyDescent="0.25">
      <c r="A53" t="s">
        <v>3</v>
      </c>
      <c r="C53">
        <v>4000</v>
      </c>
      <c r="G53">
        <v>4000</v>
      </c>
    </row>
    <row r="54" spans="1:7" x14ac:dyDescent="0.25">
      <c r="A54" t="s">
        <v>4</v>
      </c>
      <c r="C54">
        <v>32449.61</v>
      </c>
      <c r="D54">
        <v>1215.44</v>
      </c>
      <c r="E54">
        <v>428820.00999999995</v>
      </c>
      <c r="F54">
        <v>2560709.9200000004</v>
      </c>
      <c r="G54">
        <v>3023194.9800000004</v>
      </c>
    </row>
    <row r="55" spans="1:7" x14ac:dyDescent="0.25">
      <c r="A55" t="s">
        <v>5</v>
      </c>
      <c r="C55">
        <v>3000</v>
      </c>
      <c r="F55">
        <v>946159</v>
      </c>
      <c r="G55">
        <v>949159</v>
      </c>
    </row>
    <row r="56" spans="1:7" x14ac:dyDescent="0.25">
      <c r="A56" t="s">
        <v>6</v>
      </c>
      <c r="D56">
        <v>85795</v>
      </c>
      <c r="E56">
        <v>707332</v>
      </c>
      <c r="F56">
        <v>4844792</v>
      </c>
      <c r="G56">
        <v>5637919</v>
      </c>
    </row>
    <row r="57" spans="1:7" x14ac:dyDescent="0.25">
      <c r="A57" t="s">
        <v>14</v>
      </c>
      <c r="D57">
        <v>5000</v>
      </c>
      <c r="G57">
        <v>5000</v>
      </c>
    </row>
    <row r="58" spans="1:7" x14ac:dyDescent="0.25">
      <c r="A58" t="s">
        <v>7</v>
      </c>
      <c r="B58">
        <v>34</v>
      </c>
      <c r="G58">
        <v>34</v>
      </c>
    </row>
    <row r="59" spans="1:7" x14ac:dyDescent="0.25">
      <c r="A59" t="s">
        <v>8</v>
      </c>
      <c r="C59">
        <v>4380</v>
      </c>
      <c r="D59">
        <v>2140</v>
      </c>
      <c r="E59">
        <v>1290530</v>
      </c>
      <c r="F59">
        <v>3280860</v>
      </c>
      <c r="G59">
        <v>4577910</v>
      </c>
    </row>
    <row r="60" spans="1:7" x14ac:dyDescent="0.25">
      <c r="A60" t="s">
        <v>19</v>
      </c>
      <c r="B60">
        <v>34</v>
      </c>
      <c r="C60">
        <v>56087.61</v>
      </c>
      <c r="D60">
        <v>121510.44</v>
      </c>
      <c r="E60">
        <v>2455713.0099999998</v>
      </c>
      <c r="F60">
        <v>11945713.92</v>
      </c>
      <c r="G60">
        <v>14579058.98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/>
  </sheetViews>
  <sheetFormatPr defaultColWidth="11.42578125" defaultRowHeight="15" x14ac:dyDescent="0.25"/>
  <cols>
    <col min="1" max="1" width="41.7109375" bestFit="1" customWidth="1"/>
    <col min="2" max="3" width="11.85546875" bestFit="1" customWidth="1"/>
    <col min="4" max="6" width="9.28515625" bestFit="1" customWidth="1"/>
  </cols>
  <sheetData>
    <row r="1" spans="1:6" x14ac:dyDescent="0.25">
      <c r="A1" t="s">
        <v>22</v>
      </c>
    </row>
    <row r="3" spans="1:6" x14ac:dyDescent="0.25">
      <c r="A3" t="s">
        <v>0</v>
      </c>
      <c r="B3">
        <v>1</v>
      </c>
    </row>
    <row r="4" spans="1:6" x14ac:dyDescent="0.25">
      <c r="A4" t="s">
        <v>26</v>
      </c>
    </row>
    <row r="5" spans="1:6" x14ac:dyDescent="0.2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</row>
    <row r="6" spans="1:6" x14ac:dyDescent="0.25">
      <c r="A6">
        <v>1</v>
      </c>
      <c r="B6" s="4">
        <v>987.96</v>
      </c>
      <c r="C6" s="4">
        <v>44347.009999999995</v>
      </c>
      <c r="D6" s="4">
        <v>96061.38</v>
      </c>
      <c r="E6" s="4">
        <v>10510.04</v>
      </c>
      <c r="F6" s="4">
        <v>0</v>
      </c>
    </row>
    <row r="7" spans="1:6" x14ac:dyDescent="0.25">
      <c r="A7">
        <v>2</v>
      </c>
      <c r="B7" s="4">
        <v>901.06000000000006</v>
      </c>
      <c r="C7" s="4">
        <v>40445.69</v>
      </c>
      <c r="D7" s="4">
        <v>87610.65</v>
      </c>
      <c r="E7" s="4">
        <v>9585.4600000000009</v>
      </c>
      <c r="F7" s="4">
        <v>1579742.54</v>
      </c>
    </row>
    <row r="8" spans="1:6" x14ac:dyDescent="0.25">
      <c r="A8">
        <v>3</v>
      </c>
      <c r="B8" s="4">
        <v>2725.6800000000003</v>
      </c>
      <c r="C8" s="4">
        <v>122348.67000000001</v>
      </c>
      <c r="D8" s="4">
        <v>265023.15999999997</v>
      </c>
      <c r="E8" s="4">
        <v>28996.1</v>
      </c>
      <c r="F8" s="4">
        <v>6243763.7699999996</v>
      </c>
    </row>
    <row r="9" spans="1:6" x14ac:dyDescent="0.25">
      <c r="A9">
        <v>4</v>
      </c>
      <c r="B9" s="4">
        <v>399.59</v>
      </c>
      <c r="C9" s="4">
        <v>17937.36</v>
      </c>
      <c r="D9" s="4">
        <v>38854.67</v>
      </c>
      <c r="E9" s="4">
        <v>4251.07</v>
      </c>
      <c r="F9" s="4">
        <v>4502276.58</v>
      </c>
    </row>
    <row r="10" spans="1:6" x14ac:dyDescent="0.25">
      <c r="A10">
        <v>5</v>
      </c>
      <c r="B10" s="4">
        <v>246.87</v>
      </c>
      <c r="C10" s="4">
        <v>11081.76</v>
      </c>
      <c r="D10" s="4">
        <v>24004.54</v>
      </c>
      <c r="E10" s="4">
        <v>2626.33</v>
      </c>
      <c r="F10" s="4">
        <v>3308954.32</v>
      </c>
    </row>
    <row r="11" spans="1:6" x14ac:dyDescent="0.25">
      <c r="A11">
        <v>6</v>
      </c>
      <c r="B11" s="4">
        <v>153.1</v>
      </c>
      <c r="C11" s="4">
        <v>6871.7199999999993</v>
      </c>
      <c r="D11" s="4">
        <v>14885.02</v>
      </c>
      <c r="E11" s="4">
        <v>1628.56</v>
      </c>
      <c r="F11" s="4">
        <v>1229794.5499999998</v>
      </c>
    </row>
    <row r="12" spans="1:6" x14ac:dyDescent="0.25">
      <c r="A12">
        <v>7</v>
      </c>
      <c r="B12" s="4">
        <v>111.07999999999998</v>
      </c>
      <c r="C12" s="4">
        <v>4985.7</v>
      </c>
      <c r="D12" s="4">
        <v>10799.68</v>
      </c>
      <c r="E12" s="4">
        <v>1181.5899999999999</v>
      </c>
      <c r="F12" s="4">
        <v>2074856.2</v>
      </c>
    </row>
    <row r="13" spans="1:6" x14ac:dyDescent="0.25">
      <c r="A13">
        <v>8</v>
      </c>
      <c r="B13" s="4">
        <v>99.05</v>
      </c>
      <c r="C13" s="4">
        <v>4445.76</v>
      </c>
      <c r="D13" s="4">
        <v>9630.1099999999988</v>
      </c>
      <c r="E13" s="4">
        <v>1053.6299999999999</v>
      </c>
      <c r="F13" s="4">
        <v>1604792.5499999998</v>
      </c>
    </row>
    <row r="14" spans="1:6" x14ac:dyDescent="0.25">
      <c r="A14">
        <v>9</v>
      </c>
      <c r="B14" s="4">
        <v>38.910000000000004</v>
      </c>
      <c r="C14" s="4">
        <v>1746.51</v>
      </c>
      <c r="D14" s="4">
        <v>3783.15</v>
      </c>
      <c r="E14" s="4">
        <v>413.92</v>
      </c>
      <c r="F14" s="4">
        <v>558594.85</v>
      </c>
    </row>
    <row r="15" spans="1:6" x14ac:dyDescent="0.25">
      <c r="A15">
        <v>10</v>
      </c>
      <c r="B15" s="4">
        <v>10.920000000000002</v>
      </c>
      <c r="C15" s="4">
        <v>490.22999999999996</v>
      </c>
      <c r="D15" s="4">
        <v>1061.8700000000001</v>
      </c>
      <c r="E15" s="4">
        <v>116.18</v>
      </c>
      <c r="F15" s="4">
        <v>261549.43</v>
      </c>
    </row>
    <row r="16" spans="1:6" x14ac:dyDescent="0.25">
      <c r="A16">
        <v>11</v>
      </c>
      <c r="B16" s="4">
        <v>22.650000000000002</v>
      </c>
      <c r="C16" s="4">
        <v>1016.89</v>
      </c>
      <c r="D16" s="4">
        <v>2202.7199999999998</v>
      </c>
      <c r="E16" s="4">
        <v>241</v>
      </c>
      <c r="F16" s="4">
        <v>297045.40999999997</v>
      </c>
    </row>
    <row r="17" spans="1:6" x14ac:dyDescent="0.25">
      <c r="A17">
        <v>12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25">
      <c r="A18">
        <v>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5">
      <c r="A19">
        <v>14</v>
      </c>
      <c r="B19" s="4">
        <v>10.920000000000002</v>
      </c>
      <c r="C19" s="4">
        <v>490.22999999999996</v>
      </c>
      <c r="D19" s="4">
        <v>1061.8700000000001</v>
      </c>
      <c r="E19" s="4">
        <v>116.18</v>
      </c>
      <c r="F19" s="4">
        <v>261549.43</v>
      </c>
    </row>
    <row r="20" spans="1:6" x14ac:dyDescent="0.25">
      <c r="A20">
        <v>15</v>
      </c>
      <c r="B20" s="4">
        <v>10.920000000000002</v>
      </c>
      <c r="C20" s="4">
        <v>490.22999999999996</v>
      </c>
      <c r="D20" s="4">
        <v>1061.8700000000001</v>
      </c>
      <c r="E20" s="4">
        <v>116.18</v>
      </c>
      <c r="F20" s="4">
        <v>261549.43</v>
      </c>
    </row>
    <row r="21" spans="1:6" x14ac:dyDescent="0.25">
      <c r="B21" s="4">
        <f>SUM(B6:B20)</f>
        <v>5718.7100000000009</v>
      </c>
      <c r="C21" s="4">
        <f t="shared" ref="C21:F21" si="0">SUM(C6:C20)</f>
        <v>256697.76000000007</v>
      </c>
      <c r="D21" s="4">
        <f t="shared" si="0"/>
        <v>556040.68999999994</v>
      </c>
      <c r="E21" s="4">
        <f t="shared" si="0"/>
        <v>60836.239999999991</v>
      </c>
      <c r="F21" s="4">
        <f t="shared" si="0"/>
        <v>22184469.060000002</v>
      </c>
    </row>
    <row r="22" spans="1:6" x14ac:dyDescent="0.25">
      <c r="A22" t="s">
        <v>0</v>
      </c>
      <c r="B22">
        <v>2</v>
      </c>
    </row>
    <row r="23" spans="1:6" x14ac:dyDescent="0.25">
      <c r="A23" t="s">
        <v>26</v>
      </c>
    </row>
    <row r="24" spans="1:6" x14ac:dyDescent="0.25">
      <c r="B24" t="s">
        <v>9</v>
      </c>
      <c r="C24" t="s">
        <v>10</v>
      </c>
      <c r="D24" t="s">
        <v>11</v>
      </c>
      <c r="E24" t="s">
        <v>12</v>
      </c>
      <c r="F24" t="s">
        <v>13</v>
      </c>
    </row>
    <row r="25" spans="1:6" x14ac:dyDescent="0.25">
      <c r="A25">
        <v>1</v>
      </c>
      <c r="B25" s="4">
        <v>16649.530000000002</v>
      </c>
      <c r="C25" s="4">
        <v>24385.439999999999</v>
      </c>
      <c r="D25" s="4">
        <v>17352.079999999998</v>
      </c>
      <c r="E25" s="4">
        <v>411903.81</v>
      </c>
      <c r="F25" s="4">
        <v>828123.29999999993</v>
      </c>
    </row>
    <row r="26" spans="1:6" x14ac:dyDescent="0.25">
      <c r="A26">
        <v>2</v>
      </c>
      <c r="B26" s="4">
        <v>15184.830000000002</v>
      </c>
      <c r="C26" s="4">
        <v>22240.2</v>
      </c>
      <c r="D26" s="4">
        <v>15825.580000000004</v>
      </c>
      <c r="E26" s="4">
        <v>375667.72</v>
      </c>
      <c r="F26" s="4">
        <v>755271.46</v>
      </c>
    </row>
    <row r="27" spans="1:6" x14ac:dyDescent="0.25">
      <c r="A27">
        <v>3</v>
      </c>
      <c r="B27" s="4">
        <v>45934.3</v>
      </c>
      <c r="C27" s="4">
        <v>67276.84</v>
      </c>
      <c r="D27" s="4">
        <v>47872.57</v>
      </c>
      <c r="E27" s="4">
        <v>1136398.92</v>
      </c>
      <c r="F27" s="4">
        <v>2284704.2799999998</v>
      </c>
    </row>
    <row r="28" spans="1:6" x14ac:dyDescent="0.25">
      <c r="A28">
        <v>4</v>
      </c>
      <c r="B28" s="4">
        <v>6734.3599999999988</v>
      </c>
      <c r="C28" s="4">
        <v>9863.36</v>
      </c>
      <c r="D28" s="4">
        <v>7018.53</v>
      </c>
      <c r="E28" s="4">
        <v>166605.83000000005</v>
      </c>
      <c r="F28" s="4">
        <v>334957.28999999998</v>
      </c>
    </row>
    <row r="29" spans="1:6" x14ac:dyDescent="0.25">
      <c r="A29">
        <v>5</v>
      </c>
      <c r="B29" s="4">
        <v>4160.5200000000004</v>
      </c>
      <c r="C29" s="4">
        <v>6093.62</v>
      </c>
      <c r="D29" s="4">
        <v>4336.0600000000004</v>
      </c>
      <c r="E29" s="4">
        <v>102929.62999999998</v>
      </c>
      <c r="F29" s="4">
        <v>206937.72000000003</v>
      </c>
    </row>
    <row r="30" spans="1:6" x14ac:dyDescent="0.25">
      <c r="A30">
        <v>6</v>
      </c>
      <c r="B30" s="4">
        <v>2579.9</v>
      </c>
      <c r="C30" s="4">
        <v>3778.6</v>
      </c>
      <c r="D30" s="4">
        <v>2688.77</v>
      </c>
      <c r="E30" s="4">
        <v>63825.840000000011</v>
      </c>
      <c r="F30" s="4">
        <v>128320.40999999999</v>
      </c>
    </row>
    <row r="31" spans="1:6" x14ac:dyDescent="0.25">
      <c r="A31">
        <v>7</v>
      </c>
      <c r="B31" s="4">
        <v>1871.83</v>
      </c>
      <c r="C31" s="4">
        <v>2741.53</v>
      </c>
      <c r="D31" s="4">
        <v>1950.8000000000002</v>
      </c>
      <c r="E31" s="4">
        <v>46308.219999999994</v>
      </c>
      <c r="F31" s="4">
        <v>93101.650000000009</v>
      </c>
    </row>
    <row r="32" spans="1:6" x14ac:dyDescent="0.25">
      <c r="A32">
        <v>8</v>
      </c>
      <c r="B32" s="4">
        <v>1669.1100000000001</v>
      </c>
      <c r="C32" s="4">
        <v>2444.63</v>
      </c>
      <c r="D32" s="4">
        <v>1739.54</v>
      </c>
      <c r="E32" s="4">
        <v>41293.199999999997</v>
      </c>
      <c r="F32" s="4">
        <v>83019.070000000007</v>
      </c>
    </row>
    <row r="33" spans="1:6" x14ac:dyDescent="0.25">
      <c r="A33">
        <v>9</v>
      </c>
      <c r="B33" s="4">
        <v>655.71</v>
      </c>
      <c r="C33" s="4">
        <v>960.36</v>
      </c>
      <c r="D33" s="4">
        <v>683.37</v>
      </c>
      <c r="E33" s="4">
        <v>16221.86</v>
      </c>
      <c r="F33" s="4">
        <v>32613.680000000004</v>
      </c>
    </row>
    <row r="34" spans="1:6" x14ac:dyDescent="0.25">
      <c r="A34">
        <v>10</v>
      </c>
      <c r="B34" s="4">
        <v>184.05</v>
      </c>
      <c r="C34" s="4">
        <v>269.56</v>
      </c>
      <c r="D34" s="4">
        <v>191.80999999999997</v>
      </c>
      <c r="E34" s="4">
        <v>4553.2700000000004</v>
      </c>
      <c r="F34" s="4">
        <v>9154.23</v>
      </c>
    </row>
    <row r="35" spans="1:6" x14ac:dyDescent="0.25">
      <c r="A35">
        <v>11</v>
      </c>
      <c r="B35" s="4">
        <v>381.78000000000003</v>
      </c>
      <c r="C35" s="4">
        <v>559.16999999999996</v>
      </c>
      <c r="D35" s="4">
        <v>397.89</v>
      </c>
      <c r="E35" s="4">
        <v>9445.1000000000022</v>
      </c>
      <c r="F35" s="4">
        <v>18989.109999999997</v>
      </c>
    </row>
    <row r="36" spans="1:6" x14ac:dyDescent="0.25">
      <c r="A36">
        <v>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</row>
    <row r="37" spans="1:6" x14ac:dyDescent="0.25">
      <c r="A37">
        <v>13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</row>
    <row r="38" spans="1:6" x14ac:dyDescent="0.25">
      <c r="A38">
        <v>14</v>
      </c>
      <c r="B38" s="4">
        <v>184.05</v>
      </c>
      <c r="C38" s="4">
        <v>269.56</v>
      </c>
      <c r="D38" s="4">
        <v>191.80999999999997</v>
      </c>
      <c r="E38" s="4">
        <v>4553.2700000000004</v>
      </c>
      <c r="F38" s="4">
        <v>9154.23</v>
      </c>
    </row>
    <row r="39" spans="1:6" x14ac:dyDescent="0.25">
      <c r="A39">
        <v>15</v>
      </c>
      <c r="B39" s="4">
        <v>184.05</v>
      </c>
      <c r="C39" s="4">
        <v>269.56</v>
      </c>
      <c r="D39" s="4">
        <v>191.80999999999997</v>
      </c>
      <c r="E39" s="4">
        <v>4553.2700000000004</v>
      </c>
      <c r="F39" s="4">
        <v>9154.23</v>
      </c>
    </row>
    <row r="40" spans="1:6" x14ac:dyDescent="0.25">
      <c r="B40" s="4">
        <f>SUM(B25:B39)</f>
        <v>96374.020000000019</v>
      </c>
      <c r="C40" s="4">
        <f t="shared" ref="C40" si="1">SUM(C25:C39)</f>
        <v>141152.43</v>
      </c>
      <c r="D40" s="4">
        <f t="shared" ref="D40" si="2">SUM(D25:D39)</f>
        <v>100440.62</v>
      </c>
      <c r="E40" s="4">
        <f t="shared" ref="E40" si="3">SUM(E25:E39)</f>
        <v>2384259.9400000004</v>
      </c>
      <c r="F40" s="4">
        <f t="shared" ref="F40" si="4">SUM(F25:F39)</f>
        <v>4793500.6600000011</v>
      </c>
    </row>
    <row r="41" spans="1:6" x14ac:dyDescent="0.25">
      <c r="A41" t="s">
        <v>0</v>
      </c>
      <c r="B41" s="4">
        <v>3</v>
      </c>
      <c r="C41" s="4"/>
      <c r="D41" s="4"/>
      <c r="E41" s="4"/>
      <c r="F41" s="4"/>
    </row>
    <row r="42" spans="1:6" x14ac:dyDescent="0.25">
      <c r="A42" t="s">
        <v>26</v>
      </c>
    </row>
    <row r="43" spans="1:6" x14ac:dyDescent="0.25">
      <c r="B43" t="s">
        <v>9</v>
      </c>
      <c r="C43" t="s">
        <v>10</v>
      </c>
      <c r="D43" t="s">
        <v>11</v>
      </c>
      <c r="E43" t="s">
        <v>12</v>
      </c>
      <c r="F43" t="s">
        <v>13</v>
      </c>
    </row>
    <row r="44" spans="1:6" x14ac:dyDescent="0.25">
      <c r="A44">
        <v>1</v>
      </c>
      <c r="B44">
        <v>0</v>
      </c>
      <c r="C44">
        <v>0</v>
      </c>
      <c r="D44">
        <v>70951.44</v>
      </c>
      <c r="E44">
        <v>111669.63</v>
      </c>
      <c r="F44">
        <v>1329971.0000000002</v>
      </c>
    </row>
    <row r="45" spans="1:6" x14ac:dyDescent="0.25">
      <c r="A45">
        <v>2</v>
      </c>
      <c r="B45" s="4">
        <v>0</v>
      </c>
      <c r="C45" s="4">
        <v>0</v>
      </c>
      <c r="D45" s="4">
        <v>64709.7</v>
      </c>
      <c r="E45" s="4">
        <v>101845.79999999999</v>
      </c>
      <c r="F45" s="4">
        <v>1212970.4400000002</v>
      </c>
    </row>
    <row r="46" spans="1:6" x14ac:dyDescent="0.25">
      <c r="A46">
        <v>3</v>
      </c>
      <c r="B46">
        <v>0</v>
      </c>
      <c r="C46">
        <v>0</v>
      </c>
      <c r="D46" s="4">
        <v>195747.49</v>
      </c>
      <c r="E46" s="4">
        <v>308084.68</v>
      </c>
      <c r="F46" s="4">
        <v>3669248.7699999996</v>
      </c>
    </row>
    <row r="47" spans="1:6" x14ac:dyDescent="0.25">
      <c r="A47">
        <v>4</v>
      </c>
      <c r="B47" s="4">
        <v>0</v>
      </c>
      <c r="C47" s="4">
        <v>0</v>
      </c>
      <c r="D47" s="4">
        <v>28698.269999999997</v>
      </c>
      <c r="E47" s="4">
        <v>45167.86</v>
      </c>
      <c r="F47" s="4">
        <v>537943.40999999992</v>
      </c>
    </row>
    <row r="48" spans="1:6" x14ac:dyDescent="0.25">
      <c r="A48">
        <v>5</v>
      </c>
      <c r="B48">
        <v>0</v>
      </c>
      <c r="C48">
        <v>0</v>
      </c>
      <c r="D48" s="4">
        <v>17729.87</v>
      </c>
      <c r="E48" s="4">
        <v>27904.849999999995</v>
      </c>
      <c r="F48" s="4">
        <v>332343.21000000008</v>
      </c>
    </row>
    <row r="49" spans="1:6" x14ac:dyDescent="0.25">
      <c r="A49">
        <v>6</v>
      </c>
      <c r="B49" s="4">
        <v>0</v>
      </c>
      <c r="C49" s="4">
        <v>0</v>
      </c>
      <c r="D49" s="4">
        <v>10994.169999999998</v>
      </c>
      <c r="E49" s="4">
        <v>17303.57</v>
      </c>
      <c r="F49" s="4">
        <v>206083.37999999998</v>
      </c>
    </row>
    <row r="50" spans="1:6" x14ac:dyDescent="0.25">
      <c r="A50">
        <v>7</v>
      </c>
      <c r="B50">
        <v>0</v>
      </c>
      <c r="C50">
        <v>0</v>
      </c>
      <c r="D50" s="4">
        <v>7976.7000000000007</v>
      </c>
      <c r="E50" s="4">
        <v>12554.439999999999</v>
      </c>
      <c r="F50" s="4">
        <v>149521.79000000004</v>
      </c>
    </row>
    <row r="51" spans="1:6" x14ac:dyDescent="0.25">
      <c r="A51">
        <v>8</v>
      </c>
      <c r="B51" s="4">
        <v>0</v>
      </c>
      <c r="C51" s="4">
        <v>0</v>
      </c>
      <c r="D51" s="4">
        <v>7112.87</v>
      </c>
      <c r="E51" s="4">
        <v>11194.84</v>
      </c>
      <c r="F51" s="4">
        <v>133329.11000000004</v>
      </c>
    </row>
    <row r="52" spans="1:6" x14ac:dyDescent="0.25">
      <c r="A52">
        <v>9</v>
      </c>
      <c r="B52">
        <v>0</v>
      </c>
      <c r="C52">
        <v>0</v>
      </c>
      <c r="D52" s="4">
        <v>2794.25</v>
      </c>
      <c r="E52" s="4">
        <v>4397.84</v>
      </c>
      <c r="F52" s="4">
        <v>52377.740000000005</v>
      </c>
    </row>
    <row r="53" spans="1:6" x14ac:dyDescent="0.25">
      <c r="A53">
        <v>10</v>
      </c>
      <c r="B53" s="4">
        <v>0</v>
      </c>
      <c r="C53" s="4">
        <v>0</v>
      </c>
      <c r="D53" s="4">
        <v>784.31999999999994</v>
      </c>
      <c r="E53" s="4">
        <v>1234.43</v>
      </c>
      <c r="F53" s="4">
        <v>14701.750000000004</v>
      </c>
    </row>
    <row r="54" spans="1:6" x14ac:dyDescent="0.25">
      <c r="A54">
        <v>11</v>
      </c>
      <c r="B54">
        <v>0</v>
      </c>
      <c r="C54">
        <v>0</v>
      </c>
      <c r="D54" s="4">
        <v>1626.96</v>
      </c>
      <c r="E54" s="4">
        <v>2560.62</v>
      </c>
      <c r="F54" s="4">
        <v>30496.639999999996</v>
      </c>
    </row>
    <row r="55" spans="1:6" x14ac:dyDescent="0.25">
      <c r="A55">
        <v>12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</row>
    <row r="56" spans="1:6" x14ac:dyDescent="0.25">
      <c r="A56">
        <v>13</v>
      </c>
      <c r="B56">
        <v>0</v>
      </c>
      <c r="C56">
        <v>0</v>
      </c>
      <c r="D56" s="4">
        <v>0</v>
      </c>
      <c r="E56" s="4">
        <v>0</v>
      </c>
      <c r="F56" s="4">
        <v>0</v>
      </c>
    </row>
    <row r="57" spans="1:6" x14ac:dyDescent="0.25">
      <c r="A57">
        <v>14</v>
      </c>
      <c r="B57" s="4">
        <v>0</v>
      </c>
      <c r="C57" s="4">
        <v>0</v>
      </c>
      <c r="D57" s="4">
        <v>784.31999999999994</v>
      </c>
      <c r="E57" s="4">
        <v>1234.43</v>
      </c>
      <c r="F57" s="4">
        <v>14701.750000000004</v>
      </c>
    </row>
    <row r="58" spans="1:6" x14ac:dyDescent="0.25">
      <c r="A58">
        <v>15</v>
      </c>
      <c r="B58">
        <v>0</v>
      </c>
      <c r="C58">
        <v>0</v>
      </c>
      <c r="D58" s="4">
        <v>784.31999999999994</v>
      </c>
      <c r="E58" s="4">
        <v>1234.43</v>
      </c>
      <c r="F58" s="4">
        <v>14701.750000000004</v>
      </c>
    </row>
    <row r="59" spans="1:6" x14ac:dyDescent="0.25">
      <c r="B59" s="4">
        <f>SUM(B44:B58)</f>
        <v>0</v>
      </c>
      <c r="C59" s="4">
        <f t="shared" ref="C59" si="5">SUM(C44:C58)</f>
        <v>0</v>
      </c>
      <c r="D59" s="4">
        <f t="shared" ref="D59" si="6">SUM(D44:D58)</f>
        <v>410694.68000000005</v>
      </c>
      <c r="E59" s="4">
        <f t="shared" ref="E59" si="7">SUM(E44:E58)</f>
        <v>646387.41999999993</v>
      </c>
      <c r="F59" s="4">
        <f t="shared" ref="F59" si="8">SUM(F44:F58)</f>
        <v>7698390.7400000002</v>
      </c>
    </row>
    <row r="60" spans="1:6" x14ac:dyDescent="0.25">
      <c r="A60" t="s">
        <v>0</v>
      </c>
      <c r="B60" s="4">
        <v>4</v>
      </c>
      <c r="C60" s="4"/>
      <c r="D60" s="4"/>
    </row>
    <row r="61" spans="1:6" x14ac:dyDescent="0.25">
      <c r="A61" t="s">
        <v>26</v>
      </c>
    </row>
    <row r="62" spans="1:6" x14ac:dyDescent="0.25">
      <c r="B62" t="s">
        <v>9</v>
      </c>
      <c r="C62" t="s">
        <v>10</v>
      </c>
      <c r="D62" t="s">
        <v>11</v>
      </c>
      <c r="E62" t="s">
        <v>12</v>
      </c>
      <c r="F62" t="s">
        <v>13</v>
      </c>
    </row>
    <row r="63" spans="1:6" x14ac:dyDescent="0.25">
      <c r="A63">
        <v>1</v>
      </c>
      <c r="B63">
        <v>0</v>
      </c>
      <c r="C63">
        <v>0</v>
      </c>
      <c r="D63" s="4">
        <v>6183.3899999999994</v>
      </c>
      <c r="E63" s="4">
        <v>1874012.1600000001</v>
      </c>
      <c r="F63" s="4">
        <v>15901137.140000001</v>
      </c>
    </row>
    <row r="64" spans="1:6" x14ac:dyDescent="0.25">
      <c r="A64">
        <v>2</v>
      </c>
      <c r="B64" s="4">
        <v>0</v>
      </c>
      <c r="C64" s="4">
        <v>0</v>
      </c>
      <c r="D64" s="4">
        <v>5639.4199999999992</v>
      </c>
      <c r="E64" s="4">
        <v>4425598.7699999996</v>
      </c>
      <c r="F64" s="4">
        <v>12187968.299999999</v>
      </c>
    </row>
    <row r="65" spans="1:6" x14ac:dyDescent="0.25">
      <c r="A65">
        <v>3</v>
      </c>
      <c r="B65">
        <v>0</v>
      </c>
      <c r="C65">
        <v>0</v>
      </c>
      <c r="D65" s="4">
        <v>17059.330000000002</v>
      </c>
      <c r="E65" s="4">
        <v>11524869.629999999</v>
      </c>
      <c r="F65" s="4">
        <v>36654106.210000001</v>
      </c>
    </row>
    <row r="66" spans="1:6" x14ac:dyDescent="0.25">
      <c r="A66">
        <v>4</v>
      </c>
      <c r="B66" s="4">
        <v>0</v>
      </c>
      <c r="C66" s="4">
        <v>0</v>
      </c>
      <c r="D66" s="4">
        <v>2501.04</v>
      </c>
      <c r="E66" s="4">
        <v>1611528.3900000001</v>
      </c>
      <c r="F66" s="4">
        <v>2872437.379999999</v>
      </c>
    </row>
    <row r="67" spans="1:6" x14ac:dyDescent="0.25">
      <c r="A67">
        <v>5</v>
      </c>
      <c r="B67">
        <v>0</v>
      </c>
      <c r="C67">
        <v>0</v>
      </c>
      <c r="D67" s="4">
        <v>1545.16</v>
      </c>
      <c r="E67" s="4">
        <v>250275.23999999996</v>
      </c>
      <c r="F67" s="4">
        <v>1730287.9599999997</v>
      </c>
    </row>
    <row r="68" spans="1:6" x14ac:dyDescent="0.25">
      <c r="A68">
        <v>6</v>
      </c>
      <c r="B68" s="4">
        <v>0</v>
      </c>
      <c r="C68" s="4">
        <v>0</v>
      </c>
      <c r="D68" s="4">
        <v>958.14</v>
      </c>
      <c r="E68" s="4">
        <v>0</v>
      </c>
      <c r="F68" s="4">
        <v>1722520.7100000002</v>
      </c>
    </row>
    <row r="69" spans="1:6" x14ac:dyDescent="0.25">
      <c r="A69">
        <v>7</v>
      </c>
      <c r="B69">
        <v>0</v>
      </c>
      <c r="C69">
        <v>0</v>
      </c>
      <c r="D69" s="4">
        <v>695.17000000000007</v>
      </c>
      <c r="E69" s="4">
        <v>0</v>
      </c>
      <c r="F69" s="4">
        <v>413707.25</v>
      </c>
    </row>
    <row r="70" spans="1:6" x14ac:dyDescent="0.25">
      <c r="A70">
        <v>8</v>
      </c>
      <c r="B70" s="4">
        <v>0</v>
      </c>
      <c r="C70" s="4">
        <v>0</v>
      </c>
      <c r="D70" s="4">
        <v>619.88</v>
      </c>
      <c r="E70" s="4">
        <v>0</v>
      </c>
      <c r="F70" s="4">
        <v>542368.4</v>
      </c>
    </row>
    <row r="71" spans="1:6" x14ac:dyDescent="0.25">
      <c r="A71">
        <v>9</v>
      </c>
      <c r="B71">
        <v>0</v>
      </c>
      <c r="C71">
        <v>0</v>
      </c>
      <c r="D71" s="4">
        <v>243.52</v>
      </c>
      <c r="E71" s="4">
        <v>0</v>
      </c>
      <c r="F71" s="4">
        <v>263855.94</v>
      </c>
    </row>
    <row r="72" spans="1:6" x14ac:dyDescent="0.25">
      <c r="A72">
        <v>10</v>
      </c>
      <c r="B72" s="4">
        <v>0</v>
      </c>
      <c r="C72" s="4">
        <v>0</v>
      </c>
      <c r="D72" s="4">
        <v>68.349999999999994</v>
      </c>
      <c r="E72" s="4">
        <v>0</v>
      </c>
      <c r="F72" s="4">
        <v>0</v>
      </c>
    </row>
    <row r="73" spans="1:6" x14ac:dyDescent="0.25">
      <c r="A73">
        <v>11</v>
      </c>
      <c r="B73">
        <v>0</v>
      </c>
      <c r="C73">
        <v>0</v>
      </c>
      <c r="D73" s="4">
        <v>141.78</v>
      </c>
      <c r="E73" s="4">
        <v>0</v>
      </c>
      <c r="F73" s="4">
        <v>173560.31000000003</v>
      </c>
    </row>
    <row r="74" spans="1:6" x14ac:dyDescent="0.25">
      <c r="A74">
        <v>12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</row>
    <row r="75" spans="1:6" x14ac:dyDescent="0.25">
      <c r="A75">
        <v>13</v>
      </c>
      <c r="B75">
        <v>0</v>
      </c>
      <c r="C75">
        <v>0</v>
      </c>
      <c r="D75" s="4">
        <v>0</v>
      </c>
      <c r="E75" s="4">
        <v>0</v>
      </c>
      <c r="F75" s="4">
        <v>0</v>
      </c>
    </row>
    <row r="76" spans="1:6" x14ac:dyDescent="0.25">
      <c r="A76">
        <v>14</v>
      </c>
      <c r="B76" s="4">
        <v>0</v>
      </c>
      <c r="C76" s="4">
        <v>0</v>
      </c>
      <c r="D76" s="4">
        <v>68.349999999999994</v>
      </c>
      <c r="E76" s="4">
        <v>0</v>
      </c>
      <c r="F76" s="4">
        <v>0</v>
      </c>
    </row>
    <row r="77" spans="1:6" x14ac:dyDescent="0.25">
      <c r="A77">
        <v>15</v>
      </c>
      <c r="B77">
        <v>0</v>
      </c>
      <c r="C77">
        <v>0</v>
      </c>
      <c r="D77" s="4">
        <v>68.349999999999994</v>
      </c>
      <c r="E77" s="4">
        <v>0</v>
      </c>
      <c r="F77" s="4">
        <v>0</v>
      </c>
    </row>
    <row r="78" spans="1:6" x14ac:dyDescent="0.25">
      <c r="B78" s="4">
        <f>SUM(B63:B77)</f>
        <v>0</v>
      </c>
      <c r="C78" s="4">
        <f t="shared" ref="C78" si="9">SUM(C63:C77)</f>
        <v>0</v>
      </c>
      <c r="D78" s="4">
        <f t="shared" ref="D78" si="10">SUM(D63:D77)</f>
        <v>35791.87999999999</v>
      </c>
      <c r="E78" s="4">
        <f t="shared" ref="E78" si="11">SUM(E63:E77)</f>
        <v>19686284.189999998</v>
      </c>
      <c r="F78" s="4">
        <f t="shared" ref="F78" si="12">SUM(F63:F77)</f>
        <v>72461949.599999994</v>
      </c>
    </row>
    <row r="79" spans="1:6" x14ac:dyDescent="0.25">
      <c r="A79" t="s">
        <v>0</v>
      </c>
      <c r="B79" s="4" t="s">
        <v>25</v>
      </c>
      <c r="C79" s="4"/>
      <c r="D79" s="4"/>
    </row>
    <row r="80" spans="1:6" x14ac:dyDescent="0.25">
      <c r="A80" t="s">
        <v>26</v>
      </c>
      <c r="B80" s="4"/>
      <c r="C80" s="4"/>
      <c r="D80" s="4"/>
    </row>
    <row r="81" spans="1:7" x14ac:dyDescent="0.25"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 t="s">
        <v>19</v>
      </c>
    </row>
    <row r="82" spans="1:7" x14ac:dyDescent="0.25">
      <c r="A82">
        <v>1</v>
      </c>
      <c r="B82" s="4">
        <v>17637.490000000002</v>
      </c>
      <c r="C82" s="4">
        <v>68732.45</v>
      </c>
      <c r="D82" s="4">
        <v>190548.29000000004</v>
      </c>
      <c r="E82" s="4">
        <v>2408095.6399999997</v>
      </c>
      <c r="F82" s="4">
        <v>18059231.439999998</v>
      </c>
      <c r="G82" s="5">
        <f>ROUND(SUM(B82:F82)/1000000,1)</f>
        <v>20.7</v>
      </c>
    </row>
    <row r="83" spans="1:7" x14ac:dyDescent="0.25">
      <c r="A83">
        <v>2</v>
      </c>
      <c r="B83" s="4">
        <v>16085.890000000001</v>
      </c>
      <c r="C83" s="4">
        <v>62685.89</v>
      </c>
      <c r="D83" s="4">
        <v>173785.34999999995</v>
      </c>
      <c r="E83" s="4">
        <v>4912697.75</v>
      </c>
      <c r="F83" s="4">
        <v>15735952.74</v>
      </c>
      <c r="G83" s="5">
        <f t="shared" ref="G83:G96" si="13">ROUND(SUM(B83:F83)/1000000,1)</f>
        <v>20.9</v>
      </c>
    </row>
    <row r="84" spans="1:7" x14ac:dyDescent="0.25">
      <c r="A84">
        <v>3</v>
      </c>
      <c r="B84" s="4">
        <v>48659.98</v>
      </c>
      <c r="C84" s="4">
        <v>189625.51</v>
      </c>
      <c r="D84" s="4">
        <v>525702.54999999981</v>
      </c>
      <c r="E84" s="4">
        <v>12998349.33</v>
      </c>
      <c r="F84" s="4">
        <v>48851823.030000001</v>
      </c>
      <c r="G84" s="5">
        <f t="shared" si="13"/>
        <v>62.6</v>
      </c>
    </row>
    <row r="85" spans="1:7" x14ac:dyDescent="0.25">
      <c r="A85">
        <v>4</v>
      </c>
      <c r="B85" s="4">
        <v>7133.9499999999989</v>
      </c>
      <c r="C85" s="4">
        <v>27800.720000000001</v>
      </c>
      <c r="D85" s="4">
        <v>77072.510000000009</v>
      </c>
      <c r="E85" s="4">
        <v>1827553.15</v>
      </c>
      <c r="F85" s="4">
        <v>8247614.6599999983</v>
      </c>
      <c r="G85" s="5">
        <f t="shared" si="13"/>
        <v>10.199999999999999</v>
      </c>
    </row>
    <row r="86" spans="1:7" x14ac:dyDescent="0.25">
      <c r="A86">
        <v>5</v>
      </c>
      <c r="B86" s="4">
        <v>4407.3900000000003</v>
      </c>
      <c r="C86" s="4">
        <v>17175.38</v>
      </c>
      <c r="D86" s="4">
        <v>47615.630000000005</v>
      </c>
      <c r="E86" s="4">
        <v>383736.05000000005</v>
      </c>
      <c r="F86" s="4">
        <v>5578523.209999999</v>
      </c>
      <c r="G86" s="5">
        <f t="shared" si="13"/>
        <v>6</v>
      </c>
    </row>
    <row r="87" spans="1:7" x14ac:dyDescent="0.25">
      <c r="A87">
        <v>6</v>
      </c>
      <c r="B87" s="4">
        <v>2733</v>
      </c>
      <c r="C87" s="4">
        <v>10650.32</v>
      </c>
      <c r="D87" s="4">
        <v>29526.099999999995</v>
      </c>
      <c r="E87" s="4">
        <v>82757.97000000003</v>
      </c>
      <c r="F87" s="4">
        <v>3286719.05</v>
      </c>
      <c r="G87" s="5">
        <f t="shared" si="13"/>
        <v>3.4</v>
      </c>
    </row>
    <row r="88" spans="1:7" x14ac:dyDescent="0.25">
      <c r="A88">
        <v>7</v>
      </c>
      <c r="B88" s="4">
        <v>1982.91</v>
      </c>
      <c r="C88" s="4">
        <v>7727.23</v>
      </c>
      <c r="D88" s="4">
        <v>21422.35</v>
      </c>
      <c r="E88" s="4">
        <v>60044.250000000007</v>
      </c>
      <c r="F88" s="4">
        <v>2731186.89</v>
      </c>
      <c r="G88" s="5">
        <f t="shared" si="13"/>
        <v>2.8</v>
      </c>
    </row>
    <row r="89" spans="1:7" x14ac:dyDescent="0.25">
      <c r="A89">
        <v>8</v>
      </c>
      <c r="B89" s="4">
        <v>1768.16</v>
      </c>
      <c r="C89" s="4">
        <v>6890.39</v>
      </c>
      <c r="D89" s="4">
        <v>19102.400000000005</v>
      </c>
      <c r="E89" s="4">
        <v>53541.670000000006</v>
      </c>
      <c r="F89" s="4">
        <v>2363509.13</v>
      </c>
      <c r="G89" s="5">
        <f t="shared" si="13"/>
        <v>2.4</v>
      </c>
    </row>
    <row r="90" spans="1:7" x14ac:dyDescent="0.25">
      <c r="A90">
        <v>9</v>
      </c>
      <c r="B90" s="4">
        <v>694.62</v>
      </c>
      <c r="C90" s="4">
        <v>2706.87</v>
      </c>
      <c r="D90" s="4">
        <v>7504.2900000000018</v>
      </c>
      <c r="E90" s="4">
        <v>21033.62</v>
      </c>
      <c r="F90" s="4">
        <v>907442.21000000008</v>
      </c>
      <c r="G90" s="5">
        <f t="shared" si="13"/>
        <v>0.9</v>
      </c>
    </row>
    <row r="91" spans="1:7" x14ac:dyDescent="0.25">
      <c r="A91">
        <v>10</v>
      </c>
      <c r="B91" s="4">
        <v>194.97</v>
      </c>
      <c r="C91" s="4">
        <v>759.79</v>
      </c>
      <c r="D91" s="4">
        <v>2106.3500000000004</v>
      </c>
      <c r="E91" s="4">
        <v>5903.88</v>
      </c>
      <c r="F91" s="4">
        <v>285405.40999999997</v>
      </c>
      <c r="G91" s="5">
        <f t="shared" si="13"/>
        <v>0.3</v>
      </c>
    </row>
    <row r="92" spans="1:7" x14ac:dyDescent="0.25">
      <c r="A92">
        <v>11</v>
      </c>
      <c r="B92" s="4">
        <v>404.43</v>
      </c>
      <c r="C92" s="4">
        <v>1576.06</v>
      </c>
      <c r="D92" s="4">
        <v>4369.3499999999985</v>
      </c>
      <c r="E92" s="4">
        <v>12246.720000000001</v>
      </c>
      <c r="F92" s="4">
        <v>520091.46999999991</v>
      </c>
      <c r="G92" s="5">
        <f t="shared" si="13"/>
        <v>0.5</v>
      </c>
    </row>
    <row r="93" spans="1:7" x14ac:dyDescent="0.25">
      <c r="A93">
        <v>12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5">
        <f t="shared" si="13"/>
        <v>0</v>
      </c>
    </row>
    <row r="94" spans="1:7" x14ac:dyDescent="0.25">
      <c r="A94">
        <v>13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5">
        <f t="shared" si="13"/>
        <v>0</v>
      </c>
    </row>
    <row r="95" spans="1:7" x14ac:dyDescent="0.25">
      <c r="A95">
        <v>14</v>
      </c>
      <c r="B95" s="4">
        <v>194.97</v>
      </c>
      <c r="C95" s="4">
        <v>759.79</v>
      </c>
      <c r="D95" s="4">
        <v>2106.3500000000004</v>
      </c>
      <c r="E95" s="4">
        <v>5903.88</v>
      </c>
      <c r="F95" s="4">
        <v>285405.40999999997</v>
      </c>
      <c r="G95" s="5">
        <f t="shared" si="13"/>
        <v>0.3</v>
      </c>
    </row>
    <row r="96" spans="1:7" x14ac:dyDescent="0.25">
      <c r="A96">
        <v>15</v>
      </c>
      <c r="B96" s="4">
        <v>194.97</v>
      </c>
      <c r="C96" s="4">
        <v>759.79</v>
      </c>
      <c r="D96" s="4">
        <v>2106.3500000000004</v>
      </c>
      <c r="E96" s="4">
        <v>5903.88</v>
      </c>
      <c r="F96" s="4">
        <v>285405.40999999997</v>
      </c>
      <c r="G96" s="5">
        <f t="shared" si="13"/>
        <v>0.3</v>
      </c>
    </row>
    <row r="97" spans="2:6" x14ac:dyDescent="0.25">
      <c r="B97" s="4">
        <f>SUM(B82:B96)</f>
        <v>102092.73000000001</v>
      </c>
      <c r="C97" s="4">
        <f t="shared" ref="C97" si="14">SUM(C82:C96)</f>
        <v>397850.18999999989</v>
      </c>
      <c r="D97" s="4">
        <f t="shared" ref="D97" si="15">SUM(D82:D96)</f>
        <v>1102967.8700000001</v>
      </c>
      <c r="E97" s="4">
        <f t="shared" ref="E97" si="16">SUM(E82:E96)</f>
        <v>22777767.789999995</v>
      </c>
      <c r="F97" s="4">
        <f t="shared" ref="F97" si="17">SUM(F82:F96)</f>
        <v>107138310.05999997</v>
      </c>
    </row>
    <row r="98" spans="2:6" x14ac:dyDescent="0.25">
      <c r="B98" s="4"/>
      <c r="C98" s="4"/>
      <c r="D98" s="4"/>
      <c r="E98" s="4"/>
      <c r="F98" s="4"/>
    </row>
    <row r="99" spans="2:6" x14ac:dyDescent="0.25">
      <c r="B99" s="4"/>
      <c r="C99" s="4"/>
      <c r="D99" s="4"/>
      <c r="E99" s="4"/>
      <c r="F99" s="4"/>
    </row>
    <row r="100" spans="2:6" x14ac:dyDescent="0.25">
      <c r="B100" s="4"/>
      <c r="C100" s="4"/>
      <c r="D100" s="4"/>
      <c r="E100" s="4"/>
      <c r="F100" s="4"/>
    </row>
    <row r="101" spans="2:6" x14ac:dyDescent="0.25">
      <c r="B101" s="4"/>
      <c r="C101" s="4"/>
      <c r="D101" s="4"/>
      <c r="E101" s="4"/>
      <c r="F101" s="4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64" workbookViewId="0">
      <selection activeCell="G80" sqref="G80:G92"/>
    </sheetView>
  </sheetViews>
  <sheetFormatPr defaultColWidth="10.85546875" defaultRowHeight="15" x14ac:dyDescent="0.25"/>
  <cols>
    <col min="1" max="16384" width="10.85546875" style="2"/>
  </cols>
  <sheetData>
    <row r="1" spans="1:6" x14ac:dyDescent="0.25">
      <c r="A1" s="2" t="s">
        <v>23</v>
      </c>
    </row>
    <row r="3" spans="1:6" x14ac:dyDescent="0.25">
      <c r="A3" s="2" t="s">
        <v>0</v>
      </c>
      <c r="B3" s="2">
        <v>1</v>
      </c>
    </row>
    <row r="4" spans="1:6" x14ac:dyDescent="0.25">
      <c r="A4" s="2" t="s">
        <v>27</v>
      </c>
    </row>
    <row r="5" spans="1:6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</row>
    <row r="6" spans="1:6" x14ac:dyDescent="0.25">
      <c r="A6" s="2">
        <v>1</v>
      </c>
      <c r="B6" s="2">
        <v>59.5</v>
      </c>
      <c r="C6" s="2">
        <v>59.5</v>
      </c>
      <c r="D6" s="2">
        <v>59.5</v>
      </c>
      <c r="E6" s="2">
        <v>59.5</v>
      </c>
      <c r="F6" s="2">
        <v>0</v>
      </c>
    </row>
    <row r="7" spans="1:6" x14ac:dyDescent="0.25">
      <c r="A7" s="2">
        <v>2</v>
      </c>
      <c r="B7" s="2">
        <v>86.43</v>
      </c>
      <c r="C7" s="2">
        <v>86.43</v>
      </c>
      <c r="D7" s="2">
        <v>86.43</v>
      </c>
      <c r="E7" s="2">
        <v>86.43</v>
      </c>
      <c r="F7" s="2">
        <v>57.789999999999992</v>
      </c>
    </row>
    <row r="8" spans="1:6" x14ac:dyDescent="0.25">
      <c r="A8" s="2">
        <v>3</v>
      </c>
      <c r="B8" s="2">
        <v>113.55999999999999</v>
      </c>
      <c r="C8" s="2">
        <v>113.56</v>
      </c>
      <c r="D8" s="2">
        <v>113.55999999999999</v>
      </c>
      <c r="E8" s="2">
        <v>113.55999999999999</v>
      </c>
      <c r="F8" s="2">
        <v>86.66</v>
      </c>
    </row>
    <row r="9" spans="1:6" x14ac:dyDescent="0.25">
      <c r="A9" s="2">
        <v>4</v>
      </c>
      <c r="B9" s="2">
        <v>130.22999999999999</v>
      </c>
      <c r="C9" s="2">
        <v>130.22999999999999</v>
      </c>
      <c r="D9" s="2">
        <v>130.22999999999999</v>
      </c>
      <c r="E9" s="2">
        <v>130.22999999999999</v>
      </c>
      <c r="F9" s="2">
        <v>111.90384615384617</v>
      </c>
    </row>
    <row r="10" spans="1:6" x14ac:dyDescent="0.25">
      <c r="A10" s="2">
        <v>5</v>
      </c>
      <c r="B10" s="2">
        <v>171.81999999999996</v>
      </c>
      <c r="C10" s="2">
        <v>171.82</v>
      </c>
      <c r="D10" s="2">
        <v>171.82</v>
      </c>
      <c r="E10" s="2">
        <v>171.81999999999996</v>
      </c>
      <c r="F10" s="2">
        <v>150.92307692307688</v>
      </c>
    </row>
    <row r="11" spans="1:6" x14ac:dyDescent="0.25">
      <c r="A11" s="2">
        <v>6</v>
      </c>
      <c r="B11" s="2">
        <v>189.96</v>
      </c>
      <c r="C11" s="2">
        <v>189.96</v>
      </c>
      <c r="D11" s="2">
        <v>189.96</v>
      </c>
      <c r="E11" s="2">
        <v>189.96</v>
      </c>
      <c r="F11" s="2">
        <v>159.09384615384613</v>
      </c>
    </row>
    <row r="12" spans="1:6" x14ac:dyDescent="0.25">
      <c r="A12" s="2">
        <v>7</v>
      </c>
      <c r="B12" s="2">
        <v>175.43000000000004</v>
      </c>
      <c r="C12" s="2">
        <v>175.43</v>
      </c>
      <c r="D12" s="2">
        <v>175.43</v>
      </c>
      <c r="E12" s="2">
        <v>175.43000000000004</v>
      </c>
      <c r="F12" s="2">
        <v>162.87153846153842</v>
      </c>
    </row>
    <row r="13" spans="1:6" x14ac:dyDescent="0.25">
      <c r="A13" s="2">
        <v>8</v>
      </c>
      <c r="B13" s="2">
        <v>187.55999999999997</v>
      </c>
      <c r="C13" s="2">
        <v>187.56</v>
      </c>
      <c r="D13" s="2">
        <v>187.56</v>
      </c>
      <c r="E13" s="2">
        <v>187.55999999999997</v>
      </c>
      <c r="F13" s="2">
        <v>177.55999999999997</v>
      </c>
    </row>
    <row r="14" spans="1:6" x14ac:dyDescent="0.25">
      <c r="A14" s="2">
        <v>9</v>
      </c>
      <c r="B14" s="2">
        <v>222.36999999999998</v>
      </c>
      <c r="C14" s="2">
        <v>222.37</v>
      </c>
      <c r="D14" s="2">
        <v>222.36999999999998</v>
      </c>
      <c r="E14" s="2">
        <v>222.36999999999998</v>
      </c>
      <c r="F14" s="2">
        <v>224.54</v>
      </c>
    </row>
    <row r="15" spans="1:6" x14ac:dyDescent="0.25">
      <c r="A15" s="2">
        <v>10</v>
      </c>
      <c r="B15" s="2">
        <v>233</v>
      </c>
      <c r="C15" s="2">
        <v>233</v>
      </c>
      <c r="D15" s="2">
        <v>233</v>
      </c>
      <c r="E15" s="2">
        <v>233</v>
      </c>
      <c r="F15" s="2">
        <v>233</v>
      </c>
    </row>
    <row r="16" spans="1:6" x14ac:dyDescent="0.25">
      <c r="A16" s="2">
        <v>11</v>
      </c>
      <c r="B16" s="2">
        <v>257.42</v>
      </c>
      <c r="C16" s="2">
        <v>257.42</v>
      </c>
      <c r="D16" s="2">
        <v>257.42</v>
      </c>
      <c r="E16" s="2">
        <v>257.42</v>
      </c>
      <c r="F16" s="2">
        <v>277</v>
      </c>
    </row>
    <row r="17" spans="1:6" x14ac:dyDescent="0.25">
      <c r="A17" s="2">
        <v>12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2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25">
      <c r="A19" s="2">
        <v>14</v>
      </c>
      <c r="B19" s="2">
        <v>214</v>
      </c>
      <c r="C19" s="2">
        <v>214</v>
      </c>
      <c r="D19" s="2">
        <v>214</v>
      </c>
      <c r="E19" s="2">
        <v>214</v>
      </c>
      <c r="F19" s="2">
        <v>214</v>
      </c>
    </row>
    <row r="20" spans="1:6" x14ac:dyDescent="0.25">
      <c r="A20" s="2">
        <v>15</v>
      </c>
      <c r="B20" s="2">
        <v>260</v>
      </c>
      <c r="C20" s="2">
        <v>260</v>
      </c>
      <c r="D20" s="2">
        <v>260</v>
      </c>
      <c r="E20" s="2">
        <v>260</v>
      </c>
      <c r="F20" s="2">
        <v>260</v>
      </c>
    </row>
    <row r="22" spans="1:6" x14ac:dyDescent="0.25">
      <c r="A22" s="2" t="s">
        <v>0</v>
      </c>
      <c r="B22" s="2">
        <v>2</v>
      </c>
    </row>
    <row r="23" spans="1:6" x14ac:dyDescent="0.25">
      <c r="A23" s="2" t="s">
        <v>27</v>
      </c>
    </row>
    <row r="24" spans="1:6" x14ac:dyDescent="0.25">
      <c r="B24" s="2" t="s">
        <v>9</v>
      </c>
      <c r="C24" s="2" t="s">
        <v>10</v>
      </c>
      <c r="D24" s="2" t="s">
        <v>11</v>
      </c>
      <c r="E24" s="2" t="s">
        <v>12</v>
      </c>
      <c r="F24" s="2" t="s">
        <v>13</v>
      </c>
    </row>
    <row r="25" spans="1:6" x14ac:dyDescent="0.25">
      <c r="A25" s="2">
        <v>1</v>
      </c>
      <c r="B25" s="2">
        <v>59.5</v>
      </c>
      <c r="C25" s="2">
        <v>59.5</v>
      </c>
      <c r="D25" s="2">
        <v>59.5</v>
      </c>
      <c r="E25" s="2">
        <v>59.5</v>
      </c>
      <c r="F25" s="2">
        <v>59.5</v>
      </c>
    </row>
    <row r="26" spans="1:6" x14ac:dyDescent="0.25">
      <c r="A26" s="2">
        <v>2</v>
      </c>
      <c r="B26" s="2">
        <v>86.43</v>
      </c>
      <c r="C26" s="2">
        <v>86.43</v>
      </c>
      <c r="D26" s="2">
        <v>86.429999999999993</v>
      </c>
      <c r="E26" s="2">
        <v>86.430000000000021</v>
      </c>
      <c r="F26" s="2">
        <v>86.430000000000035</v>
      </c>
    </row>
    <row r="27" spans="1:6" x14ac:dyDescent="0.25">
      <c r="A27" s="2">
        <v>3</v>
      </c>
      <c r="B27" s="2">
        <v>113.55999999999999</v>
      </c>
      <c r="C27" s="2">
        <v>113.56</v>
      </c>
      <c r="D27" s="2">
        <v>113.55999999999997</v>
      </c>
      <c r="E27" s="2">
        <v>113.55999999999996</v>
      </c>
      <c r="F27" s="2">
        <v>113.55999999999996</v>
      </c>
    </row>
    <row r="28" spans="1:6" x14ac:dyDescent="0.25">
      <c r="A28" s="2">
        <v>4</v>
      </c>
      <c r="B28" s="2">
        <v>130.22999999999999</v>
      </c>
      <c r="C28" s="2">
        <v>130.22999999999999</v>
      </c>
      <c r="D28" s="2">
        <v>130.22999999999999</v>
      </c>
      <c r="E28" s="2">
        <v>130.22999999999999</v>
      </c>
      <c r="F28" s="2">
        <v>130.22999999999999</v>
      </c>
    </row>
    <row r="29" spans="1:6" x14ac:dyDescent="0.25">
      <c r="A29" s="2">
        <v>5</v>
      </c>
      <c r="B29" s="2">
        <v>171.81999999999996</v>
      </c>
      <c r="C29" s="2">
        <v>171.82</v>
      </c>
      <c r="D29" s="2">
        <v>171.81999999999996</v>
      </c>
      <c r="E29" s="2">
        <v>171.81999999999996</v>
      </c>
      <c r="F29" s="2">
        <v>171.82000000000002</v>
      </c>
    </row>
    <row r="30" spans="1:6" x14ac:dyDescent="0.25">
      <c r="A30" s="2">
        <v>6</v>
      </c>
      <c r="B30" s="2">
        <v>189.96</v>
      </c>
      <c r="C30" s="2">
        <v>189.96</v>
      </c>
      <c r="D30" s="2">
        <v>189.96</v>
      </c>
      <c r="E30" s="2">
        <v>189.96</v>
      </c>
      <c r="F30" s="2">
        <v>189.96</v>
      </c>
    </row>
    <row r="31" spans="1:6" x14ac:dyDescent="0.25">
      <c r="A31" s="2">
        <v>7</v>
      </c>
      <c r="B31" s="2">
        <v>175.43000000000004</v>
      </c>
      <c r="C31" s="2">
        <v>175.43</v>
      </c>
      <c r="D31" s="2">
        <v>175.43000000000004</v>
      </c>
      <c r="E31" s="2">
        <v>175.43000000000004</v>
      </c>
      <c r="F31" s="2">
        <v>175.42999999999998</v>
      </c>
    </row>
    <row r="32" spans="1:6" x14ac:dyDescent="0.25">
      <c r="A32" s="2">
        <v>8</v>
      </c>
      <c r="B32" s="2">
        <v>187.55999999999997</v>
      </c>
      <c r="C32" s="2">
        <v>187.56</v>
      </c>
      <c r="D32" s="2">
        <v>187.55999999999997</v>
      </c>
      <c r="E32" s="2">
        <v>187.55999999999997</v>
      </c>
      <c r="F32" s="2">
        <v>187.55999999999997</v>
      </c>
    </row>
    <row r="33" spans="1:6" x14ac:dyDescent="0.25">
      <c r="A33" s="2">
        <v>9</v>
      </c>
      <c r="B33" s="2">
        <v>222.36999999999998</v>
      </c>
      <c r="C33" s="2">
        <v>222.37</v>
      </c>
      <c r="D33" s="2">
        <v>222.36999999999995</v>
      </c>
      <c r="E33" s="2">
        <v>222.36999999999992</v>
      </c>
      <c r="F33" s="2">
        <v>222.36999999999992</v>
      </c>
    </row>
    <row r="34" spans="1:6" x14ac:dyDescent="0.25">
      <c r="A34" s="2">
        <v>10</v>
      </c>
      <c r="B34" s="2">
        <v>233</v>
      </c>
      <c r="C34" s="2">
        <v>233</v>
      </c>
      <c r="D34" s="2">
        <v>233</v>
      </c>
      <c r="E34" s="2">
        <v>233</v>
      </c>
      <c r="F34" s="2">
        <v>233</v>
      </c>
    </row>
    <row r="35" spans="1:6" x14ac:dyDescent="0.25">
      <c r="A35" s="2">
        <v>11</v>
      </c>
      <c r="B35" s="2">
        <v>257.42</v>
      </c>
      <c r="C35" s="2">
        <v>257.42</v>
      </c>
      <c r="D35" s="2">
        <v>257.42</v>
      </c>
      <c r="E35" s="2">
        <v>257.42</v>
      </c>
      <c r="F35" s="2">
        <v>257.42</v>
      </c>
    </row>
    <row r="36" spans="1:6" x14ac:dyDescent="0.25">
      <c r="A36" s="2">
        <v>12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2">
        <v>13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 s="2">
        <v>14</v>
      </c>
      <c r="B38" s="2">
        <v>214</v>
      </c>
      <c r="C38" s="2">
        <v>214</v>
      </c>
      <c r="D38" s="2">
        <v>214</v>
      </c>
      <c r="E38" s="2">
        <v>214</v>
      </c>
      <c r="F38" s="2">
        <v>214</v>
      </c>
    </row>
    <row r="39" spans="1:6" x14ac:dyDescent="0.25">
      <c r="A39" s="2">
        <v>15</v>
      </c>
      <c r="B39" s="2">
        <v>260</v>
      </c>
      <c r="C39" s="2">
        <v>260</v>
      </c>
      <c r="D39" s="2">
        <v>260</v>
      </c>
      <c r="E39" s="2">
        <v>260</v>
      </c>
      <c r="F39" s="2">
        <v>260</v>
      </c>
    </row>
    <row r="41" spans="1:6" x14ac:dyDescent="0.25">
      <c r="A41" s="2" t="s">
        <v>0</v>
      </c>
      <c r="B41" s="2">
        <v>3</v>
      </c>
    </row>
    <row r="42" spans="1:6" x14ac:dyDescent="0.25">
      <c r="A42" s="2" t="s">
        <v>27</v>
      </c>
    </row>
    <row r="43" spans="1:6" x14ac:dyDescent="0.25">
      <c r="B43" s="2" t="s">
        <v>11</v>
      </c>
      <c r="C43" s="2" t="s">
        <v>12</v>
      </c>
      <c r="D43" s="2" t="s">
        <v>13</v>
      </c>
    </row>
    <row r="44" spans="1:6" x14ac:dyDescent="0.25">
      <c r="A44" s="2">
        <v>1</v>
      </c>
      <c r="B44" s="2">
        <v>59.5</v>
      </c>
      <c r="C44" s="2">
        <v>59.5</v>
      </c>
      <c r="D44" s="2">
        <v>59.5</v>
      </c>
    </row>
    <row r="45" spans="1:6" x14ac:dyDescent="0.25">
      <c r="A45" s="2">
        <v>2</v>
      </c>
      <c r="B45" s="2">
        <v>86.430000000000021</v>
      </c>
      <c r="C45" s="2">
        <v>86.43</v>
      </c>
      <c r="D45" s="2">
        <v>86.430000000000035</v>
      </c>
    </row>
    <row r="46" spans="1:6" x14ac:dyDescent="0.25">
      <c r="A46" s="2">
        <v>3</v>
      </c>
      <c r="B46" s="2">
        <v>113.55999999999996</v>
      </c>
      <c r="C46" s="2">
        <v>113.55999999999997</v>
      </c>
      <c r="D46" s="2">
        <v>113.55999999999996</v>
      </c>
    </row>
    <row r="47" spans="1:6" x14ac:dyDescent="0.25">
      <c r="A47" s="2">
        <v>4</v>
      </c>
      <c r="B47" s="2">
        <v>130.22999999999999</v>
      </c>
      <c r="C47" s="2">
        <v>130.22999999999999</v>
      </c>
      <c r="D47" s="2">
        <v>130.22999999999999</v>
      </c>
    </row>
    <row r="48" spans="1:6" x14ac:dyDescent="0.25">
      <c r="A48" s="2">
        <v>5</v>
      </c>
      <c r="B48" s="2">
        <v>171.81999999999996</v>
      </c>
      <c r="C48" s="2">
        <v>171.81999999999996</v>
      </c>
      <c r="D48" s="2">
        <v>171.82000000000005</v>
      </c>
    </row>
    <row r="49" spans="1:4" x14ac:dyDescent="0.25">
      <c r="A49" s="2">
        <v>6</v>
      </c>
      <c r="B49" s="2">
        <v>189.96</v>
      </c>
      <c r="C49" s="2">
        <v>189.96</v>
      </c>
      <c r="D49" s="2">
        <v>189.96</v>
      </c>
    </row>
    <row r="50" spans="1:4" x14ac:dyDescent="0.25">
      <c r="A50" s="2">
        <v>7</v>
      </c>
      <c r="B50" s="2">
        <v>175.43000000000004</v>
      </c>
      <c r="C50" s="2">
        <v>175.43000000000004</v>
      </c>
      <c r="D50" s="2">
        <v>175.42999999999995</v>
      </c>
    </row>
    <row r="51" spans="1:4" x14ac:dyDescent="0.25">
      <c r="A51" s="2">
        <v>8</v>
      </c>
      <c r="B51" s="2">
        <v>187.55999999999997</v>
      </c>
      <c r="C51" s="2">
        <v>187.55999999999997</v>
      </c>
      <c r="D51" s="2">
        <v>187.55999999999997</v>
      </c>
    </row>
    <row r="52" spans="1:4" x14ac:dyDescent="0.25">
      <c r="A52" s="2">
        <v>9</v>
      </c>
      <c r="B52" s="2">
        <v>222.36999999999992</v>
      </c>
      <c r="C52" s="2">
        <v>222.36999999999995</v>
      </c>
      <c r="D52" s="2">
        <v>222.36999999999992</v>
      </c>
    </row>
    <row r="53" spans="1:4" x14ac:dyDescent="0.25">
      <c r="A53" s="2">
        <v>10</v>
      </c>
      <c r="B53" s="2">
        <v>233</v>
      </c>
      <c r="C53" s="2">
        <v>233</v>
      </c>
      <c r="D53" s="2">
        <v>233</v>
      </c>
    </row>
    <row r="54" spans="1:4" x14ac:dyDescent="0.25">
      <c r="A54" s="2">
        <v>11</v>
      </c>
      <c r="B54" s="2">
        <v>257.42</v>
      </c>
      <c r="C54" s="2">
        <v>257.42</v>
      </c>
      <c r="D54" s="2">
        <v>257.42</v>
      </c>
    </row>
    <row r="55" spans="1:4" x14ac:dyDescent="0.25">
      <c r="A55" s="2">
        <v>12</v>
      </c>
      <c r="B55" s="2">
        <v>0</v>
      </c>
      <c r="C55" s="2">
        <v>0</v>
      </c>
      <c r="D55" s="2">
        <v>0</v>
      </c>
    </row>
    <row r="56" spans="1:4" x14ac:dyDescent="0.25">
      <c r="A56" s="2">
        <v>13</v>
      </c>
      <c r="B56" s="2">
        <v>0</v>
      </c>
      <c r="C56" s="2">
        <v>0</v>
      </c>
      <c r="D56" s="2">
        <v>0</v>
      </c>
    </row>
    <row r="57" spans="1:4" x14ac:dyDescent="0.25">
      <c r="A57" s="2">
        <v>14</v>
      </c>
      <c r="B57" s="2">
        <v>214</v>
      </c>
      <c r="C57" s="2">
        <v>214</v>
      </c>
      <c r="D57" s="2">
        <v>214</v>
      </c>
    </row>
    <row r="58" spans="1:4" x14ac:dyDescent="0.25">
      <c r="A58" s="2">
        <v>15</v>
      </c>
      <c r="B58" s="2">
        <v>260</v>
      </c>
      <c r="C58" s="2">
        <v>260</v>
      </c>
      <c r="D58" s="2">
        <v>260</v>
      </c>
    </row>
    <row r="60" spans="1:4" x14ac:dyDescent="0.25">
      <c r="A60" s="2" t="s">
        <v>0</v>
      </c>
      <c r="B60" s="2">
        <v>4</v>
      </c>
    </row>
    <row r="61" spans="1:4" x14ac:dyDescent="0.25">
      <c r="A61" s="2" t="s">
        <v>27</v>
      </c>
    </row>
    <row r="62" spans="1:4" x14ac:dyDescent="0.25">
      <c r="B62" s="2" t="s">
        <v>11</v>
      </c>
      <c r="C62" s="2" t="s">
        <v>12</v>
      </c>
      <c r="D62" s="2" t="s">
        <v>13</v>
      </c>
    </row>
    <row r="63" spans="1:4" x14ac:dyDescent="0.25">
      <c r="A63" s="2">
        <v>1</v>
      </c>
      <c r="B63" s="2">
        <v>59.5</v>
      </c>
      <c r="C63" s="2">
        <v>59.769999999999996</v>
      </c>
      <c r="D63" s="2">
        <v>59.480000000000011</v>
      </c>
    </row>
    <row r="64" spans="1:4" x14ac:dyDescent="0.25">
      <c r="A64" s="2">
        <v>2</v>
      </c>
      <c r="B64" s="2">
        <v>86.429999999999993</v>
      </c>
      <c r="C64" s="2">
        <v>91.94</v>
      </c>
      <c r="D64" s="2">
        <v>88.180000000000035</v>
      </c>
    </row>
    <row r="65" spans="1:7" x14ac:dyDescent="0.25">
      <c r="A65" s="2">
        <v>3</v>
      </c>
      <c r="B65" s="2">
        <v>113.55999999999997</v>
      </c>
      <c r="C65" s="2">
        <v>114.93000000000004</v>
      </c>
      <c r="D65" s="2">
        <v>116.59999999999997</v>
      </c>
    </row>
    <row r="66" spans="1:7" x14ac:dyDescent="0.25">
      <c r="A66" s="2">
        <v>4</v>
      </c>
      <c r="B66" s="2">
        <v>130.22999999999999</v>
      </c>
      <c r="C66" s="2">
        <v>140.61000000000001</v>
      </c>
      <c r="D66" s="2">
        <v>148.27000000000001</v>
      </c>
    </row>
    <row r="67" spans="1:7" x14ac:dyDescent="0.25">
      <c r="A67" s="2">
        <v>5</v>
      </c>
      <c r="B67" s="2">
        <v>171.81999999999996</v>
      </c>
      <c r="C67" s="2">
        <v>180</v>
      </c>
      <c r="D67" s="2">
        <v>198</v>
      </c>
    </row>
    <row r="68" spans="1:7" x14ac:dyDescent="0.25">
      <c r="A68" s="2">
        <v>6</v>
      </c>
      <c r="B68" s="2">
        <v>189.96</v>
      </c>
      <c r="C68" s="2">
        <v>0</v>
      </c>
      <c r="D68" s="2">
        <v>206.44000000000003</v>
      </c>
    </row>
    <row r="69" spans="1:7" x14ac:dyDescent="0.25">
      <c r="A69" s="2">
        <v>7</v>
      </c>
      <c r="B69" s="2">
        <v>175.43000000000004</v>
      </c>
      <c r="C69" s="2">
        <v>0</v>
      </c>
      <c r="D69" s="2">
        <v>214.71</v>
      </c>
    </row>
    <row r="70" spans="1:7" x14ac:dyDescent="0.25">
      <c r="A70" s="2">
        <v>8</v>
      </c>
      <c r="B70" s="2">
        <v>187.55999999999997</v>
      </c>
      <c r="C70" s="2">
        <v>0</v>
      </c>
      <c r="D70" s="2">
        <v>208.48</v>
      </c>
    </row>
    <row r="71" spans="1:7" x14ac:dyDescent="0.25">
      <c r="A71" s="2">
        <v>9</v>
      </c>
      <c r="B71" s="2">
        <v>222.36999999999995</v>
      </c>
      <c r="C71" s="2">
        <v>0</v>
      </c>
      <c r="D71" s="2">
        <v>219.1100000000001</v>
      </c>
    </row>
    <row r="72" spans="1:7" x14ac:dyDescent="0.25">
      <c r="A72" s="2">
        <v>10</v>
      </c>
      <c r="B72" s="2">
        <v>233</v>
      </c>
      <c r="C72" s="2">
        <v>0</v>
      </c>
      <c r="D72" s="2">
        <v>0</v>
      </c>
    </row>
    <row r="73" spans="1:7" x14ac:dyDescent="0.25">
      <c r="A73" s="2">
        <v>11</v>
      </c>
      <c r="B73" s="2">
        <v>257.42</v>
      </c>
      <c r="C73" s="2">
        <v>0</v>
      </c>
      <c r="D73" s="2">
        <v>233.73</v>
      </c>
    </row>
    <row r="74" spans="1:7" x14ac:dyDescent="0.25">
      <c r="A74" s="2">
        <v>14</v>
      </c>
      <c r="B74" s="2">
        <v>214</v>
      </c>
      <c r="C74" s="2">
        <v>0</v>
      </c>
      <c r="D74" s="2">
        <v>0</v>
      </c>
    </row>
    <row r="75" spans="1:7" x14ac:dyDescent="0.25">
      <c r="A75" s="2">
        <v>15</v>
      </c>
      <c r="B75" s="2">
        <v>260</v>
      </c>
      <c r="C75" s="2">
        <v>0</v>
      </c>
      <c r="D75" s="2">
        <v>0</v>
      </c>
    </row>
    <row r="77" spans="1:7" x14ac:dyDescent="0.25">
      <c r="A77" s="2" t="s">
        <v>0</v>
      </c>
      <c r="B77" s="2" t="s">
        <v>25</v>
      </c>
    </row>
    <row r="78" spans="1:7" x14ac:dyDescent="0.25">
      <c r="A78" s="2" t="s">
        <v>27</v>
      </c>
    </row>
    <row r="79" spans="1:7" x14ac:dyDescent="0.25">
      <c r="B79" s="2" t="s">
        <v>9</v>
      </c>
      <c r="C79" s="2" t="s">
        <v>10</v>
      </c>
      <c r="D79" s="2" t="s">
        <v>11</v>
      </c>
      <c r="E79" s="2" t="s">
        <v>12</v>
      </c>
      <c r="F79" s="2" t="s">
        <v>13</v>
      </c>
      <c r="G79" s="2" t="s">
        <v>19</v>
      </c>
    </row>
    <row r="80" spans="1:7" x14ac:dyDescent="0.25">
      <c r="A80" s="2">
        <v>1</v>
      </c>
      <c r="B80" s="2">
        <v>59.5</v>
      </c>
      <c r="C80" s="2">
        <v>59.5</v>
      </c>
      <c r="D80" s="2">
        <v>59.5</v>
      </c>
      <c r="E80" s="2">
        <v>59.569428571428567</v>
      </c>
      <c r="F80" s="2">
        <v>59.493877551020411</v>
      </c>
      <c r="G80" s="2">
        <f>ROUND(AVERAGE(B80:F80)/1000,3)</f>
        <v>0.06</v>
      </c>
    </row>
    <row r="81" spans="1:7" x14ac:dyDescent="0.25">
      <c r="A81" s="2">
        <v>2</v>
      </c>
      <c r="B81" s="2">
        <v>86.430000000000021</v>
      </c>
      <c r="C81" s="2">
        <v>86.43</v>
      </c>
      <c r="D81" s="2">
        <v>86.43</v>
      </c>
      <c r="E81" s="2">
        <v>87.846857142857175</v>
      </c>
      <c r="F81" s="2">
        <v>81.226229508196724</v>
      </c>
      <c r="G81" s="2">
        <f t="shared" ref="G81:G92" si="0">ROUND(AVERAGE(B81:F81)/1000,3)</f>
        <v>8.5999999999999993E-2</v>
      </c>
    </row>
    <row r="82" spans="1:7" x14ac:dyDescent="0.25">
      <c r="A82" s="2">
        <v>3</v>
      </c>
      <c r="B82" s="2">
        <v>113.55999999999996</v>
      </c>
      <c r="C82" s="2">
        <v>113.55999999999999</v>
      </c>
      <c r="D82" s="2">
        <v>113.55999999999996</v>
      </c>
      <c r="E82" s="2">
        <v>113.91228571428564</v>
      </c>
      <c r="F82" s="2">
        <v>108.6551612903227</v>
      </c>
      <c r="G82" s="2">
        <f t="shared" si="0"/>
        <v>0.113</v>
      </c>
    </row>
    <row r="83" spans="1:7" x14ac:dyDescent="0.25">
      <c r="A83" s="2">
        <v>4</v>
      </c>
      <c r="B83" s="2">
        <v>130.22999999999999</v>
      </c>
      <c r="C83" s="2">
        <v>130.22999999999999</v>
      </c>
      <c r="D83" s="2">
        <v>130.22999999999999</v>
      </c>
      <c r="E83" s="2">
        <v>132.89914285714283</v>
      </c>
      <c r="F83" s="2">
        <v>130.75193548387102</v>
      </c>
      <c r="G83" s="2">
        <f t="shared" si="0"/>
        <v>0.13100000000000001</v>
      </c>
    </row>
    <row r="84" spans="1:7" x14ac:dyDescent="0.25">
      <c r="A84" s="2">
        <v>5</v>
      </c>
      <c r="B84" s="2">
        <v>171.81999999999996</v>
      </c>
      <c r="C84" s="2">
        <v>171.82</v>
      </c>
      <c r="D84" s="2">
        <v>171.82</v>
      </c>
      <c r="E84" s="2">
        <v>173.92342857142859</v>
      </c>
      <c r="F84" s="2">
        <v>173.77225806451605</v>
      </c>
      <c r="G84" s="2">
        <f t="shared" si="0"/>
        <v>0.17299999999999999</v>
      </c>
    </row>
    <row r="85" spans="1:7" x14ac:dyDescent="0.25">
      <c r="A85" s="2">
        <v>6</v>
      </c>
      <c r="B85" s="2">
        <v>189.96</v>
      </c>
      <c r="C85" s="2">
        <v>189.96</v>
      </c>
      <c r="D85" s="2">
        <v>189.96</v>
      </c>
      <c r="E85" s="2">
        <v>189.96</v>
      </c>
      <c r="F85" s="2">
        <v>187.47516129032272</v>
      </c>
      <c r="G85" s="2">
        <f t="shared" si="0"/>
        <v>0.189</v>
      </c>
    </row>
    <row r="86" spans="1:7" x14ac:dyDescent="0.25">
      <c r="A86" s="2">
        <v>7</v>
      </c>
      <c r="B86" s="2">
        <v>175.43000000000004</v>
      </c>
      <c r="C86" s="2">
        <v>175.43</v>
      </c>
      <c r="D86" s="2">
        <v>175.43</v>
      </c>
      <c r="E86" s="2">
        <v>175.42999999999998</v>
      </c>
      <c r="F86" s="2">
        <v>182.29999999999987</v>
      </c>
      <c r="G86" s="2">
        <f t="shared" si="0"/>
        <v>0.17699999999999999</v>
      </c>
    </row>
    <row r="87" spans="1:7" x14ac:dyDescent="0.25">
      <c r="A87" s="2">
        <v>8</v>
      </c>
      <c r="B87" s="2">
        <v>187.55999999999997</v>
      </c>
      <c r="C87" s="2">
        <v>187.56</v>
      </c>
      <c r="D87" s="2">
        <v>187.56000000000009</v>
      </c>
      <c r="E87" s="2">
        <v>187.56000000000006</v>
      </c>
      <c r="F87" s="2">
        <v>190.73704918032789</v>
      </c>
      <c r="G87" s="2">
        <f t="shared" si="0"/>
        <v>0.188</v>
      </c>
    </row>
    <row r="88" spans="1:7" x14ac:dyDescent="0.25">
      <c r="A88" s="2">
        <v>9</v>
      </c>
      <c r="B88" s="2">
        <v>222.36999999999992</v>
      </c>
      <c r="C88" s="2">
        <v>222.36999999999998</v>
      </c>
      <c r="D88" s="2">
        <v>222.36999999999992</v>
      </c>
      <c r="E88" s="2">
        <v>222.36999999999992</v>
      </c>
      <c r="F88" s="2">
        <v>221.99524590163958</v>
      </c>
      <c r="G88" s="2">
        <f t="shared" si="0"/>
        <v>0.222</v>
      </c>
    </row>
    <row r="89" spans="1:7" x14ac:dyDescent="0.25">
      <c r="A89" s="2">
        <v>10</v>
      </c>
      <c r="B89" s="2">
        <v>233</v>
      </c>
      <c r="C89" s="2">
        <v>233</v>
      </c>
      <c r="D89" s="2">
        <v>233</v>
      </c>
      <c r="E89" s="2">
        <v>233</v>
      </c>
      <c r="F89" s="2">
        <v>233</v>
      </c>
      <c r="G89" s="2">
        <f t="shared" si="0"/>
        <v>0.23300000000000001</v>
      </c>
    </row>
    <row r="90" spans="1:7" x14ac:dyDescent="0.25">
      <c r="A90" s="2">
        <v>11</v>
      </c>
      <c r="B90" s="2">
        <v>257.42</v>
      </c>
      <c r="C90" s="2">
        <v>257.42</v>
      </c>
      <c r="D90" s="2">
        <v>257.42</v>
      </c>
      <c r="E90" s="2">
        <v>257.42</v>
      </c>
      <c r="F90" s="2">
        <v>255.44639344262288</v>
      </c>
      <c r="G90" s="2">
        <f t="shared" si="0"/>
        <v>0.25700000000000001</v>
      </c>
    </row>
    <row r="91" spans="1:7" x14ac:dyDescent="0.25">
      <c r="A91" s="2">
        <v>14</v>
      </c>
      <c r="B91" s="2">
        <v>214</v>
      </c>
      <c r="C91" s="2">
        <v>214</v>
      </c>
      <c r="D91" s="2">
        <v>214</v>
      </c>
      <c r="E91" s="2">
        <v>214</v>
      </c>
      <c r="F91" s="2">
        <v>214</v>
      </c>
      <c r="G91" s="2">
        <f t="shared" si="0"/>
        <v>0.214</v>
      </c>
    </row>
    <row r="92" spans="1:7" x14ac:dyDescent="0.25">
      <c r="A92" s="2">
        <v>15</v>
      </c>
      <c r="B92" s="2">
        <v>260</v>
      </c>
      <c r="C92" s="2">
        <v>260</v>
      </c>
      <c r="D92" s="2">
        <v>260</v>
      </c>
      <c r="E92" s="2">
        <v>260</v>
      </c>
      <c r="F92" s="2">
        <v>260</v>
      </c>
      <c r="G92" s="2">
        <f t="shared" si="0"/>
        <v>0.26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3" workbookViewId="0">
      <selection activeCell="G82" sqref="G82:G96"/>
    </sheetView>
  </sheetViews>
  <sheetFormatPr defaultColWidth="11.42578125" defaultRowHeight="15" x14ac:dyDescent="0.25"/>
  <sheetData>
    <row r="1" spans="1:6" x14ac:dyDescent="0.25">
      <c r="A1" t="s">
        <v>24</v>
      </c>
    </row>
    <row r="3" spans="1:6" x14ac:dyDescent="0.25">
      <c r="A3" t="s">
        <v>0</v>
      </c>
      <c r="B3">
        <v>1</v>
      </c>
    </row>
    <row r="4" spans="1:6" x14ac:dyDescent="0.25">
      <c r="A4" t="s">
        <v>28</v>
      </c>
    </row>
    <row r="5" spans="1:6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>
        <v>1</v>
      </c>
      <c r="B6">
        <v>190.97</v>
      </c>
      <c r="C6">
        <v>190.97</v>
      </c>
      <c r="D6">
        <v>190.97</v>
      </c>
      <c r="E6">
        <v>190.97</v>
      </c>
      <c r="F6">
        <v>0</v>
      </c>
    </row>
    <row r="7" spans="1:6" x14ac:dyDescent="0.25">
      <c r="A7">
        <v>2</v>
      </c>
      <c r="B7">
        <v>213.46</v>
      </c>
      <c r="C7">
        <v>213.46</v>
      </c>
      <c r="D7">
        <v>213.45999999999998</v>
      </c>
      <c r="E7">
        <v>213.46</v>
      </c>
      <c r="F7">
        <v>180</v>
      </c>
    </row>
    <row r="8" spans="1:6" x14ac:dyDescent="0.25">
      <c r="A8">
        <v>3</v>
      </c>
      <c r="B8">
        <v>233.76</v>
      </c>
      <c r="C8">
        <v>233.76</v>
      </c>
      <c r="D8">
        <v>233.76</v>
      </c>
      <c r="E8">
        <v>233.76</v>
      </c>
      <c r="F8">
        <v>214.98230769230764</v>
      </c>
    </row>
    <row r="9" spans="1:6" x14ac:dyDescent="0.25">
      <c r="A9">
        <v>4</v>
      </c>
      <c r="B9">
        <v>240.69000000000003</v>
      </c>
      <c r="C9">
        <v>240.69</v>
      </c>
      <c r="D9">
        <v>240.69</v>
      </c>
      <c r="E9">
        <v>240.69000000000003</v>
      </c>
      <c r="F9">
        <v>228.58307692307696</v>
      </c>
    </row>
    <row r="10" spans="1:6" x14ac:dyDescent="0.25">
      <c r="A10">
        <v>5</v>
      </c>
      <c r="B10">
        <v>265.75</v>
      </c>
      <c r="C10">
        <v>265.75</v>
      </c>
      <c r="D10">
        <v>265.75</v>
      </c>
      <c r="E10">
        <v>265.75</v>
      </c>
      <c r="F10">
        <v>257.05538461538464</v>
      </c>
    </row>
    <row r="11" spans="1:6" x14ac:dyDescent="0.25">
      <c r="A11">
        <v>6</v>
      </c>
      <c r="B11">
        <v>275.08</v>
      </c>
      <c r="C11">
        <v>275.08</v>
      </c>
      <c r="D11">
        <v>275.08</v>
      </c>
      <c r="E11">
        <v>275.08</v>
      </c>
      <c r="F11">
        <v>262.74076923076922</v>
      </c>
    </row>
    <row r="12" spans="1:6" x14ac:dyDescent="0.25">
      <c r="A12">
        <v>7</v>
      </c>
      <c r="B12">
        <v>274.33999999999997</v>
      </c>
      <c r="C12">
        <v>274.33999999999997</v>
      </c>
      <c r="D12">
        <v>274.33999999999997</v>
      </c>
      <c r="E12">
        <v>274.33999999999997</v>
      </c>
      <c r="F12">
        <v>268.4438461538461</v>
      </c>
    </row>
    <row r="13" spans="1:6" x14ac:dyDescent="0.25">
      <c r="A13">
        <v>8</v>
      </c>
      <c r="B13">
        <v>280.3</v>
      </c>
      <c r="C13">
        <v>280.3</v>
      </c>
      <c r="D13">
        <v>280.3</v>
      </c>
      <c r="E13">
        <v>280.3</v>
      </c>
      <c r="F13">
        <v>278.26000000000005</v>
      </c>
    </row>
    <row r="14" spans="1:6" x14ac:dyDescent="0.25">
      <c r="A14">
        <v>9</v>
      </c>
      <c r="B14">
        <v>291.02</v>
      </c>
      <c r="C14">
        <v>291.02</v>
      </c>
      <c r="D14">
        <v>291.02</v>
      </c>
      <c r="E14">
        <v>291.02</v>
      </c>
      <c r="F14">
        <v>295.63999999999993</v>
      </c>
    </row>
    <row r="15" spans="1:6" x14ac:dyDescent="0.25">
      <c r="A15">
        <v>10</v>
      </c>
      <c r="B15">
        <v>295</v>
      </c>
      <c r="C15">
        <v>295</v>
      </c>
      <c r="D15">
        <v>295</v>
      </c>
      <c r="E15">
        <v>295</v>
      </c>
      <c r="F15">
        <v>295</v>
      </c>
    </row>
    <row r="16" spans="1:6" x14ac:dyDescent="0.25">
      <c r="A16">
        <v>11</v>
      </c>
      <c r="B16">
        <v>311.43</v>
      </c>
      <c r="C16">
        <v>311.43</v>
      </c>
      <c r="D16">
        <v>311.43</v>
      </c>
      <c r="E16">
        <v>311.43</v>
      </c>
      <c r="F16">
        <v>325</v>
      </c>
    </row>
    <row r="17" spans="1:6" x14ac:dyDescent="0.25">
      <c r="A17">
        <v>12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13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14</v>
      </c>
      <c r="B19">
        <v>305</v>
      </c>
      <c r="C19">
        <v>305</v>
      </c>
      <c r="D19">
        <v>305</v>
      </c>
      <c r="E19">
        <v>305</v>
      </c>
      <c r="F19">
        <v>305</v>
      </c>
    </row>
    <row r="20" spans="1:6" x14ac:dyDescent="0.25">
      <c r="A20">
        <v>15</v>
      </c>
      <c r="B20">
        <v>315</v>
      </c>
      <c r="C20">
        <v>315</v>
      </c>
      <c r="D20">
        <v>315</v>
      </c>
      <c r="E20">
        <v>315</v>
      </c>
      <c r="F20">
        <v>315</v>
      </c>
    </row>
    <row r="22" spans="1:6" x14ac:dyDescent="0.25">
      <c r="A22" t="s">
        <v>0</v>
      </c>
      <c r="B22">
        <v>2</v>
      </c>
    </row>
    <row r="23" spans="1:6" x14ac:dyDescent="0.25">
      <c r="A23" t="s">
        <v>28</v>
      </c>
    </row>
    <row r="24" spans="1:6" x14ac:dyDescent="0.25">
      <c r="B24" t="s">
        <v>9</v>
      </c>
      <c r="C24" t="s">
        <v>10</v>
      </c>
      <c r="D24" t="s">
        <v>11</v>
      </c>
      <c r="E24" t="s">
        <v>12</v>
      </c>
      <c r="F24" t="s">
        <v>13</v>
      </c>
    </row>
    <row r="25" spans="1:6" x14ac:dyDescent="0.25">
      <c r="A25">
        <v>1</v>
      </c>
      <c r="B25">
        <v>190.97</v>
      </c>
      <c r="C25">
        <v>190.97</v>
      </c>
      <c r="D25">
        <v>190.97</v>
      </c>
      <c r="E25">
        <v>190.97</v>
      </c>
      <c r="F25">
        <v>190.96999999999994</v>
      </c>
    </row>
    <row r="26" spans="1:6" x14ac:dyDescent="0.25">
      <c r="A26">
        <v>2</v>
      </c>
      <c r="B26">
        <v>213.46</v>
      </c>
      <c r="C26">
        <v>213.46</v>
      </c>
      <c r="D26">
        <v>213.46</v>
      </c>
      <c r="E26">
        <v>213.46</v>
      </c>
      <c r="F26">
        <v>213.46</v>
      </c>
    </row>
    <row r="27" spans="1:6" x14ac:dyDescent="0.25">
      <c r="A27">
        <v>3</v>
      </c>
      <c r="B27">
        <v>233.76</v>
      </c>
      <c r="C27">
        <v>233.76</v>
      </c>
      <c r="D27">
        <v>233.76</v>
      </c>
      <c r="E27">
        <v>233.76000000000008</v>
      </c>
      <c r="F27">
        <v>233.7600000000001</v>
      </c>
    </row>
    <row r="28" spans="1:6" x14ac:dyDescent="0.25">
      <c r="A28">
        <v>4</v>
      </c>
      <c r="B28">
        <v>240.69000000000003</v>
      </c>
      <c r="C28">
        <v>240.69</v>
      </c>
      <c r="D28">
        <v>240.69000000000003</v>
      </c>
      <c r="E28">
        <v>240.69000000000003</v>
      </c>
      <c r="F28">
        <v>240.69000000000003</v>
      </c>
    </row>
    <row r="29" spans="1:6" x14ac:dyDescent="0.25">
      <c r="A29">
        <v>5</v>
      </c>
      <c r="B29">
        <v>265.75</v>
      </c>
      <c r="C29">
        <v>265.75</v>
      </c>
      <c r="D29">
        <v>265.75</v>
      </c>
      <c r="E29">
        <v>265.75</v>
      </c>
      <c r="F29">
        <v>265.75</v>
      </c>
    </row>
    <row r="30" spans="1:6" x14ac:dyDescent="0.25">
      <c r="A30">
        <v>6</v>
      </c>
      <c r="B30">
        <v>275.08</v>
      </c>
      <c r="C30">
        <v>275.08</v>
      </c>
      <c r="D30">
        <v>275.08</v>
      </c>
      <c r="E30">
        <v>275.08</v>
      </c>
      <c r="F30">
        <v>275.08</v>
      </c>
    </row>
    <row r="31" spans="1:6" x14ac:dyDescent="0.25">
      <c r="A31">
        <v>7</v>
      </c>
      <c r="B31">
        <v>274.33999999999997</v>
      </c>
      <c r="C31">
        <v>274.33999999999997</v>
      </c>
      <c r="D31">
        <v>274.33999999999997</v>
      </c>
      <c r="E31">
        <v>274.34000000000003</v>
      </c>
      <c r="F31">
        <v>274.34000000000003</v>
      </c>
    </row>
    <row r="32" spans="1:6" x14ac:dyDescent="0.25">
      <c r="A32">
        <v>8</v>
      </c>
      <c r="B32">
        <v>280.3</v>
      </c>
      <c r="C32">
        <v>280.3</v>
      </c>
      <c r="D32">
        <v>280.3</v>
      </c>
      <c r="E32">
        <v>280.30000000000007</v>
      </c>
      <c r="F32">
        <v>280.30000000000007</v>
      </c>
    </row>
    <row r="33" spans="1:6" x14ac:dyDescent="0.25">
      <c r="A33">
        <v>9</v>
      </c>
      <c r="B33">
        <v>291.02</v>
      </c>
      <c r="C33">
        <v>291.02</v>
      </c>
      <c r="D33">
        <v>291.02</v>
      </c>
      <c r="E33">
        <v>291.02</v>
      </c>
      <c r="F33">
        <v>291.02</v>
      </c>
    </row>
    <row r="34" spans="1:6" x14ac:dyDescent="0.25">
      <c r="A34">
        <v>10</v>
      </c>
      <c r="B34">
        <v>295</v>
      </c>
      <c r="C34">
        <v>295</v>
      </c>
      <c r="D34">
        <v>295</v>
      </c>
      <c r="E34">
        <v>295</v>
      </c>
      <c r="F34">
        <v>295</v>
      </c>
    </row>
    <row r="35" spans="1:6" x14ac:dyDescent="0.25">
      <c r="A35">
        <v>11</v>
      </c>
      <c r="B35">
        <v>311.43</v>
      </c>
      <c r="C35">
        <v>311.43</v>
      </c>
      <c r="D35">
        <v>311.43</v>
      </c>
      <c r="E35">
        <v>311.42999999999995</v>
      </c>
      <c r="F35">
        <v>311.43</v>
      </c>
    </row>
    <row r="36" spans="1:6" x14ac:dyDescent="0.25">
      <c r="A36">
        <v>12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13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14</v>
      </c>
      <c r="B38">
        <v>305</v>
      </c>
      <c r="C38">
        <v>305</v>
      </c>
      <c r="D38">
        <v>305</v>
      </c>
      <c r="E38">
        <v>305</v>
      </c>
      <c r="F38">
        <v>305</v>
      </c>
    </row>
    <row r="39" spans="1:6" x14ac:dyDescent="0.25">
      <c r="A39">
        <v>15</v>
      </c>
      <c r="B39">
        <v>315</v>
      </c>
      <c r="C39">
        <v>315</v>
      </c>
      <c r="D39">
        <v>315</v>
      </c>
      <c r="E39">
        <v>315</v>
      </c>
      <c r="F39">
        <v>315</v>
      </c>
    </row>
    <row r="41" spans="1:6" x14ac:dyDescent="0.25">
      <c r="A41" t="s">
        <v>0</v>
      </c>
      <c r="B41">
        <v>3</v>
      </c>
    </row>
    <row r="42" spans="1:6" x14ac:dyDescent="0.25">
      <c r="A42" t="s">
        <v>28</v>
      </c>
    </row>
    <row r="43" spans="1:6" x14ac:dyDescent="0.25">
      <c r="B43" t="s">
        <v>11</v>
      </c>
      <c r="C43" t="s">
        <v>12</v>
      </c>
      <c r="D43" t="s">
        <v>13</v>
      </c>
    </row>
    <row r="44" spans="1:6" x14ac:dyDescent="0.25">
      <c r="A44">
        <v>1</v>
      </c>
      <c r="B44">
        <v>190.97</v>
      </c>
      <c r="C44">
        <v>190.97</v>
      </c>
      <c r="D44">
        <v>190.96999999999991</v>
      </c>
    </row>
    <row r="45" spans="1:6" x14ac:dyDescent="0.25">
      <c r="A45">
        <v>2</v>
      </c>
      <c r="B45">
        <v>213.46</v>
      </c>
      <c r="C45">
        <v>213.46</v>
      </c>
      <c r="D45">
        <v>213.46</v>
      </c>
    </row>
    <row r="46" spans="1:6" x14ac:dyDescent="0.25">
      <c r="A46">
        <v>3</v>
      </c>
      <c r="B46">
        <v>233.76000000000005</v>
      </c>
      <c r="C46">
        <v>233.76</v>
      </c>
      <c r="D46">
        <v>233.7600000000001</v>
      </c>
    </row>
    <row r="47" spans="1:6" x14ac:dyDescent="0.25">
      <c r="A47">
        <v>4</v>
      </c>
      <c r="B47">
        <v>240.69000000000003</v>
      </c>
      <c r="C47">
        <v>240.69000000000003</v>
      </c>
      <c r="D47">
        <v>240.69</v>
      </c>
    </row>
    <row r="48" spans="1:6" x14ac:dyDescent="0.25">
      <c r="A48">
        <v>5</v>
      </c>
      <c r="B48">
        <v>265.75</v>
      </c>
      <c r="C48">
        <v>265.75</v>
      </c>
      <c r="D48">
        <v>265.75</v>
      </c>
    </row>
    <row r="49" spans="1:4" x14ac:dyDescent="0.25">
      <c r="A49">
        <v>6</v>
      </c>
      <c r="B49">
        <v>275.08</v>
      </c>
      <c r="C49">
        <v>275.08</v>
      </c>
      <c r="D49">
        <v>275.08</v>
      </c>
    </row>
    <row r="50" spans="1:4" x14ac:dyDescent="0.25">
      <c r="A50">
        <v>7</v>
      </c>
      <c r="B50">
        <v>274.34000000000003</v>
      </c>
      <c r="C50">
        <v>274.33999999999997</v>
      </c>
      <c r="D50">
        <v>274.34000000000003</v>
      </c>
    </row>
    <row r="51" spans="1:4" x14ac:dyDescent="0.25">
      <c r="A51">
        <v>8</v>
      </c>
      <c r="B51">
        <v>280.30000000000007</v>
      </c>
      <c r="C51">
        <v>280.3</v>
      </c>
      <c r="D51">
        <v>280.30000000000007</v>
      </c>
    </row>
    <row r="52" spans="1:4" x14ac:dyDescent="0.25">
      <c r="A52">
        <v>9</v>
      </c>
      <c r="B52">
        <v>291.02</v>
      </c>
      <c r="C52">
        <v>291.02</v>
      </c>
      <c r="D52">
        <v>291.02000000000004</v>
      </c>
    </row>
    <row r="53" spans="1:4" x14ac:dyDescent="0.25">
      <c r="A53">
        <v>10</v>
      </c>
      <c r="B53">
        <v>295</v>
      </c>
      <c r="C53">
        <v>295</v>
      </c>
      <c r="D53">
        <v>295</v>
      </c>
    </row>
    <row r="54" spans="1:4" x14ac:dyDescent="0.25">
      <c r="A54">
        <v>11</v>
      </c>
      <c r="B54">
        <v>311.42999999999995</v>
      </c>
      <c r="C54">
        <v>311.43</v>
      </c>
      <c r="D54">
        <v>311.43000000000006</v>
      </c>
    </row>
    <row r="55" spans="1:4" x14ac:dyDescent="0.25">
      <c r="A55">
        <v>12</v>
      </c>
      <c r="B55">
        <v>0</v>
      </c>
      <c r="C55">
        <v>0</v>
      </c>
      <c r="D55">
        <v>0</v>
      </c>
    </row>
    <row r="56" spans="1:4" x14ac:dyDescent="0.25">
      <c r="A56">
        <v>13</v>
      </c>
      <c r="B56">
        <v>0</v>
      </c>
      <c r="C56">
        <v>0</v>
      </c>
      <c r="D56">
        <v>0</v>
      </c>
    </row>
    <row r="57" spans="1:4" x14ac:dyDescent="0.25">
      <c r="A57">
        <v>14</v>
      </c>
      <c r="B57">
        <v>305</v>
      </c>
      <c r="C57">
        <v>305</v>
      </c>
      <c r="D57">
        <v>305</v>
      </c>
    </row>
    <row r="58" spans="1:4" x14ac:dyDescent="0.25">
      <c r="A58">
        <v>15</v>
      </c>
      <c r="B58">
        <v>315</v>
      </c>
      <c r="C58">
        <v>315</v>
      </c>
      <c r="D58">
        <v>315</v>
      </c>
    </row>
    <row r="60" spans="1:4" x14ac:dyDescent="0.25">
      <c r="A60" t="s">
        <v>0</v>
      </c>
      <c r="B60">
        <v>4</v>
      </c>
    </row>
    <row r="61" spans="1:4" x14ac:dyDescent="0.25">
      <c r="A61" t="s">
        <v>28</v>
      </c>
    </row>
    <row r="62" spans="1:4" x14ac:dyDescent="0.25">
      <c r="B62" t="s">
        <v>11</v>
      </c>
      <c r="C62" t="s">
        <v>12</v>
      </c>
      <c r="D62" t="s">
        <v>13</v>
      </c>
    </row>
    <row r="63" spans="1:4" x14ac:dyDescent="0.25">
      <c r="A63">
        <v>1</v>
      </c>
      <c r="B63">
        <v>190.97</v>
      </c>
      <c r="C63">
        <v>192.20000000000002</v>
      </c>
      <c r="D63">
        <v>190.90999999999997</v>
      </c>
    </row>
    <row r="64" spans="1:4" x14ac:dyDescent="0.25">
      <c r="A64">
        <v>2</v>
      </c>
      <c r="B64">
        <v>213.46</v>
      </c>
      <c r="C64">
        <v>219.01</v>
      </c>
      <c r="D64">
        <v>215.6399999999999</v>
      </c>
    </row>
    <row r="65" spans="1:4" x14ac:dyDescent="0.25">
      <c r="A65">
        <v>3</v>
      </c>
      <c r="B65">
        <v>233.76</v>
      </c>
      <c r="C65">
        <v>233.84999999999997</v>
      </c>
      <c r="D65">
        <v>235.98</v>
      </c>
    </row>
    <row r="66" spans="1:4" x14ac:dyDescent="0.25">
      <c r="A66">
        <v>4</v>
      </c>
      <c r="B66">
        <v>240.69000000000003</v>
      </c>
      <c r="C66">
        <v>248.26000000000002</v>
      </c>
      <c r="D66">
        <v>252.67999999999995</v>
      </c>
    </row>
    <row r="67" spans="1:4" x14ac:dyDescent="0.25">
      <c r="A67">
        <v>5</v>
      </c>
      <c r="B67">
        <v>265.75</v>
      </c>
      <c r="C67">
        <v>285</v>
      </c>
      <c r="D67">
        <v>274.67999999999995</v>
      </c>
    </row>
    <row r="68" spans="1:4" x14ac:dyDescent="0.25">
      <c r="A68">
        <v>6</v>
      </c>
      <c r="B68">
        <v>275.08</v>
      </c>
      <c r="C68">
        <v>0</v>
      </c>
      <c r="D68">
        <v>281.38000000000005</v>
      </c>
    </row>
    <row r="69" spans="1:4" x14ac:dyDescent="0.25">
      <c r="A69">
        <v>7</v>
      </c>
      <c r="B69">
        <v>274.33999999999997</v>
      </c>
      <c r="C69">
        <v>0</v>
      </c>
      <c r="D69">
        <v>286.61000000000007</v>
      </c>
    </row>
    <row r="70" spans="1:4" x14ac:dyDescent="0.25">
      <c r="A70">
        <v>8</v>
      </c>
      <c r="B70">
        <v>280.3</v>
      </c>
      <c r="C70">
        <v>0</v>
      </c>
      <c r="D70">
        <v>284.56</v>
      </c>
    </row>
    <row r="71" spans="1:4" x14ac:dyDescent="0.25">
      <c r="A71">
        <v>9</v>
      </c>
      <c r="B71">
        <v>291.02</v>
      </c>
      <c r="C71">
        <v>0</v>
      </c>
      <c r="D71">
        <v>284.09999999999997</v>
      </c>
    </row>
    <row r="72" spans="1:4" x14ac:dyDescent="0.25">
      <c r="A72">
        <v>10</v>
      </c>
      <c r="B72">
        <v>295</v>
      </c>
      <c r="C72">
        <v>0</v>
      </c>
      <c r="D72">
        <v>0</v>
      </c>
    </row>
    <row r="73" spans="1:4" x14ac:dyDescent="0.25">
      <c r="A73">
        <v>11</v>
      </c>
      <c r="B73">
        <v>311.43</v>
      </c>
      <c r="C73">
        <v>0</v>
      </c>
      <c r="D73">
        <v>295</v>
      </c>
    </row>
    <row r="74" spans="1:4" x14ac:dyDescent="0.25">
      <c r="A74">
        <v>12</v>
      </c>
      <c r="B74">
        <v>0</v>
      </c>
      <c r="C74">
        <v>0</v>
      </c>
      <c r="D74">
        <v>0</v>
      </c>
    </row>
    <row r="75" spans="1:4" x14ac:dyDescent="0.25">
      <c r="A75">
        <v>13</v>
      </c>
      <c r="B75">
        <v>0</v>
      </c>
      <c r="C75">
        <v>0</v>
      </c>
      <c r="D75">
        <v>0</v>
      </c>
    </row>
    <row r="76" spans="1:4" x14ac:dyDescent="0.25">
      <c r="A76">
        <v>14</v>
      </c>
      <c r="B76">
        <v>305</v>
      </c>
      <c r="C76">
        <v>0</v>
      </c>
      <c r="D76">
        <v>0</v>
      </c>
    </row>
    <row r="77" spans="1:4" x14ac:dyDescent="0.25">
      <c r="A77">
        <v>15</v>
      </c>
      <c r="B77">
        <v>315</v>
      </c>
      <c r="C77">
        <v>0</v>
      </c>
      <c r="D77">
        <v>0</v>
      </c>
    </row>
    <row r="79" spans="1:4" x14ac:dyDescent="0.25">
      <c r="A79" t="s">
        <v>0</v>
      </c>
      <c r="B79" t="s">
        <v>25</v>
      </c>
    </row>
    <row r="80" spans="1:4" x14ac:dyDescent="0.25">
      <c r="A80" t="s">
        <v>28</v>
      </c>
    </row>
    <row r="81" spans="1:7" x14ac:dyDescent="0.25">
      <c r="B81" t="s">
        <v>9</v>
      </c>
      <c r="C81" t="s">
        <v>10</v>
      </c>
      <c r="D81" t="s">
        <v>11</v>
      </c>
      <c r="E81" t="s">
        <v>12</v>
      </c>
      <c r="F81" t="s">
        <v>13</v>
      </c>
      <c r="G81" t="s">
        <v>29</v>
      </c>
    </row>
    <row r="82" spans="1:7" x14ac:dyDescent="0.25">
      <c r="A82">
        <v>1</v>
      </c>
      <c r="B82">
        <v>190.97</v>
      </c>
      <c r="C82">
        <v>190.97</v>
      </c>
      <c r="D82">
        <v>190.97</v>
      </c>
      <c r="E82">
        <v>191.28628571428564</v>
      </c>
      <c r="F82">
        <v>190.95163265306121</v>
      </c>
      <c r="G82">
        <f>ROUND(AVERAGE(B82:F82)/10,1)</f>
        <v>19.100000000000001</v>
      </c>
    </row>
    <row r="83" spans="1:7" x14ac:dyDescent="0.25">
      <c r="A83">
        <v>2</v>
      </c>
      <c r="B83">
        <v>213.46</v>
      </c>
      <c r="C83">
        <v>213.45999999999998</v>
      </c>
      <c r="D83">
        <v>213.46</v>
      </c>
      <c r="E83">
        <v>214.88714285714292</v>
      </c>
      <c r="F83">
        <v>207.41377049180309</v>
      </c>
      <c r="G83">
        <f t="shared" ref="G83:G96" si="0">ROUND(AVERAGE(B83:F83)/10,1)</f>
        <v>21.3</v>
      </c>
    </row>
    <row r="84" spans="1:7" x14ac:dyDescent="0.25">
      <c r="A84">
        <v>3</v>
      </c>
      <c r="B84">
        <v>233.76000000000008</v>
      </c>
      <c r="C84">
        <v>233.76</v>
      </c>
      <c r="D84">
        <v>233.76000000000016</v>
      </c>
      <c r="E84">
        <v>233.78314285714305</v>
      </c>
      <c r="F84">
        <v>230.3598387096774</v>
      </c>
      <c r="G84">
        <f t="shared" si="0"/>
        <v>23.3</v>
      </c>
    </row>
    <row r="85" spans="1:7" x14ac:dyDescent="0.25">
      <c r="A85">
        <v>4</v>
      </c>
      <c r="B85">
        <v>240.69000000000003</v>
      </c>
      <c r="C85">
        <v>240.69</v>
      </c>
      <c r="D85">
        <v>240.68999999999986</v>
      </c>
      <c r="E85">
        <v>242.63657142857139</v>
      </c>
      <c r="F85">
        <v>241.0522580645162</v>
      </c>
      <c r="G85">
        <f t="shared" si="0"/>
        <v>24.1</v>
      </c>
    </row>
    <row r="86" spans="1:7" x14ac:dyDescent="0.25">
      <c r="A86">
        <v>5</v>
      </c>
      <c r="B86">
        <v>265.75</v>
      </c>
      <c r="C86">
        <v>265.75</v>
      </c>
      <c r="D86">
        <v>265.75</v>
      </c>
      <c r="E86">
        <v>270.7</v>
      </c>
      <c r="F86">
        <v>266.0874193548388</v>
      </c>
      <c r="G86">
        <f t="shared" si="0"/>
        <v>26.7</v>
      </c>
    </row>
    <row r="87" spans="1:7" x14ac:dyDescent="0.25">
      <c r="A87">
        <v>6</v>
      </c>
      <c r="B87">
        <v>275.08</v>
      </c>
      <c r="C87">
        <v>275.08</v>
      </c>
      <c r="D87">
        <v>275.08</v>
      </c>
      <c r="E87">
        <v>275.08</v>
      </c>
      <c r="F87">
        <v>274.01693548387078</v>
      </c>
      <c r="G87">
        <f t="shared" si="0"/>
        <v>27.5</v>
      </c>
    </row>
    <row r="88" spans="1:7" x14ac:dyDescent="0.25">
      <c r="A88">
        <v>7</v>
      </c>
      <c r="B88">
        <v>274.34000000000003</v>
      </c>
      <c r="C88">
        <v>274.33999999999997</v>
      </c>
      <c r="D88">
        <v>274.34000000000009</v>
      </c>
      <c r="E88">
        <v>274.34000000000009</v>
      </c>
      <c r="F88">
        <v>276.07225806451629</v>
      </c>
      <c r="G88">
        <f t="shared" si="0"/>
        <v>27.5</v>
      </c>
    </row>
    <row r="89" spans="1:7" x14ac:dyDescent="0.25">
      <c r="A89">
        <v>8</v>
      </c>
      <c r="B89">
        <v>280.30000000000007</v>
      </c>
      <c r="C89">
        <v>280.3</v>
      </c>
      <c r="D89">
        <v>280.30000000000013</v>
      </c>
      <c r="E89">
        <v>280.30000000000013</v>
      </c>
      <c r="F89">
        <v>280.9462295081965</v>
      </c>
      <c r="G89">
        <f t="shared" si="0"/>
        <v>28</v>
      </c>
    </row>
    <row r="90" spans="1:7" x14ac:dyDescent="0.25">
      <c r="A90">
        <v>9</v>
      </c>
      <c r="B90">
        <v>291.02</v>
      </c>
      <c r="C90">
        <v>291.02</v>
      </c>
      <c r="D90">
        <v>291.02000000000021</v>
      </c>
      <c r="E90">
        <v>291.02000000000015</v>
      </c>
      <c r="F90">
        <v>290.22721311475431</v>
      </c>
      <c r="G90">
        <f t="shared" si="0"/>
        <v>29.1</v>
      </c>
    </row>
    <row r="91" spans="1:7" x14ac:dyDescent="0.25">
      <c r="A91">
        <v>10</v>
      </c>
      <c r="B91">
        <v>295</v>
      </c>
      <c r="C91">
        <v>295</v>
      </c>
      <c r="D91">
        <v>295</v>
      </c>
      <c r="E91">
        <v>295</v>
      </c>
      <c r="F91">
        <v>295</v>
      </c>
      <c r="G91">
        <f t="shared" si="0"/>
        <v>29.5</v>
      </c>
    </row>
    <row r="92" spans="1:7" x14ac:dyDescent="0.25">
      <c r="A92">
        <v>11</v>
      </c>
      <c r="B92">
        <v>311.42999999999995</v>
      </c>
      <c r="C92">
        <v>311.43</v>
      </c>
      <c r="D92">
        <v>311.43000000000012</v>
      </c>
      <c r="E92">
        <v>311.43000000000012</v>
      </c>
      <c r="F92">
        <v>310.05934426229527</v>
      </c>
      <c r="G92">
        <f t="shared" si="0"/>
        <v>31.1</v>
      </c>
    </row>
    <row r="93" spans="1:7" x14ac:dyDescent="0.25">
      <c r="A93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0"/>
        <v>0</v>
      </c>
    </row>
    <row r="94" spans="1:7" x14ac:dyDescent="0.25">
      <c r="A94">
        <v>13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0"/>
        <v>0</v>
      </c>
    </row>
    <row r="95" spans="1:7" x14ac:dyDescent="0.25">
      <c r="A95">
        <v>14</v>
      </c>
      <c r="B95">
        <v>305</v>
      </c>
      <c r="C95">
        <v>305</v>
      </c>
      <c r="D95">
        <v>305</v>
      </c>
      <c r="E95">
        <v>305</v>
      </c>
      <c r="F95">
        <v>305</v>
      </c>
      <c r="G95">
        <f t="shared" si="0"/>
        <v>30.5</v>
      </c>
    </row>
    <row r="96" spans="1:7" x14ac:dyDescent="0.25">
      <c r="A96">
        <v>15</v>
      </c>
      <c r="B96">
        <v>315</v>
      </c>
      <c r="C96">
        <v>315</v>
      </c>
      <c r="D96">
        <v>315</v>
      </c>
      <c r="E96">
        <v>315</v>
      </c>
      <c r="F96">
        <v>315</v>
      </c>
      <c r="G96">
        <f t="shared" si="0"/>
        <v>31.5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catch</vt:lpstr>
      <vt:lpstr>total catch by area q</vt:lpstr>
      <vt:lpstr>numbers at age</vt:lpstr>
      <vt:lpstr>weight at age </vt:lpstr>
      <vt:lpstr>length at 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Ulleweit</dc:creator>
  <cp:lastModifiedBy>Perez Rodriguez, Alfonso</cp:lastModifiedBy>
  <dcterms:created xsi:type="dcterms:W3CDTF">2018-08-16T09:26:56Z</dcterms:created>
  <dcterms:modified xsi:type="dcterms:W3CDTF">2018-09-02T13:50:22Z</dcterms:modified>
</cp:coreProperties>
</file>