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lagische AG\2019 WGWIDE\HOM new report\"/>
    </mc:Choice>
  </mc:AlternateContent>
  <bookViews>
    <workbookView xWindow="0" yWindow="0" windowWidth="28800" windowHeight="12130"/>
  </bookViews>
  <sheets>
    <sheet name="all by %" sheetId="3" r:id="rId1"/>
    <sheet name="ESP LENCOMP" sheetId="10" r:id="rId2"/>
    <sheet name="ESP LENDATA" sheetId="9" r:id="rId3"/>
    <sheet name="NL-Data" sheetId="1" r:id="rId4"/>
    <sheet name="NL LengthCon" sheetId="4" r:id="rId5"/>
    <sheet name="NL-Length" sheetId="2" r:id="rId6"/>
    <sheet name="DE LengthComp" sheetId="5" r:id="rId7"/>
    <sheet name="Fra LenComp" sheetId="6" r:id="rId8"/>
    <sheet name="Ire LenComp" sheetId="7" r:id="rId9"/>
    <sheet name="UK SCO LenC" sheetId="8" r:id="rId10"/>
  </sheets>
  <externalReferences>
    <externalReference r:id="rId11"/>
  </externalReferences>
  <definedNames>
    <definedName name="LD_HOM_Spain_2018" localSheetId="2">'ESP LENDATA'!$A$1:$H$1858</definedName>
    <definedName name="NLD_WGWIDE_Intercatch_output_HI_SI_SD_HOM_2018_hom.27.2a4a5b6a7a_ce_k8_length_composition" localSheetId="3">'NL-Data'!$A$1:$AG$161</definedName>
  </definedNames>
  <calcPr calcId="152511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9" i="10" l="1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Q118" i="10"/>
  <c r="BR118" i="10"/>
  <c r="BS118" i="10"/>
  <c r="BT118" i="10"/>
  <c r="BU118" i="10"/>
  <c r="AM119" i="10"/>
  <c r="AN119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Q119" i="10"/>
  <c r="BR119" i="10"/>
  <c r="BS119" i="10"/>
  <c r="BT119" i="10"/>
  <c r="BU119" i="10"/>
  <c r="AM120" i="10"/>
  <c r="AN120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Q120" i="10"/>
  <c r="BR120" i="10"/>
  <c r="BS120" i="10"/>
  <c r="BT120" i="10"/>
  <c r="BU120" i="10"/>
  <c r="AM121" i="10"/>
  <c r="AN121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Q121" i="10"/>
  <c r="BR121" i="10"/>
  <c r="BS121" i="10"/>
  <c r="BT121" i="10"/>
  <c r="BU121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BS68" i="10"/>
  <c r="BT68" i="10"/>
  <c r="BU68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BS69" i="10"/>
  <c r="BT69" i="10"/>
  <c r="BU69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BS70" i="10"/>
  <c r="BT70" i="10"/>
  <c r="BU70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BS72" i="10"/>
  <c r="BT72" i="10"/>
  <c r="BU72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BS73" i="10"/>
  <c r="BT73" i="10"/>
  <c r="BU73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BS74" i="10"/>
  <c r="BT74" i="10"/>
  <c r="BU74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Q75" i="10"/>
  <c r="BR75" i="10"/>
  <c r="BS75" i="10"/>
  <c r="BT75" i="10"/>
  <c r="BU75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Q76" i="10"/>
  <c r="BR76" i="10"/>
  <c r="BS76" i="10"/>
  <c r="BT76" i="10"/>
  <c r="BU76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BR77" i="10"/>
  <c r="BS77" i="10"/>
  <c r="BT77" i="10"/>
  <c r="BU77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Q67" i="10"/>
  <c r="BR67" i="10"/>
  <c r="BS67" i="10"/>
  <c r="BT67" i="10"/>
  <c r="BU67" i="10"/>
  <c r="AM67" i="10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G22" i="8"/>
  <c r="H22" i="8"/>
  <c r="F22" i="8"/>
  <c r="E61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J21" i="7" l="1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O38" i="6"/>
  <c r="N38" i="6"/>
  <c r="M38" i="6"/>
  <c r="L38" i="6"/>
  <c r="K38" i="6"/>
  <c r="O37" i="6"/>
  <c r="N37" i="6"/>
  <c r="M37" i="6"/>
  <c r="L37" i="6"/>
  <c r="K37" i="6"/>
  <c r="O36" i="6"/>
  <c r="N36" i="6"/>
  <c r="M36" i="6"/>
  <c r="L36" i="6"/>
  <c r="K36" i="6"/>
  <c r="O35" i="6"/>
  <c r="N35" i="6"/>
  <c r="M35" i="6"/>
  <c r="L35" i="6"/>
  <c r="K35" i="6"/>
  <c r="O34" i="6"/>
  <c r="N34" i="6"/>
  <c r="M34" i="6"/>
  <c r="L34" i="6"/>
  <c r="K34" i="6"/>
  <c r="O33" i="6"/>
  <c r="N33" i="6"/>
  <c r="M33" i="6"/>
  <c r="L33" i="6"/>
  <c r="K33" i="6"/>
  <c r="O31" i="6"/>
  <c r="N31" i="6"/>
  <c r="M31" i="6"/>
  <c r="L31" i="6"/>
  <c r="K31" i="6"/>
  <c r="O30" i="6"/>
  <c r="N30" i="6"/>
  <c r="M30" i="6"/>
  <c r="L30" i="6"/>
  <c r="K30" i="6"/>
  <c r="O29" i="6"/>
  <c r="N29" i="6"/>
  <c r="M29" i="6"/>
  <c r="L29" i="6"/>
  <c r="K29" i="6"/>
  <c r="O28" i="6"/>
  <c r="N28" i="6"/>
  <c r="M28" i="6"/>
  <c r="L28" i="6"/>
  <c r="K28" i="6"/>
  <c r="O27" i="6"/>
  <c r="N27" i="6"/>
  <c r="M27" i="6"/>
  <c r="L27" i="6"/>
  <c r="K27" i="6"/>
  <c r="O26" i="6"/>
  <c r="N26" i="6"/>
  <c r="M26" i="6"/>
  <c r="L26" i="6"/>
  <c r="K26" i="6"/>
  <c r="O25" i="6"/>
  <c r="N25" i="6"/>
  <c r="M25" i="6"/>
  <c r="L25" i="6"/>
  <c r="K25" i="6"/>
  <c r="O24" i="6"/>
  <c r="N24" i="6"/>
  <c r="M24" i="6"/>
  <c r="L24" i="6"/>
  <c r="K24" i="6"/>
  <c r="O23" i="6"/>
  <c r="N23" i="6"/>
  <c r="M23" i="6"/>
  <c r="L23" i="6"/>
  <c r="K23" i="6"/>
  <c r="O22" i="6"/>
  <c r="N22" i="6"/>
  <c r="M22" i="6"/>
  <c r="L22" i="6"/>
  <c r="K22" i="6"/>
  <c r="O21" i="6"/>
  <c r="N21" i="6"/>
  <c r="M21" i="6"/>
  <c r="L21" i="6"/>
  <c r="K21" i="6"/>
  <c r="O20" i="6"/>
  <c r="N20" i="6"/>
  <c r="M20" i="6"/>
  <c r="L20" i="6"/>
  <c r="K20" i="6"/>
  <c r="O19" i="6"/>
  <c r="N19" i="6"/>
  <c r="M19" i="6"/>
  <c r="L19" i="6"/>
  <c r="K19" i="6"/>
  <c r="O18" i="6"/>
  <c r="N18" i="6"/>
  <c r="M18" i="6"/>
  <c r="L18" i="6"/>
  <c r="K18" i="6"/>
  <c r="O17" i="6"/>
  <c r="N17" i="6"/>
  <c r="M17" i="6"/>
  <c r="L17" i="6"/>
  <c r="K17" i="6"/>
  <c r="O16" i="6"/>
  <c r="N16" i="6"/>
  <c r="M16" i="6"/>
  <c r="L16" i="6"/>
  <c r="K16" i="6"/>
  <c r="O15" i="6"/>
  <c r="N15" i="6"/>
  <c r="M15" i="6"/>
  <c r="L15" i="6"/>
  <c r="K15" i="6"/>
  <c r="O14" i="6"/>
  <c r="N14" i="6"/>
  <c r="M14" i="6"/>
  <c r="L14" i="6"/>
  <c r="K14" i="6"/>
  <c r="O13" i="6"/>
  <c r="N13" i="6"/>
  <c r="M13" i="6"/>
  <c r="L13" i="6"/>
  <c r="K13" i="6"/>
  <c r="O12" i="6"/>
  <c r="N12" i="6"/>
  <c r="M12" i="6"/>
  <c r="L12" i="6"/>
  <c r="K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O8" i="6"/>
  <c r="N8" i="6"/>
  <c r="M8" i="6"/>
  <c r="L8" i="6"/>
  <c r="K8" i="6"/>
  <c r="O7" i="6"/>
  <c r="N7" i="6"/>
  <c r="M7" i="6"/>
  <c r="L7" i="6"/>
  <c r="K7" i="6"/>
  <c r="J38" i="6"/>
  <c r="J37" i="6"/>
  <c r="J36" i="6"/>
  <c r="J35" i="6"/>
  <c r="J34" i="6"/>
  <c r="J33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3" i="6"/>
  <c r="I34" i="6"/>
  <c r="I35" i="6"/>
  <c r="I36" i="6"/>
  <c r="I7" i="6"/>
  <c r="AR67" i="5"/>
  <c r="AR66" i="5"/>
  <c r="AR65" i="5"/>
  <c r="AR64" i="5"/>
  <c r="AR63" i="5"/>
  <c r="AR62" i="5"/>
  <c r="AR61" i="5"/>
  <c r="AR60" i="5"/>
  <c r="AR59" i="5"/>
  <c r="AR58" i="5"/>
  <c r="AR57" i="5"/>
  <c r="AR56" i="5"/>
  <c r="AR55" i="5"/>
  <c r="AR54" i="5"/>
  <c r="AR53" i="5"/>
  <c r="AR52" i="5"/>
  <c r="AR51" i="5"/>
  <c r="AR50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Q66" i="5"/>
  <c r="Q62" i="5"/>
  <c r="Q58" i="5"/>
  <c r="Q54" i="5"/>
  <c r="Q50" i="5"/>
  <c r="Q46" i="5"/>
  <c r="Q42" i="5"/>
  <c r="Q38" i="5"/>
  <c r="Q34" i="5"/>
  <c r="Q30" i="5"/>
  <c r="Q26" i="5"/>
  <c r="Q22" i="5"/>
  <c r="Q18" i="5"/>
  <c r="Q14" i="5"/>
  <c r="Q1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9" i="5"/>
  <c r="AQ69" i="5"/>
  <c r="AP67" i="5"/>
  <c r="AO67" i="5"/>
  <c r="AN67" i="5"/>
  <c r="AM67" i="5"/>
  <c r="AQ66" i="5"/>
  <c r="AQ65" i="5"/>
  <c r="AQ64" i="5"/>
  <c r="AQ63" i="5"/>
  <c r="AQ62" i="5"/>
  <c r="AQ61" i="5"/>
  <c r="AQ60" i="5"/>
  <c r="AQ59" i="5"/>
  <c r="AQ58" i="5"/>
  <c r="AQ57" i="5"/>
  <c r="AQ56" i="5"/>
  <c r="AQ55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L14" i="5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L40" i="5" s="1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AL51" i="5" s="1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Q13" i="5"/>
  <c r="AL13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Q12" i="5"/>
  <c r="AL12" i="5"/>
  <c r="AK12" i="5"/>
  <c r="AQ11" i="5"/>
  <c r="AQ67" i="5" s="1"/>
  <c r="AP7" i="5"/>
  <c r="AL6" i="5"/>
  <c r="AL5" i="5"/>
  <c r="AL4" i="5"/>
  <c r="Y69" i="5"/>
  <c r="X67" i="5"/>
  <c r="W67" i="5"/>
  <c r="V67" i="5"/>
  <c r="U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Y13" i="5"/>
  <c r="T13" i="5"/>
  <c r="S13" i="5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Y12" i="5"/>
  <c r="T12" i="5"/>
  <c r="S12" i="5"/>
  <c r="Y11" i="5"/>
  <c r="Y67" i="5" s="1"/>
  <c r="X7" i="5"/>
  <c r="T6" i="5"/>
  <c r="T5" i="5"/>
  <c r="T4" i="5"/>
  <c r="P68" i="5"/>
  <c r="O66" i="5"/>
  <c r="N66" i="5"/>
  <c r="M66" i="5"/>
  <c r="L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J12" i="5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P11" i="5"/>
  <c r="K11" i="5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J11" i="5"/>
  <c r="P10" i="5"/>
  <c r="P66" i="5" s="1"/>
  <c r="Q65" i="5" s="1"/>
  <c r="O6" i="5"/>
  <c r="K5" i="5"/>
  <c r="K4" i="5"/>
  <c r="K3" i="5"/>
  <c r="Q11" i="5" l="1"/>
  <c r="Q15" i="5"/>
  <c r="Q19" i="5"/>
  <c r="Q23" i="5"/>
  <c r="Q27" i="5"/>
  <c r="Q31" i="5"/>
  <c r="Q35" i="5"/>
  <c r="Q39" i="5"/>
  <c r="Q43" i="5"/>
  <c r="Q47" i="5"/>
  <c r="Q51" i="5"/>
  <c r="Q55" i="5"/>
  <c r="Q59" i="5"/>
  <c r="Q63" i="5"/>
  <c r="Q12" i="5"/>
  <c r="Q16" i="5"/>
  <c r="Q20" i="5"/>
  <c r="Q24" i="5"/>
  <c r="Q28" i="5"/>
  <c r="Q32" i="5"/>
  <c r="Q36" i="5"/>
  <c r="Q40" i="5"/>
  <c r="Q44" i="5"/>
  <c r="Q48" i="5"/>
  <c r="Q52" i="5"/>
  <c r="Q56" i="5"/>
  <c r="Q60" i="5"/>
  <c r="Q64" i="5"/>
  <c r="Q13" i="5"/>
  <c r="Q17" i="5"/>
  <c r="Q21" i="5"/>
  <c r="Q25" i="5"/>
  <c r="Q29" i="5"/>
  <c r="Q33" i="5"/>
  <c r="Q37" i="5"/>
  <c r="Q41" i="5"/>
  <c r="Q45" i="5"/>
  <c r="Q49" i="5"/>
  <c r="Q53" i="5"/>
  <c r="Q57" i="5"/>
  <c r="Q61" i="5"/>
  <c r="S32" i="4" l="1"/>
  <c r="R32" i="4"/>
  <c r="Q32" i="4"/>
  <c r="S31" i="4"/>
  <c r="R31" i="4"/>
  <c r="Q31" i="4"/>
  <c r="S30" i="4"/>
  <c r="R30" i="4"/>
  <c r="Q30" i="4"/>
  <c r="S29" i="4"/>
  <c r="R29" i="4"/>
  <c r="Q29" i="4"/>
  <c r="S28" i="4"/>
  <c r="R28" i="4"/>
  <c r="Q28" i="4"/>
  <c r="S27" i="4"/>
  <c r="R27" i="4"/>
  <c r="Q27" i="4"/>
  <c r="S26" i="4"/>
  <c r="R26" i="4"/>
  <c r="Q26" i="4"/>
  <c r="S25" i="4"/>
  <c r="R25" i="4"/>
  <c r="Q25" i="4"/>
  <c r="S24" i="4"/>
  <c r="R24" i="4"/>
  <c r="Q24" i="4"/>
  <c r="S23" i="4"/>
  <c r="R23" i="4"/>
  <c r="Q23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7" i="4"/>
  <c r="R17" i="4"/>
  <c r="Q17" i="4"/>
  <c r="S16" i="4"/>
  <c r="R16" i="4"/>
  <c r="Q16" i="4"/>
  <c r="S15" i="4"/>
  <c r="R15" i="4"/>
  <c r="Q15" i="4"/>
  <c r="S14" i="4"/>
  <c r="R14" i="4"/>
  <c r="Q14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S6" i="4"/>
  <c r="R6" i="4"/>
  <c r="Q6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</calcChain>
</file>

<file path=xl/connections.xml><?xml version="1.0" encoding="utf-8"?>
<connections xmlns="http://schemas.openxmlformats.org/spreadsheetml/2006/main">
  <connection id="1" name="LD_HOM_Spain_2018" type="6" refreshedVersion="5" background="1" saveData="1">
    <textPr codePage="850" sourceFile="D:\Pelagische AG\2019 WGWIDE\Data international\Spain from Gersom\from Gersom\LD_HOM_Spain_2018.csv" thousands=";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NLD WGWIDE_Intercatch_output_HI_SI_SD_HOM_2018_hom.27.2a4a5b6a7a-ce-k8_length_composition" type="6" refreshedVersion="5" background="1" saveData="1">
    <textPr codePage="850" sourceFile="D:\Pelagische AG\2019 WGWIDE\Data international\NLD WGWIDE_Intercatch_output_HI_SI_SD_HOM_2018_hom.27.2a4a5b6a7a-ce-k8_length_composition.csv" thousands=";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<sst xmlns="http://schemas.openxmlformats.org/spreadsheetml/2006/main" count="14723" uniqueCount="222">
  <si>
    <t>HI</t>
  </si>
  <si>
    <t>NL</t>
  </si>
  <si>
    <t>Quarter</t>
  </si>
  <si>
    <t>OTM_SPF_32-69_0_0_all</t>
  </si>
  <si>
    <t>Div</t>
  </si>
  <si>
    <t>27.6.a</t>
  </si>
  <si>
    <t>NA</t>
  </si>
  <si>
    <t>kwd</t>
  </si>
  <si>
    <t>27.7.b</t>
  </si>
  <si>
    <t>27.7.c</t>
  </si>
  <si>
    <t>27.7.e</t>
  </si>
  <si>
    <t>27.7.h</t>
  </si>
  <si>
    <t>27.7.j</t>
  </si>
  <si>
    <t>27.7.k</t>
  </si>
  <si>
    <t>27.8.b</t>
  </si>
  <si>
    <t>SSC_DEF_70-99_0_0_all</t>
  </si>
  <si>
    <t>Subdiv</t>
  </si>
  <si>
    <t>27.4.a.nshm</t>
  </si>
  <si>
    <t>27.4.a</t>
  </si>
  <si>
    <t>SSC_DEF_&gt;=120_0_0_all</t>
  </si>
  <si>
    <t>27.7.f</t>
  </si>
  <si>
    <t>27.7.g</t>
  </si>
  <si>
    <t>SI</t>
  </si>
  <si>
    <t>HOM</t>
  </si>
  <si>
    <t>L</t>
  </si>
  <si>
    <t>R</t>
  </si>
  <si>
    <t>H</t>
  </si>
  <si>
    <t>O</t>
  </si>
  <si>
    <t>kg</t>
  </si>
  <si>
    <t>No particular</t>
  </si>
  <si>
    <t>SD</t>
  </si>
  <si>
    <t>quarter</t>
  </si>
  <si>
    <t>N</t>
  </si>
  <si>
    <t>Lngt</t>
  </si>
  <si>
    <t>g</t>
  </si>
  <si>
    <t>n</t>
  </si>
  <si>
    <t>cm</t>
  </si>
  <si>
    <t>RecordType</t>
  </si>
  <si>
    <t>Country</t>
  </si>
  <si>
    <t>Year</t>
  </si>
  <si>
    <t>SeasonType</t>
  </si>
  <si>
    <t>Season</t>
  </si>
  <si>
    <t>Fleet</t>
  </si>
  <si>
    <t>AreaType</t>
  </si>
  <si>
    <t>FishingArea</t>
  </si>
  <si>
    <t>DepthRange</t>
  </si>
  <si>
    <t>Species</t>
  </si>
  <si>
    <t>Stock</t>
  </si>
  <si>
    <t>CatchCategory</t>
  </si>
  <si>
    <t>ReportingCategory</t>
  </si>
  <si>
    <t>Sex</t>
  </si>
  <si>
    <t>CANUMtype</t>
  </si>
  <si>
    <t>AgeLength</t>
  </si>
  <si>
    <t>PlusGroup</t>
  </si>
  <si>
    <t>SampledCatch</t>
  </si>
  <si>
    <t>NumSamplesLngt</t>
  </si>
  <si>
    <t>NumLngtMeas</t>
  </si>
  <si>
    <t>NumSamplesAge</t>
  </si>
  <si>
    <t>NumAgeMeas</t>
  </si>
  <si>
    <t>unitMeanWeight</t>
  </si>
  <si>
    <t>unitCANUM</t>
  </si>
  <si>
    <t>UnitAgeOrLength</t>
  </si>
  <si>
    <t>UnitMeanLength</t>
  </si>
  <si>
    <t>Maturity</t>
  </si>
  <si>
    <t>NumberCaught</t>
  </si>
  <si>
    <t>MeanWeight</t>
  </si>
  <si>
    <t>MeanLength</t>
  </si>
  <si>
    <t>varNumLanded</t>
  </si>
  <si>
    <t>varWgtLanded</t>
  </si>
  <si>
    <t>varLgtLanded</t>
  </si>
  <si>
    <t>Zeilenbeschriftungen</t>
  </si>
  <si>
    <t>(Leer)</t>
  </si>
  <si>
    <t>Gesamtergebnis</t>
  </si>
  <si>
    <t>Spaltenbeschriftungen</t>
  </si>
  <si>
    <t>OTM_SPF_32-69_0_0_all Ergebnis</t>
  </si>
  <si>
    <t>(Leer) Ergebnis</t>
  </si>
  <si>
    <t>Summe von NumberCaught</t>
  </si>
  <si>
    <t>%</t>
  </si>
  <si>
    <t>cm Klasse</t>
  </si>
  <si>
    <t>Netherlands</t>
  </si>
  <si>
    <t>Germany</t>
  </si>
  <si>
    <t>France</t>
  </si>
  <si>
    <t>Ireland</t>
  </si>
  <si>
    <t>UK (Scotland)</t>
  </si>
  <si>
    <t>Spain</t>
  </si>
  <si>
    <t>4a</t>
  </si>
  <si>
    <t>6a</t>
  </si>
  <si>
    <t>7b</t>
  </si>
  <si>
    <t>7d</t>
  </si>
  <si>
    <t>7e</t>
  </si>
  <si>
    <t>7h</t>
  </si>
  <si>
    <t>7j</t>
  </si>
  <si>
    <t>all</t>
  </si>
  <si>
    <t>HM-All</t>
  </si>
  <si>
    <t>42+</t>
  </si>
  <si>
    <t xml:space="preserve">Country : </t>
  </si>
  <si>
    <t>DE</t>
  </si>
  <si>
    <t xml:space="preserve">Species : </t>
  </si>
  <si>
    <t>Horse Mackerel</t>
  </si>
  <si>
    <t xml:space="preserve">Fleet : </t>
  </si>
  <si>
    <t xml:space="preserve">Year : </t>
  </si>
  <si>
    <t xml:space="preserve">Unit : </t>
  </si>
  <si>
    <t>thousands</t>
  </si>
  <si>
    <t xml:space="preserve">Prepared (date) : </t>
  </si>
  <si>
    <t>Length *</t>
  </si>
  <si>
    <t>Length</t>
  </si>
  <si>
    <t>All year</t>
  </si>
  <si>
    <t>(half cm)</t>
  </si>
  <si>
    <t>(cm)</t>
  </si>
  <si>
    <t>1</t>
  </si>
  <si>
    <t>2</t>
  </si>
  <si>
    <t>3</t>
  </si>
  <si>
    <t>4</t>
  </si>
  <si>
    <t>TOTAL numbers</t>
  </si>
  <si>
    <t>Official Catch (t)</t>
  </si>
  <si>
    <t>Landdings</t>
  </si>
  <si>
    <t>BMSCatch (t)</t>
  </si>
  <si>
    <t>bms landings</t>
  </si>
  <si>
    <t xml:space="preserve">   </t>
  </si>
  <si>
    <t>7d landings</t>
  </si>
  <si>
    <t>OTB_DEF_70-99_0_0</t>
  </si>
  <si>
    <t>OTB_SPF_70-99_0_0_all</t>
  </si>
  <si>
    <t>27.7.d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</si>
  <si>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</si>
  <si>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</si>
  <si>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</si>
  <si>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</si>
  <si>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</si>
  <si>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</si>
  <si>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</si>
  <si>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</si>
  <si>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</si>
  <si>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</si>
  <si>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</si>
  <si>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</si>
  <si>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</si>
  <si>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</si>
  <si>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</si>
  <si>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</si>
  <si>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</si>
  <si>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</si>
  <si>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</si>
  <si>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</si>
  <si>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</si>
  <si>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</si>
  <si>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</si>
  <si>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</si>
  <si>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</si>
  <si>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360</t>
  </si>
  <si>
    <t>370</t>
  </si>
  <si>
    <t>60</t>
  </si>
  <si>
    <t>90</t>
  </si>
  <si>
    <t>D</t>
  </si>
  <si>
    <t>OTB_DEF_70-99_0_0 disc</t>
  </si>
  <si>
    <t>OTB_DEF_70-99_0_0 landg</t>
  </si>
  <si>
    <t>OTB_SPF_70-99_0_0_all disc</t>
  </si>
  <si>
    <t>OTM_SPF_32-69_0_0_all BMS</t>
  </si>
  <si>
    <t xml:space="preserve">7d </t>
  </si>
  <si>
    <t>OTM_SPF_32-69_0_0_all landg</t>
  </si>
  <si>
    <t>OTM_SPF_32-69_0_0_all disc</t>
  </si>
  <si>
    <t>SSC_DEF_70-99_0_0_all disc</t>
  </si>
  <si>
    <t>LENGTH DISTRIBUTIONS BY FLEET AND BY QUARTER</t>
  </si>
  <si>
    <t>000s</t>
  </si>
  <si>
    <t>* Length distributions by half cm only for anchovy !</t>
  </si>
  <si>
    <t>4a (TR1)</t>
  </si>
  <si>
    <t>4a (TR2)</t>
  </si>
  <si>
    <t>6a all</t>
  </si>
  <si>
    <t>TR1 discards</t>
  </si>
  <si>
    <t>TR2 discards</t>
  </si>
  <si>
    <t>discards</t>
  </si>
  <si>
    <t>sp</t>
  </si>
  <si>
    <t>canum</t>
  </si>
  <si>
    <t>SP</t>
  </si>
  <si>
    <t>27.6.b.2</t>
  </si>
  <si>
    <t>27.7.c.2</t>
  </si>
  <si>
    <t>27.7.j.2</t>
  </si>
  <si>
    <t>27.7.k.2</t>
  </si>
  <si>
    <t>27.8.a</t>
  </si>
  <si>
    <t>OTB_DEF_&gt;=70_0_0</t>
  </si>
  <si>
    <t>PTB_DEF_&gt;=70_0_0</t>
  </si>
  <si>
    <t>LLS_DEF_0_0_0</t>
  </si>
  <si>
    <t>PS_SPF_0_0_0</t>
  </si>
  <si>
    <t>27.8.c</t>
  </si>
  <si>
    <t>GNS_DEF_80-99_0_0</t>
  </si>
  <si>
    <t>OTB_DEF_&gt;=55_0_0</t>
  </si>
  <si>
    <t>OTB_MPD_&gt;=55_0_0</t>
  </si>
  <si>
    <t>PTB_MPD_&gt;=55_0_0</t>
  </si>
  <si>
    <t>27.8.c.e</t>
  </si>
  <si>
    <t>GNS_DEF_60-79_0_0</t>
  </si>
  <si>
    <t>GTR_DEF_60-79_0_0</t>
  </si>
  <si>
    <t>27.8.c.w</t>
  </si>
  <si>
    <t>27.8.d.2</t>
  </si>
  <si>
    <t>Summe von canum</t>
  </si>
  <si>
    <t>8.c.e</t>
  </si>
  <si>
    <t>8.c.w</t>
  </si>
  <si>
    <t>GNS_DEF_60-79_0_0 landg</t>
  </si>
  <si>
    <t>8.c</t>
  </si>
  <si>
    <t>GNS_DEF_80-99_0_0 disc</t>
  </si>
  <si>
    <t/>
  </si>
  <si>
    <t>GNS_DEF_80-99_0_0 landg</t>
  </si>
  <si>
    <t>GTR_DEF_60-79_0_0 landg</t>
  </si>
  <si>
    <t>8.b</t>
  </si>
  <si>
    <t>LLS_DEF_0_0_0 landg</t>
  </si>
  <si>
    <t>OTB_DEF_&gt;=55_0_0 disc</t>
  </si>
  <si>
    <t>OTB_DEF_&gt;=55_0_0 landg</t>
  </si>
  <si>
    <t>8.a</t>
  </si>
  <si>
    <t>OTB_DEF_&gt;=70_0_0 landg</t>
  </si>
  <si>
    <t>OTB_DEF_&gt;=70_0_0 disc</t>
  </si>
  <si>
    <t>8.d.2</t>
  </si>
  <si>
    <t>6.b.2</t>
  </si>
  <si>
    <t>7.b</t>
  </si>
  <si>
    <t>7.g</t>
  </si>
  <si>
    <t>7.c.2</t>
  </si>
  <si>
    <t>7.h</t>
  </si>
  <si>
    <t>7.j.2</t>
  </si>
  <si>
    <t>7.k.2</t>
  </si>
  <si>
    <t>OTB_MPD_&gt;=55_0_0 disc</t>
  </si>
  <si>
    <t>OTB_MPD_&gt;=55_0_0 landg</t>
  </si>
  <si>
    <t>PS_SPF_0_0_0 landg</t>
  </si>
  <si>
    <t>PTB_DEF_&gt;=70_0_0 disc</t>
  </si>
  <si>
    <t>PTB_MPD_&gt;=55_0_0 disc</t>
  </si>
  <si>
    <t>PTB_MPD_&gt;=55_0_0 landg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</si>
</sst>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&quot;-'&quot;yy"/>
    <numFmt numFmtId="165" formatCode="###\ ###"/>
    <numFmt numFmtId="166" formatCode="d\-mmm\-yyyy"/>
    <numFmt numFmtId="167" formatCode="d\-mmm\-\'yy"/>
    <numFmt numFmtId="168" formatCode="###.0\ ###"/>
  </numFmts>
  <fonts count="20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0"/>
      <name val="Geneva"/>
      <family val="2"/>
    </font>
    <font>
      <b/>
      <sz val="12"/>
      <name val="Geneva"/>
      <family val="2"/>
    </font>
    <font>
      <sz val="12"/>
      <name val="Geneva"/>
      <family val="2"/>
    </font>
    <font>
      <b/>
      <sz val="12"/>
      <color indexed="18"/>
      <name val="Geneva"/>
      <family val="2"/>
    </font>
    <font>
      <sz val="14"/>
      <name val="Geneva"/>
      <family val="2"/>
    </font>
    <font>
      <b/>
      <sz val="14"/>
      <name val="Geneva"/>
      <family val="2"/>
    </font>
    <font>
      <sz val="10"/>
      <color indexed="12"/>
      <name val="Geneva"/>
      <family val="2"/>
    </font>
    <font>
      <sz val="10"/>
      <name val="Geneva"/>
    </font>
    <font>
      <b/>
      <sz val="10"/>
      <name val="Geneva"/>
    </font>
    <font>
      <b/>
      <sz val="12"/>
      <name val="Geneva"/>
    </font>
    <font>
      <b/>
      <sz val="10"/>
      <color indexed="18"/>
      <name val="Geneva"/>
    </font>
    <font>
      <sz val="10"/>
      <color indexed="12"/>
      <name val="Geneva"/>
    </font>
    <font>
      <b/>
      <sz val="14"/>
      <name val="Geneva"/>
    </font>
    <font>
      <sz val="10"/>
      <color indexed="8"/>
      <name val="Geneva"/>
    </font>
    <font>
      <b/>
      <sz val="12"/>
      <color indexed="18"/>
      <name val="Geneva"/>
    </font>
    <font>
      <sz val="12"/>
      <name val="Geneva"/>
    </font>
    <font>
      <sz val="14"/>
      <name val="Geneva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9" fontId="9" fillId="0" borderId="0" applyFont="0" applyFill="0" applyBorder="0" applyAlignment="0" applyProtection="0"/>
    <xf numFmtId="0" fontId="19" fillId="0" borderId="0"/>
  </cellStyleXfs>
  <cellXfs count="10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1" fillId="0" borderId="1" xfId="0" applyNumberFormat="1" applyFont="1" applyBorder="1"/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0" fillId="2" borderId="0" xfId="0" applyFont="1" applyFill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</xf>
    <xf numFmtId="0" fontId="4" fillId="2" borderId="6" xfId="0" applyFont="1" applyFill="1" applyBorder="1" applyAlignment="1" applyProtection="1">
      <alignment vertical="center"/>
    </xf>
    <xf numFmtId="0" fontId="0" fillId="2" borderId="0" xfId="0" applyFill="1" applyProtection="1"/>
    <xf numFmtId="0" fontId="0" fillId="2" borderId="0" xfId="0" applyFill="1" applyBorder="1" applyProtection="1"/>
    <xf numFmtId="0" fontId="0" fillId="2" borderId="0" xfId="0" applyFont="1" applyFill="1" applyBorder="1" applyAlignment="1" applyProtection="1">
      <alignment horizontal="right" vertical="center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vertical="center"/>
    </xf>
    <xf numFmtId="0" fontId="5" fillId="3" borderId="9" xfId="0" applyFont="1" applyFill="1" applyBorder="1" applyAlignment="1" applyProtection="1">
      <alignment horizontal="left" vertical="center"/>
      <protection locked="0"/>
    </xf>
    <xf numFmtId="0" fontId="0" fillId="3" borderId="10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vertical="center"/>
    </xf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165" fontId="8" fillId="3" borderId="14" xfId="0" applyNumberFormat="1" applyFont="1" applyFill="1" applyBorder="1" applyAlignment="1" applyProtection="1">
      <alignment horizontal="center"/>
      <protection locked="0"/>
    </xf>
    <xf numFmtId="165" fontId="8" fillId="3" borderId="15" xfId="0" applyNumberFormat="1" applyFont="1" applyFill="1" applyBorder="1" applyAlignment="1" applyProtection="1">
      <alignment horizontal="center"/>
      <protection locked="0"/>
    </xf>
    <xf numFmtId="165" fontId="0" fillId="0" borderId="16" xfId="0" applyNumberFormat="1" applyFont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165" fontId="8" fillId="3" borderId="17" xfId="0" applyNumberFormat="1" applyFont="1" applyFill="1" applyBorder="1" applyAlignment="1" applyProtection="1">
      <alignment horizontal="center"/>
      <protection locked="0"/>
    </xf>
    <xf numFmtId="165" fontId="8" fillId="3" borderId="16" xfId="0" applyNumberFormat="1" applyFon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0" fontId="2" fillId="0" borderId="18" xfId="0" applyFont="1" applyBorder="1" applyAlignment="1" applyProtection="1">
      <alignment horizontal="right"/>
    </xf>
    <xf numFmtId="165" fontId="0" fillId="0" borderId="5" xfId="0" applyNumberFormat="1" applyBorder="1" applyAlignment="1" applyProtection="1">
      <alignment horizontal="center"/>
    </xf>
    <xf numFmtId="165" fontId="0" fillId="0" borderId="18" xfId="0" applyNumberFormat="1" applyFont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2" borderId="0" xfId="0" applyFill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165" fontId="8" fillId="3" borderId="18" xfId="0" applyNumberFormat="1" applyFont="1" applyFill="1" applyBorder="1" applyAlignment="1" applyProtection="1">
      <alignment horizontal="center"/>
      <protection locked="0"/>
    </xf>
    <xf numFmtId="165" fontId="2" fillId="0" borderId="18" xfId="0" applyNumberFormat="1" applyFont="1" applyBorder="1" applyAlignment="1" applyProtection="1">
      <alignment horizontal="center"/>
    </xf>
    <xf numFmtId="164" fontId="5" fillId="0" borderId="11" xfId="0" applyNumberFormat="1" applyFont="1" applyFill="1" applyBorder="1" applyAlignment="1" applyProtection="1">
      <alignment horizontal="center" vertical="center"/>
    </xf>
    <xf numFmtId="0" fontId="9" fillId="0" borderId="0" xfId="1"/>
    <xf numFmtId="0" fontId="9" fillId="5" borderId="0" xfId="1" applyFill="1" applyBorder="1" applyProtection="1"/>
    <xf numFmtId="0" fontId="9" fillId="0" borderId="0" xfId="1" applyProtection="1"/>
    <xf numFmtId="0" fontId="10" fillId="5" borderId="0" xfId="1" applyFont="1" applyFill="1" applyAlignment="1" applyProtection="1">
      <alignment vertical="center"/>
    </xf>
    <xf numFmtId="0" fontId="9" fillId="5" borderId="0" xfId="1" applyFill="1" applyAlignment="1" applyProtection="1">
      <alignment horizontal="right" vertical="center"/>
    </xf>
    <xf numFmtId="0" fontId="11" fillId="5" borderId="19" xfId="1" applyFont="1" applyFill="1" applyBorder="1" applyAlignment="1" applyProtection="1">
      <alignment vertical="center"/>
    </xf>
    <xf numFmtId="0" fontId="17" fillId="5" borderId="21" xfId="1" applyFont="1" applyFill="1" applyBorder="1" applyAlignment="1" applyProtection="1">
      <alignment vertical="center"/>
    </xf>
    <xf numFmtId="0" fontId="9" fillId="5" borderId="0" xfId="1" applyFill="1" applyAlignment="1" applyProtection="1">
      <alignment vertical="center"/>
    </xf>
    <xf numFmtId="0" fontId="9" fillId="5" borderId="0" xfId="1" applyFont="1" applyFill="1" applyBorder="1" applyAlignment="1" applyProtection="1">
      <alignment horizontal="right" vertical="center"/>
    </xf>
    <xf numFmtId="0" fontId="9" fillId="5" borderId="0" xfId="1" applyFill="1" applyBorder="1" applyAlignment="1" applyProtection="1">
      <alignment horizontal="right" vertical="center"/>
    </xf>
    <xf numFmtId="0" fontId="18" fillId="5" borderId="21" xfId="1" applyFont="1" applyFill="1" applyBorder="1" applyAlignment="1" applyProtection="1">
      <alignment vertical="center"/>
    </xf>
    <xf numFmtId="0" fontId="11" fillId="5" borderId="0" xfId="1" applyFont="1" applyFill="1" applyBorder="1" applyAlignment="1" applyProtection="1">
      <alignment horizontal="left" vertical="center"/>
    </xf>
    <xf numFmtId="0" fontId="17" fillId="5" borderId="0" xfId="1" applyFont="1" applyFill="1" applyBorder="1" applyAlignment="1" applyProtection="1">
      <alignment vertical="center"/>
    </xf>
    <xf numFmtId="0" fontId="9" fillId="5" borderId="0" xfId="1" applyFill="1" applyBorder="1" applyAlignment="1" applyProtection="1">
      <alignment vertical="center"/>
    </xf>
    <xf numFmtId="0" fontId="12" fillId="4" borderId="22" xfId="1" applyFont="1" applyFill="1" applyBorder="1" applyAlignment="1" applyProtection="1">
      <alignment horizontal="centerContinuous" vertical="center"/>
      <protection locked="0"/>
    </xf>
    <xf numFmtId="0" fontId="14" fillId="5" borderId="0" xfId="1" applyFont="1" applyFill="1" applyAlignment="1" applyProtection="1">
      <alignment horizontal="left" vertical="center"/>
    </xf>
    <xf numFmtId="0" fontId="10" fillId="5" borderId="0" xfId="1" applyFont="1" applyFill="1" applyAlignment="1" applyProtection="1">
      <alignment horizontal="left"/>
    </xf>
    <xf numFmtId="0" fontId="9" fillId="5" borderId="0" xfId="1" applyFill="1" applyProtection="1"/>
    <xf numFmtId="0" fontId="9" fillId="0" borderId="0" xfId="1" applyAlignment="1" applyProtection="1">
      <alignment horizontal="center"/>
    </xf>
    <xf numFmtId="0" fontId="11" fillId="5" borderId="0" xfId="1" applyFont="1" applyFill="1" applyAlignment="1" applyProtection="1">
      <alignment horizontal="left" vertical="center"/>
    </xf>
    <xf numFmtId="167" fontId="16" fillId="0" borderId="23" xfId="1" quotePrefix="1" applyNumberFormat="1" applyFont="1" applyFill="1" applyBorder="1" applyAlignment="1" applyProtection="1">
      <alignment horizontal="centerContinuous" vertical="center"/>
    </xf>
    <xf numFmtId="166" fontId="17" fillId="0" borderId="24" xfId="1" applyNumberFormat="1" applyFont="1" applyFill="1" applyBorder="1" applyAlignment="1" applyProtection="1">
      <alignment horizontal="centerContinuous" vertical="center"/>
    </xf>
    <xf numFmtId="0" fontId="10" fillId="5" borderId="28" xfId="1" applyFont="1" applyFill="1" applyBorder="1" applyAlignment="1" applyProtection="1">
      <alignment horizontal="center"/>
    </xf>
    <xf numFmtId="0" fontId="10" fillId="5" borderId="29" xfId="1" applyFont="1" applyFill="1" applyBorder="1" applyAlignment="1" applyProtection="1">
      <alignment horizontal="center"/>
    </xf>
    <xf numFmtId="0" fontId="14" fillId="5" borderId="29" xfId="1" quotePrefix="1" applyFont="1" applyFill="1" applyBorder="1" applyAlignment="1" applyProtection="1">
      <alignment horizontal="center"/>
    </xf>
    <xf numFmtId="0" fontId="14" fillId="5" borderId="29" xfId="1" applyFont="1" applyFill="1" applyBorder="1" applyAlignment="1" applyProtection="1">
      <alignment horizontal="center"/>
    </xf>
    <xf numFmtId="0" fontId="9" fillId="5" borderId="30" xfId="1" applyFill="1" applyBorder="1" applyAlignment="1" applyProtection="1">
      <alignment horizontal="center"/>
    </xf>
    <xf numFmtId="0" fontId="9" fillId="5" borderId="31" xfId="1" applyFill="1" applyBorder="1" applyAlignment="1" applyProtection="1">
      <alignment horizontal="center"/>
    </xf>
    <xf numFmtId="165" fontId="9" fillId="0" borderId="32" xfId="1" applyNumberFormat="1" applyFont="1" applyBorder="1" applyAlignment="1" applyProtection="1">
      <alignment horizontal="center"/>
    </xf>
    <xf numFmtId="0" fontId="9" fillId="5" borderId="33" xfId="1" applyFill="1" applyBorder="1" applyAlignment="1" applyProtection="1">
      <alignment horizontal="center"/>
    </xf>
    <xf numFmtId="0" fontId="9" fillId="5" borderId="32" xfId="1" applyFill="1" applyBorder="1" applyAlignment="1" applyProtection="1">
      <alignment horizontal="center"/>
    </xf>
    <xf numFmtId="0" fontId="15" fillId="5" borderId="0" xfId="1" applyFont="1" applyFill="1" applyProtection="1"/>
    <xf numFmtId="0" fontId="9" fillId="0" borderId="19" xfId="1" applyBorder="1" applyAlignment="1" applyProtection="1">
      <alignment horizontal="center"/>
    </xf>
    <xf numFmtId="0" fontId="10" fillId="0" borderId="20" xfId="1" applyFont="1" applyBorder="1" applyAlignment="1" applyProtection="1">
      <alignment horizontal="right"/>
    </xf>
    <xf numFmtId="165" fontId="9" fillId="0" borderId="19" xfId="1" applyNumberFormat="1" applyBorder="1" applyAlignment="1" applyProtection="1">
      <alignment horizontal="center"/>
    </xf>
    <xf numFmtId="0" fontId="9" fillId="5" borderId="0" xfId="1" applyFill="1" applyAlignment="1" applyProtection="1">
      <alignment horizontal="center"/>
    </xf>
    <xf numFmtId="0" fontId="9" fillId="5" borderId="0" xfId="1" applyFill="1" applyAlignment="1" applyProtection="1">
      <alignment horizontal="right"/>
    </xf>
    <xf numFmtId="0" fontId="9" fillId="5" borderId="0" xfId="1" applyFill="1" applyBorder="1" applyAlignment="1" applyProtection="1">
      <alignment horizontal="center"/>
    </xf>
    <xf numFmtId="0" fontId="9" fillId="0" borderId="21" xfId="1" applyBorder="1" applyAlignment="1" applyProtection="1">
      <alignment horizontal="center"/>
    </xf>
    <xf numFmtId="165" fontId="10" fillId="0" borderId="20" xfId="1" applyNumberFormat="1" applyFont="1" applyBorder="1" applyAlignment="1" applyProtection="1">
      <alignment horizontal="center"/>
    </xf>
    <xf numFmtId="165" fontId="13" fillId="4" borderId="20" xfId="1" applyNumberFormat="1" applyFont="1" applyFill="1" applyBorder="1" applyAlignment="1" applyProtection="1">
      <alignment horizontal="center"/>
      <protection locked="0"/>
    </xf>
    <xf numFmtId="165" fontId="13" fillId="4" borderId="30" xfId="1" applyNumberFormat="1" applyFont="1" applyFill="1" applyBorder="1" applyAlignment="1" applyProtection="1">
      <alignment horizontal="center"/>
      <protection locked="0"/>
    </xf>
    <xf numFmtId="165" fontId="13" fillId="4" borderId="31" xfId="1" applyNumberFormat="1" applyFont="1" applyFill="1" applyBorder="1" applyAlignment="1" applyProtection="1">
      <alignment horizontal="center"/>
      <protection locked="0"/>
    </xf>
    <xf numFmtId="165" fontId="13" fillId="4" borderId="33" xfId="1" applyNumberFormat="1" applyFont="1" applyFill="1" applyBorder="1" applyAlignment="1" applyProtection="1">
      <alignment horizontal="center"/>
      <protection locked="0"/>
    </xf>
    <xf numFmtId="165" fontId="13" fillId="4" borderId="32" xfId="1" applyNumberFormat="1" applyFont="1" applyFill="1" applyBorder="1" applyAlignment="1" applyProtection="1">
      <alignment horizontal="center"/>
      <protection locked="0"/>
    </xf>
    <xf numFmtId="0" fontId="9" fillId="4" borderId="27" xfId="1" applyFill="1" applyBorder="1" applyAlignment="1" applyProtection="1">
      <alignment vertical="center"/>
    </xf>
    <xf numFmtId="0" fontId="9" fillId="4" borderId="26" xfId="1" applyFill="1" applyBorder="1" applyAlignment="1" applyProtection="1">
      <alignment vertical="center"/>
    </xf>
    <xf numFmtId="0" fontId="16" fillId="4" borderId="25" xfId="1" quotePrefix="1" applyFont="1" applyFill="1" applyBorder="1" applyAlignment="1" applyProtection="1">
      <alignment horizontal="left" vertical="center"/>
      <protection locked="0"/>
    </xf>
    <xf numFmtId="168" fontId="13" fillId="4" borderId="20" xfId="1" applyNumberFormat="1" applyFont="1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</xf>
    <xf numFmtId="0" fontId="0" fillId="5" borderId="32" xfId="0" applyFill="1" applyBorder="1" applyAlignment="1" applyProtection="1">
      <alignment horizontal="center"/>
    </xf>
    <xf numFmtId="165" fontId="9" fillId="0" borderId="32" xfId="0" applyNumberFormat="1" applyFont="1" applyBorder="1" applyAlignment="1" applyProtection="1">
      <alignment horizontal="center"/>
    </xf>
    <xf numFmtId="165" fontId="9" fillId="0" borderId="20" xfId="0" applyNumberFormat="1" applyFont="1" applyBorder="1" applyAlignment="1" applyProtection="1">
      <alignment horizontal="center"/>
    </xf>
    <xf numFmtId="0" fontId="0" fillId="0" borderId="0" xfId="0" applyBorder="1"/>
    <xf numFmtId="1" fontId="1" fillId="0" borderId="1" xfId="0" applyNumberFormat="1" applyFont="1" applyBorder="1" applyAlignment="1">
      <alignment horizontal="center" vertical="center" wrapText="1"/>
    </xf>
    <xf numFmtId="164" fontId="5" fillId="0" borderId="11" xfId="0" applyNumberFormat="1" applyFont="1" applyFill="1" applyBorder="1" applyAlignment="1" applyProtection="1">
      <alignment horizontal="center" vertical="center"/>
    </xf>
  </cellXfs>
  <cellStyles count="4">
    <cellStyle name="Prozent 2" xfId="2"/>
    <cellStyle name="Standard" xfId="0" builtinId="0"/>
    <cellStyle name="Standard 2" xfId="1"/>
    <cellStyle name="Обычный_Лист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lagische%20AG/2019%20WGWIDE/Deu%20Data/Ger-ExchangeRectQuart-HOM2018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FLEET"/>
      <sheetName val="length IVa"/>
      <sheetName val="length VIa"/>
      <sheetName val="length VIIb"/>
      <sheetName val="length VIIc"/>
      <sheetName val="length VIId landings"/>
      <sheetName val="length VIId BMS"/>
      <sheetName val="length VIIe"/>
      <sheetName val="length VIIj"/>
      <sheetName val="length VIIh"/>
      <sheetName val="catch data"/>
      <sheetName val="CANUM-I"/>
      <sheetName val="CANUM-IIa"/>
      <sheetName val="CANUM-IIb"/>
      <sheetName val="CANUM-IIIa "/>
      <sheetName val="CANUM-IIIaNSHM"/>
      <sheetName val="CANUM-IIIb"/>
      <sheetName val="CANUM-IIIc"/>
      <sheetName val="CANUM-IIId"/>
      <sheetName val="CANUM-IVaNSHM"/>
      <sheetName val="CANUM-IVa "/>
      <sheetName val="CANUM-IVb"/>
      <sheetName val="CANUM-IVc"/>
      <sheetName val="CANUM-Vb"/>
      <sheetName val="CANUM-VIa"/>
      <sheetName val="CANUM-VIb"/>
      <sheetName val="CANUM VIIa"/>
      <sheetName val="CANUM-VIIb"/>
      <sheetName val="CANUM-VIIc2"/>
      <sheetName val="CANUM-VIId landings"/>
      <sheetName val="CANUM-VIId BMS"/>
      <sheetName val="CANUM-VIId TotalCatch"/>
      <sheetName val="CANUM-VIIe"/>
      <sheetName val="CANUM-VIIf"/>
      <sheetName val="CANUM-VIIg"/>
      <sheetName val="CANUM-VIIh"/>
      <sheetName val="CANUM-VIIj2"/>
      <sheetName val="CANUM-VIIk2"/>
      <sheetName val="CANUM-VIIIa"/>
      <sheetName val="CANUM-VIIIb"/>
      <sheetName val="CANUM-VIIIc east"/>
      <sheetName val="CANUM-VIIIc west"/>
      <sheetName val="CANUM-VIIId"/>
      <sheetName val="CANUM-IXa north"/>
      <sheetName val="CANUM-IXa central-north"/>
      <sheetName val="CANUM-IXa central-south"/>
      <sheetName val="CANUM-IXa south "/>
      <sheetName val="Area-Official "/>
      <sheetName val="Area-WG"/>
      <sheetName val="Module1"/>
      <sheetName val="Module2"/>
    </sheetNames>
    <sheetDataSet>
      <sheetData sheetId="0">
        <row r="10">
          <cell r="F10">
            <v>42202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s Ulleweit" refreshedDate="43699.533456828707" createdVersion="5" refreshedVersion="5" minRefreshableVersion="3" recordCount="102">
  <cacheSource type="worksheet">
    <worksheetSource ref="A1:AG1048576" sheet="NL-Length"/>
  </cacheSource>
  <cacheFields count="33">
    <cacheField name="RecordType" numFmtId="0">
      <sharedItems containsBlank="1"/>
    </cacheField>
    <cacheField name="Country" numFmtId="0">
      <sharedItems containsBlank="1"/>
    </cacheField>
    <cacheField name="Year" numFmtId="0">
      <sharedItems containsString="0" containsBlank="1" containsNumber="1" containsInteger="1" minValue="2018" maxValue="2018"/>
    </cacheField>
    <cacheField name="SeasonType" numFmtId="0">
      <sharedItems containsBlank="1"/>
    </cacheField>
    <cacheField name="Season" numFmtId="0">
      <sharedItems containsString="0" containsBlank="1" containsNumber="1" containsInteger="1" minValue="1" maxValue="2"/>
    </cacheField>
    <cacheField name="Fleet" numFmtId="0">
      <sharedItems containsBlank="1" count="2">
        <s v="OTM_SPF_32-69_0_0_all"/>
        <m/>
      </sharedItems>
    </cacheField>
    <cacheField name="AreaType" numFmtId="0">
      <sharedItems containsBlank="1"/>
    </cacheField>
    <cacheField name="FishingArea" numFmtId="0">
      <sharedItems containsBlank="1" count="5">
        <s v="27.6.a"/>
        <s v="27.7.b"/>
        <s v="27.7.h"/>
        <s v="27.7.j"/>
        <m/>
      </sharedItems>
    </cacheField>
    <cacheField name="DepthRange" numFmtId="0">
      <sharedItems containsBlank="1"/>
    </cacheField>
    <cacheField name="Species" numFmtId="0">
      <sharedItems containsBlank="1"/>
    </cacheField>
    <cacheField name="Stock" numFmtId="0">
      <sharedItems containsBlank="1"/>
    </cacheField>
    <cacheField name="CatchCategory" numFmtId="0">
      <sharedItems containsBlank="1"/>
    </cacheField>
    <cacheField name="ReportingCategory" numFmtId="0">
      <sharedItems containsBlank="1"/>
    </cacheField>
    <cacheField name="Sex" numFmtId="0">
      <sharedItems containsBlank="1"/>
    </cacheField>
    <cacheField name="CANUMtype" numFmtId="0">
      <sharedItems containsBlank="1"/>
    </cacheField>
    <cacheField name="AgeLength" numFmtId="0">
      <sharedItems containsString="0" containsBlank="1" containsNumber="1" containsInteger="1" minValue="18" maxValue="45" count="26">
        <n v="31"/>
        <n v="32"/>
        <n v="33"/>
        <n v="35"/>
        <n v="36"/>
        <n v="37"/>
        <n v="38"/>
        <n v="39"/>
        <n v="45"/>
        <n v="22"/>
        <n v="23"/>
        <n v="34"/>
        <n v="30"/>
        <n v="26"/>
        <n v="24"/>
        <n v="21"/>
        <n v="29"/>
        <n v="27"/>
        <n v="25"/>
        <n v="28"/>
        <n v="19"/>
        <n v="18"/>
        <n v="20"/>
        <n v="41"/>
        <n v="40"/>
        <m/>
      </sharedItems>
    </cacheField>
    <cacheField name="PlusGroup" numFmtId="0">
      <sharedItems containsString="0" containsBlank="1" containsNumber="1" containsInteger="1" minValue="-9" maxValue="-9"/>
    </cacheField>
    <cacheField name="SampledCatch" numFmtId="0">
      <sharedItems containsString="0" containsBlank="1" containsNumber="1" containsInteger="1" minValue="392191" maxValue="10555174"/>
    </cacheField>
    <cacheField name="NumSamplesLngt" numFmtId="0">
      <sharedItems containsString="0" containsBlank="1" containsNumber="1" containsInteger="1" minValue="1" maxValue="14"/>
    </cacheField>
    <cacheField name="NumLngtMeas" numFmtId="0">
      <sharedItems containsString="0" containsBlank="1" containsNumber="1" containsInteger="1" minValue="75" maxValue="2513"/>
    </cacheField>
    <cacheField name="NumSamplesAge" numFmtId="0">
      <sharedItems containsString="0" containsBlank="1" containsNumber="1" containsInteger="1" minValue="1" maxValue="14"/>
    </cacheField>
    <cacheField name="NumAgeMeas" numFmtId="0">
      <sharedItems containsString="0" containsBlank="1" containsNumber="1" containsInteger="1" minValue="24" maxValue="347"/>
    </cacheField>
    <cacheField name="unitMeanWeight" numFmtId="0">
      <sharedItems containsBlank="1"/>
    </cacheField>
    <cacheField name="unitCANUM" numFmtId="0">
      <sharedItems containsBlank="1"/>
    </cacheField>
    <cacheField name="UnitAgeOrLength" numFmtId="0">
      <sharedItems containsBlank="1"/>
    </cacheField>
    <cacheField name="UnitMeanLength" numFmtId="0">
      <sharedItems containsBlank="1"/>
    </cacheField>
    <cacheField name="Maturity" numFmtId="0">
      <sharedItems containsBlank="1"/>
    </cacheField>
    <cacheField name="NumberCaught" numFmtId="0">
      <sharedItems containsString="0" containsBlank="1" containsNumber="1" minValue="6003.6280999999999" maxValue="17253503.949999999"/>
    </cacheField>
    <cacheField name="MeanWeight" numFmtId="0">
      <sharedItems containsString="0" containsBlank="1" containsNumber="1" minValue="46.18453392" maxValue="817"/>
    </cacheField>
    <cacheField name="MeanLength" numFmtId="0">
      <sharedItems containsString="0" containsBlank="1" containsNumber="1" containsInteger="1" minValue="-9" maxValue="-9"/>
    </cacheField>
    <cacheField name="varNumLanded" numFmtId="0">
      <sharedItems containsString="0" containsBlank="1" containsNumber="1" containsInteger="1" minValue="-9" maxValue="-9"/>
    </cacheField>
    <cacheField name="varWgtLanded" numFmtId="0">
      <sharedItems containsString="0" containsBlank="1" containsNumber="1" containsInteger="1" minValue="-9" maxValue="-9"/>
    </cacheField>
    <cacheField name="varLgtLanded" numFmtId="0">
      <sharedItems containsString="0" containsBlank="1" containsNumber="1" containsInteger="1" minValue="-9" maxValue="-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ns Ulleweit" refreshedDate="43699.615600347221" createdVersion="5" refreshedVersion="5" minRefreshableVersion="3" recordCount="1857">
  <cacheSource type="worksheet">
    <worksheetSource ref="A1:H1858" sheet="ESP LENDATA"/>
  </cacheSource>
  <cacheFields count="8">
    <cacheField name="sp" numFmtId="0">
      <sharedItems/>
    </cacheField>
    <cacheField name="Country" numFmtId="0">
      <sharedItems/>
    </cacheField>
    <cacheField name="CatchCategory" numFmtId="0">
      <sharedItems count="2">
        <s v="D"/>
        <s v="L"/>
      </sharedItems>
    </cacheField>
    <cacheField name="FishingArea" numFmtId="0">
      <sharedItems count="13">
        <s v="27.6.b.2"/>
        <s v="27.7.b"/>
        <s v="27.7.c.2"/>
        <s v="27.7.g"/>
        <s v="27.7.h"/>
        <s v="27.7.j.2"/>
        <s v="27.7.k.2"/>
        <s v="27.8.a"/>
        <s v="27.8.b"/>
        <s v="27.8.c"/>
        <s v="27.8.c.e"/>
        <s v="27.8.c.w"/>
        <s v="27.8.d.2"/>
      </sharedItems>
    </cacheField>
    <cacheField name="Fleet" numFmtId="0">
      <sharedItems count="11">
        <s v="OTB_DEF_70-99_0_0"/>
        <s v="OTB_DEF_&gt;=70_0_0"/>
        <s v="PTB_DEF_&gt;=70_0_0"/>
        <s v="LLS_DEF_0_0_0"/>
        <s v="PS_SPF_0_0_0"/>
        <s v="GNS_DEF_80-99_0_0"/>
        <s v="OTB_DEF_&gt;=55_0_0"/>
        <s v="OTB_MPD_&gt;=55_0_0"/>
        <s v="PTB_MPD_&gt;=55_0_0"/>
        <s v="GNS_DEF_60-79_0_0"/>
        <s v="GTR_DEF_60-79_0_0"/>
      </sharedItems>
    </cacheField>
    <cacheField name="Season" numFmtId="0">
      <sharedItems containsSemiMixedTypes="0" containsString="0" containsNumber="1" containsInteger="1" minValue="1" maxValue="4"/>
    </cacheField>
    <cacheField name="AgeLength" numFmtId="0">
      <sharedItems containsSemiMixedTypes="0" containsString="0" containsNumber="1" containsInteger="1" minValue="7" maxValue="60" count="52"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8"/>
        <n v="49"/>
        <n v="50"/>
        <n v="56"/>
        <n v="57"/>
        <n v="60"/>
        <n v="51"/>
        <n v="52"/>
        <n v="53"/>
        <n v="54"/>
        <n v="55"/>
        <n v="9"/>
        <n v="10"/>
        <n v="12"/>
        <n v="13"/>
        <n v="14"/>
        <n v="15"/>
        <n v="17"/>
        <n v="7"/>
        <n v="8"/>
        <n v="11"/>
        <n v="16"/>
        <n v="18"/>
        <n v="19"/>
        <n v="20"/>
        <n v="21"/>
        <n v="42"/>
        <n v="44"/>
        <n v="45"/>
        <n v="46"/>
        <n v="47"/>
      </sharedItems>
    </cacheField>
    <cacheField name="canum" numFmtId="0">
      <sharedItems containsSemiMixedTypes="0" containsString="0" containsNumber="1" minValue="0" maxValue="10347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D"/>
    <s v="NL"/>
    <n v="2018"/>
    <s v="quarter"/>
    <n v="1"/>
    <x v="0"/>
    <s v="Div"/>
    <x v="0"/>
    <s v="NA"/>
    <s v="HOM"/>
    <s v="NA"/>
    <s v="L"/>
    <s v="R"/>
    <s v="N"/>
    <s v="Lngt"/>
    <x v="0"/>
    <n v="-9"/>
    <n v="10555174"/>
    <n v="14"/>
    <n v="2011"/>
    <n v="14"/>
    <n v="347"/>
    <s v="g"/>
    <s v="n"/>
    <s v="cm"/>
    <s v="NA"/>
    <s v="NA"/>
    <n v="2207850.5219999999"/>
    <n v="228.1772636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"/>
    <n v="-9"/>
    <n v="10555174"/>
    <n v="14"/>
    <n v="2011"/>
    <n v="14"/>
    <n v="347"/>
    <s v="g"/>
    <s v="n"/>
    <s v="cm"/>
    <s v="NA"/>
    <s v="NA"/>
    <n v="1278818.7309999999"/>
    <n v="254.71641700000001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2"/>
    <n v="-9"/>
    <n v="10555174"/>
    <n v="14"/>
    <n v="2011"/>
    <n v="14"/>
    <n v="347"/>
    <s v="g"/>
    <s v="n"/>
    <s v="cm"/>
    <s v="NA"/>
    <s v="NA"/>
    <n v="1389442.64"/>
    <n v="290.90682270000002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3"/>
    <n v="-9"/>
    <n v="10555174"/>
    <n v="14"/>
    <n v="2011"/>
    <n v="14"/>
    <n v="347"/>
    <s v="g"/>
    <s v="n"/>
    <s v="cm"/>
    <s v="NA"/>
    <s v="NA"/>
    <n v="581400.23450000002"/>
    <n v="346.67826439999999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4"/>
    <n v="-9"/>
    <n v="10555174"/>
    <n v="14"/>
    <n v="2011"/>
    <n v="14"/>
    <n v="347"/>
    <s v="g"/>
    <s v="n"/>
    <s v="cm"/>
    <s v="NA"/>
    <s v="NA"/>
    <n v="597345.30850000004"/>
    <n v="356.33625499999999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5"/>
    <n v="-9"/>
    <n v="10555174"/>
    <n v="14"/>
    <n v="2011"/>
    <n v="14"/>
    <n v="347"/>
    <s v="g"/>
    <s v="n"/>
    <s v="cm"/>
    <s v="NA"/>
    <s v="NA"/>
    <n v="306526.19809999998"/>
    <n v="394.25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6"/>
    <n v="-9"/>
    <n v="10555174"/>
    <n v="14"/>
    <n v="2011"/>
    <n v="14"/>
    <n v="347"/>
    <s v="g"/>
    <s v="n"/>
    <s v="cm"/>
    <s v="NA"/>
    <s v="NA"/>
    <n v="38315.774770000004"/>
    <n v="435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7"/>
    <n v="-9"/>
    <n v="10555174"/>
    <n v="14"/>
    <n v="2011"/>
    <n v="14"/>
    <n v="347"/>
    <s v="g"/>
    <s v="n"/>
    <s v="cm"/>
    <s v="NA"/>
    <s v="NA"/>
    <n v="109473.6422"/>
    <n v="476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8"/>
    <n v="-9"/>
    <n v="10555174"/>
    <n v="14"/>
    <n v="2011"/>
    <n v="14"/>
    <n v="347"/>
    <s v="g"/>
    <s v="n"/>
    <s v="cm"/>
    <s v="NA"/>
    <s v="NA"/>
    <n v="38315.774770000004"/>
    <n v="817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9"/>
    <n v="-9"/>
    <n v="10555174"/>
    <n v="14"/>
    <n v="2011"/>
    <n v="14"/>
    <n v="347"/>
    <s v="g"/>
    <s v="n"/>
    <s v="cm"/>
    <s v="NA"/>
    <s v="NA"/>
    <n v="2745519.43"/>
    <n v="84.172479440000004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0"/>
    <n v="-9"/>
    <n v="10555174"/>
    <n v="14"/>
    <n v="2011"/>
    <n v="14"/>
    <n v="347"/>
    <s v="g"/>
    <s v="n"/>
    <s v="cm"/>
    <s v="NA"/>
    <s v="NA"/>
    <n v="8696078.9940000009"/>
    <n v="93.526448560000006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1"/>
    <n v="-9"/>
    <n v="10555174"/>
    <n v="14"/>
    <n v="2011"/>
    <n v="14"/>
    <n v="347"/>
    <s v="g"/>
    <s v="n"/>
    <s v="cm"/>
    <s v="NA"/>
    <s v="NA"/>
    <n v="1289329.787"/>
    <n v="310.48095740000002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2"/>
    <n v="-9"/>
    <n v="10555174"/>
    <n v="14"/>
    <n v="2011"/>
    <n v="14"/>
    <n v="347"/>
    <s v="g"/>
    <s v="n"/>
    <s v="cm"/>
    <s v="NA"/>
    <s v="NA"/>
    <n v="2000516.7760000001"/>
    <n v="206.4675369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3"/>
    <n v="-9"/>
    <n v="10555174"/>
    <n v="14"/>
    <n v="2011"/>
    <n v="14"/>
    <n v="347"/>
    <s v="g"/>
    <s v="n"/>
    <s v="cm"/>
    <s v="NA"/>
    <s v="NA"/>
    <n v="9309364.8479999993"/>
    <n v="137.57949360000001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4"/>
    <n v="-9"/>
    <n v="10555174"/>
    <n v="14"/>
    <n v="2011"/>
    <n v="14"/>
    <n v="347"/>
    <s v="g"/>
    <s v="n"/>
    <s v="cm"/>
    <s v="NA"/>
    <s v="NA"/>
    <n v="17253503.949999999"/>
    <n v="105.06504630000001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5"/>
    <n v="-9"/>
    <n v="10555174"/>
    <n v="14"/>
    <n v="2011"/>
    <n v="14"/>
    <n v="347"/>
    <s v="g"/>
    <s v="n"/>
    <s v="cm"/>
    <s v="NA"/>
    <s v="NA"/>
    <n v="1522143.358"/>
    <n v="71.5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6"/>
    <n v="-9"/>
    <n v="10555174"/>
    <n v="14"/>
    <n v="2011"/>
    <n v="14"/>
    <n v="347"/>
    <s v="g"/>
    <s v="n"/>
    <s v="cm"/>
    <s v="NA"/>
    <s v="NA"/>
    <n v="3290935.537"/>
    <n v="199.95784929999999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7"/>
    <n v="-9"/>
    <n v="10555174"/>
    <n v="14"/>
    <n v="2011"/>
    <n v="14"/>
    <n v="347"/>
    <s v="g"/>
    <s v="n"/>
    <s v="cm"/>
    <s v="NA"/>
    <s v="NA"/>
    <n v="4979227.9550000001"/>
    <n v="154.72382909999999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8"/>
    <n v="-9"/>
    <n v="10555174"/>
    <n v="14"/>
    <n v="2011"/>
    <n v="14"/>
    <n v="347"/>
    <s v="g"/>
    <s v="n"/>
    <s v="cm"/>
    <s v="NA"/>
    <s v="NA"/>
    <n v="12730416.17"/>
    <n v="119.57478089999999"/>
    <n v="-9"/>
    <n v="-9"/>
    <n v="-9"/>
    <n v="-9"/>
  </r>
  <r>
    <s v="SD"/>
    <s v="NL"/>
    <n v="2018"/>
    <s v="quarter"/>
    <n v="1"/>
    <x v="0"/>
    <s v="Div"/>
    <x v="0"/>
    <s v="NA"/>
    <s v="HOM"/>
    <s v="NA"/>
    <s v="L"/>
    <s v="R"/>
    <s v="N"/>
    <s v="Lngt"/>
    <x v="19"/>
    <n v="-9"/>
    <n v="10555174"/>
    <n v="14"/>
    <n v="2011"/>
    <n v="14"/>
    <n v="347"/>
    <s v="g"/>
    <s v="n"/>
    <s v="cm"/>
    <s v="NA"/>
    <s v="NA"/>
    <n v="3986323.031"/>
    <n v="169.4064204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6"/>
    <n v="-9"/>
    <n v="2142993"/>
    <n v="4"/>
    <n v="402"/>
    <n v="4"/>
    <n v="96"/>
    <s v="g"/>
    <s v="n"/>
    <s v="cm"/>
    <s v="NA"/>
    <s v="NA"/>
    <n v="731340.01150000002"/>
    <n v="203.42591400000001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4"/>
    <n v="-9"/>
    <n v="2142993"/>
    <n v="4"/>
    <n v="402"/>
    <n v="4"/>
    <n v="96"/>
    <s v="g"/>
    <s v="n"/>
    <s v="cm"/>
    <s v="NA"/>
    <s v="NA"/>
    <n v="419084.79960000003"/>
    <n v="107.1394268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"/>
    <n v="-9"/>
    <n v="2142993"/>
    <n v="4"/>
    <n v="402"/>
    <n v="4"/>
    <n v="96"/>
    <s v="g"/>
    <s v="n"/>
    <s v="cm"/>
    <s v="NA"/>
    <s v="NA"/>
    <n v="1207085.808"/>
    <n v="255.5951886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2"/>
    <n v="-9"/>
    <n v="2142993"/>
    <n v="4"/>
    <n v="402"/>
    <n v="4"/>
    <n v="96"/>
    <s v="g"/>
    <s v="n"/>
    <s v="cm"/>
    <s v="NA"/>
    <s v="NA"/>
    <n v="656647.83290000004"/>
    <n v="274.05298640000001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2"/>
    <n v="-9"/>
    <n v="2142993"/>
    <n v="4"/>
    <n v="402"/>
    <n v="4"/>
    <n v="96"/>
    <s v="g"/>
    <s v="n"/>
    <s v="cm"/>
    <s v="NA"/>
    <s v="NA"/>
    <n v="840412.43030000001"/>
    <n v="205.5513028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9"/>
    <n v="-9"/>
    <n v="2142993"/>
    <n v="4"/>
    <n v="402"/>
    <n v="4"/>
    <n v="96"/>
    <s v="g"/>
    <s v="n"/>
    <s v="cm"/>
    <s v="NA"/>
    <s v="NA"/>
    <n v="443755.94189999998"/>
    <n v="169.13167519999999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4"/>
    <n v="-9"/>
    <n v="2142993"/>
    <n v="4"/>
    <n v="402"/>
    <n v="4"/>
    <n v="96"/>
    <s v="g"/>
    <s v="n"/>
    <s v="cm"/>
    <s v="NA"/>
    <s v="NA"/>
    <n v="193473.69519999999"/>
    <n v="433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5"/>
    <n v="-9"/>
    <n v="2142993"/>
    <n v="4"/>
    <n v="402"/>
    <n v="4"/>
    <n v="96"/>
    <s v="g"/>
    <s v="n"/>
    <s v="cm"/>
    <s v="NA"/>
    <s v="NA"/>
    <n v="118781.51669999999"/>
    <n v="415.65217389999998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1"/>
    <n v="-9"/>
    <n v="2142993"/>
    <n v="4"/>
    <n v="402"/>
    <n v="4"/>
    <n v="96"/>
    <s v="g"/>
    <s v="n"/>
    <s v="cm"/>
    <s v="NA"/>
    <s v="NA"/>
    <n v="760555.83799999999"/>
    <n v="295.81541979999997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0"/>
    <n v="-9"/>
    <n v="2142993"/>
    <n v="4"/>
    <n v="402"/>
    <n v="4"/>
    <n v="96"/>
    <s v="g"/>
    <s v="n"/>
    <s v="cm"/>
    <s v="NA"/>
    <s v="NA"/>
    <n v="1050913.936"/>
    <n v="229.774564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7"/>
    <n v="-9"/>
    <n v="2142993"/>
    <n v="4"/>
    <n v="402"/>
    <n v="4"/>
    <n v="96"/>
    <s v="g"/>
    <s v="n"/>
    <s v="cm"/>
    <s v="NA"/>
    <s v="NA"/>
    <n v="533321.63210000005"/>
    <n v="153.1142098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8"/>
    <n v="-9"/>
    <n v="2142993"/>
    <n v="4"/>
    <n v="402"/>
    <n v="4"/>
    <n v="96"/>
    <s v="g"/>
    <s v="n"/>
    <s v="cm"/>
    <s v="NA"/>
    <s v="NA"/>
    <n v="950163.60060000001"/>
    <n v="116.45302359999999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3"/>
    <n v="-9"/>
    <n v="2142993"/>
    <n v="4"/>
    <n v="402"/>
    <n v="4"/>
    <n v="96"/>
    <s v="g"/>
    <s v="n"/>
    <s v="cm"/>
    <s v="NA"/>
    <s v="NA"/>
    <n v="840412.43030000001"/>
    <n v="325.15306550000003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13"/>
    <n v="-9"/>
    <n v="2142993"/>
    <n v="4"/>
    <n v="402"/>
    <n v="4"/>
    <n v="96"/>
    <s v="g"/>
    <s v="n"/>
    <s v="cm"/>
    <s v="NA"/>
    <s v="NA"/>
    <n v="865762.32420000003"/>
    <n v="134.0663667"/>
    <n v="-9"/>
    <n v="-9"/>
    <n v="-9"/>
    <n v="-9"/>
  </r>
  <r>
    <s v="SD"/>
    <s v="NL"/>
    <n v="2018"/>
    <s v="quarter"/>
    <n v="1"/>
    <x v="0"/>
    <s v="Div"/>
    <x v="1"/>
    <s v="NA"/>
    <s v="HOM"/>
    <s v="NA"/>
    <s v="L"/>
    <s v="R"/>
    <s v="N"/>
    <s v="Lngt"/>
    <x v="7"/>
    <n v="-9"/>
    <n v="2142993"/>
    <n v="4"/>
    <n v="402"/>
    <n v="4"/>
    <n v="96"/>
    <s v="g"/>
    <s v="n"/>
    <s v="cm"/>
    <s v="NA"/>
    <s v="NA"/>
    <n v="61972.965219999998"/>
    <n v="513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20"/>
    <n v="-9"/>
    <n v="5550067"/>
    <n v="12"/>
    <n v="2513"/>
    <n v="12"/>
    <n v="294"/>
    <s v="g"/>
    <s v="n"/>
    <s v="cm"/>
    <s v="NA"/>
    <s v="NA"/>
    <n v="548442.36069999996"/>
    <n v="46.18453392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0"/>
    <n v="-9"/>
    <n v="5550067"/>
    <n v="12"/>
    <n v="2513"/>
    <n v="12"/>
    <n v="294"/>
    <s v="g"/>
    <s v="n"/>
    <s v="cm"/>
    <s v="NA"/>
    <s v="NA"/>
    <n v="157829.5661"/>
    <n v="253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"/>
    <n v="-9"/>
    <n v="5550067"/>
    <n v="12"/>
    <n v="2513"/>
    <n v="12"/>
    <n v="294"/>
    <s v="g"/>
    <s v="n"/>
    <s v="cm"/>
    <s v="NA"/>
    <s v="NA"/>
    <n v="512920.84659999999"/>
    <n v="270.94317840000002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21"/>
    <n v="-9"/>
    <n v="5550067"/>
    <n v="12"/>
    <n v="2513"/>
    <n v="12"/>
    <n v="294"/>
    <s v="g"/>
    <s v="n"/>
    <s v="cm"/>
    <s v="NA"/>
    <s v="NA"/>
    <n v="124274.88"/>
    <n v="47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9"/>
    <n v="-9"/>
    <n v="5550067"/>
    <n v="12"/>
    <n v="2513"/>
    <n v="12"/>
    <n v="294"/>
    <s v="g"/>
    <s v="n"/>
    <s v="cm"/>
    <s v="NA"/>
    <s v="NA"/>
    <n v="9253977.0299999993"/>
    <n v="78.52211269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0"/>
    <n v="-9"/>
    <n v="5550067"/>
    <n v="12"/>
    <n v="2513"/>
    <n v="12"/>
    <n v="294"/>
    <s v="g"/>
    <s v="n"/>
    <s v="cm"/>
    <s v="NA"/>
    <s v="NA"/>
    <n v="16941369.699999999"/>
    <n v="89.141418520000002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22"/>
    <n v="-9"/>
    <n v="5550067"/>
    <n v="12"/>
    <n v="2513"/>
    <n v="12"/>
    <n v="294"/>
    <s v="g"/>
    <s v="n"/>
    <s v="cm"/>
    <s v="NA"/>
    <s v="NA"/>
    <n v="1181870.4990000001"/>
    <n v="60.151559290000002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5"/>
    <n v="-9"/>
    <n v="5550067"/>
    <n v="12"/>
    <n v="2513"/>
    <n v="12"/>
    <n v="294"/>
    <s v="g"/>
    <s v="n"/>
    <s v="cm"/>
    <s v="NA"/>
    <s v="NA"/>
    <n v="6377205.9330000002"/>
    <n v="68.722847180000002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3"/>
    <n v="-9"/>
    <n v="5550067"/>
    <n v="12"/>
    <n v="2513"/>
    <n v="12"/>
    <n v="294"/>
    <s v="g"/>
    <s v="n"/>
    <s v="cm"/>
    <s v="NA"/>
    <s v="NA"/>
    <n v="1789033.6950000001"/>
    <n v="134.53541440000001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7"/>
    <n v="-9"/>
    <n v="5550067"/>
    <n v="12"/>
    <n v="2513"/>
    <n v="12"/>
    <n v="294"/>
    <s v="g"/>
    <s v="n"/>
    <s v="cm"/>
    <s v="NA"/>
    <s v="NA"/>
    <n v="999472.88289999997"/>
    <n v="148.6261586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4"/>
    <n v="-9"/>
    <n v="5550067"/>
    <n v="12"/>
    <n v="2513"/>
    <n v="12"/>
    <n v="294"/>
    <s v="g"/>
    <s v="n"/>
    <s v="cm"/>
    <s v="NA"/>
    <s v="NA"/>
    <n v="11635429.58"/>
    <n v="104.3215309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8"/>
    <n v="-9"/>
    <n v="5550067"/>
    <n v="12"/>
    <n v="2513"/>
    <n v="12"/>
    <n v="294"/>
    <s v="g"/>
    <s v="n"/>
    <s v="cm"/>
    <s v="NA"/>
    <s v="NA"/>
    <n v="4807235.8679999998"/>
    <n v="117.1019256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2"/>
    <n v="-9"/>
    <n v="5550067"/>
    <n v="12"/>
    <n v="2513"/>
    <n v="12"/>
    <n v="294"/>
    <s v="g"/>
    <s v="n"/>
    <s v="cm"/>
    <s v="NA"/>
    <s v="NA"/>
    <n v="315659.1323"/>
    <n v="203.5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3"/>
    <n v="-9"/>
    <n v="5550067"/>
    <n v="12"/>
    <n v="2513"/>
    <n v="12"/>
    <n v="294"/>
    <s v="g"/>
    <s v="n"/>
    <s v="cm"/>
    <s v="NA"/>
    <s v="NA"/>
    <n v="305775.85190000001"/>
    <n v="332.29122799999999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4"/>
    <n v="-9"/>
    <n v="5550067"/>
    <n v="12"/>
    <n v="2513"/>
    <n v="12"/>
    <n v="294"/>
    <s v="g"/>
    <s v="n"/>
    <s v="cm"/>
    <s v="NA"/>
    <s v="NA"/>
    <n v="98630.857149999996"/>
    <n v="363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2"/>
    <n v="-9"/>
    <n v="5550067"/>
    <n v="12"/>
    <n v="2513"/>
    <n v="12"/>
    <n v="294"/>
    <s v="g"/>
    <s v="n"/>
    <s v="cm"/>
    <s v="NA"/>
    <s v="NA"/>
    <n v="98630.857149999996"/>
    <n v="267.5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1"/>
    <n v="-9"/>
    <n v="5550067"/>
    <n v="12"/>
    <n v="2513"/>
    <n v="12"/>
    <n v="294"/>
    <s v="g"/>
    <s v="n"/>
    <s v="cm"/>
    <s v="NA"/>
    <s v="NA"/>
    <n v="295892.57150000002"/>
    <n v="289.33333329999999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7"/>
    <n v="-9"/>
    <n v="5550067"/>
    <n v="12"/>
    <n v="2513"/>
    <n v="12"/>
    <n v="294"/>
    <s v="g"/>
    <s v="n"/>
    <s v="cm"/>
    <s v="NA"/>
    <s v="NA"/>
    <n v="49315.42858"/>
    <n v="551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23"/>
    <n v="-9"/>
    <n v="5550067"/>
    <n v="12"/>
    <n v="2513"/>
    <n v="12"/>
    <n v="294"/>
    <s v="g"/>
    <s v="n"/>
    <s v="cm"/>
    <s v="NA"/>
    <s v="NA"/>
    <n v="49315.42858"/>
    <n v="609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9"/>
    <n v="-9"/>
    <n v="5550067"/>
    <n v="12"/>
    <n v="2513"/>
    <n v="12"/>
    <n v="294"/>
    <s v="g"/>
    <s v="n"/>
    <s v="cm"/>
    <s v="NA"/>
    <s v="NA"/>
    <n v="157829.5661"/>
    <n v="171"/>
    <n v="-9"/>
    <n v="-9"/>
    <n v="-9"/>
    <n v="-9"/>
  </r>
  <r>
    <s v="SD"/>
    <s v="NL"/>
    <n v="2018"/>
    <s v="quarter"/>
    <n v="1"/>
    <x v="0"/>
    <s v="Div"/>
    <x v="2"/>
    <s v="NA"/>
    <s v="HOM"/>
    <s v="NA"/>
    <s v="L"/>
    <s v="R"/>
    <s v="N"/>
    <s v="Lngt"/>
    <x v="16"/>
    <n v="-9"/>
    <n v="5550067"/>
    <n v="12"/>
    <n v="2513"/>
    <n v="12"/>
    <n v="294"/>
    <s v="g"/>
    <s v="n"/>
    <s v="cm"/>
    <s v="NA"/>
    <s v="NA"/>
    <n v="157829.5661"/>
    <n v="190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3"/>
    <n v="-9"/>
    <n v="521582"/>
    <n v="1"/>
    <n v="75"/>
    <n v="1"/>
    <n v="24"/>
    <s v="g"/>
    <s v="n"/>
    <s v="cm"/>
    <s v="NA"/>
    <s v="NA"/>
    <n v="227930.9541"/>
    <n v="341.66666670000001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5"/>
    <n v="-9"/>
    <n v="521582"/>
    <n v="1"/>
    <n v="75"/>
    <n v="1"/>
    <n v="24"/>
    <s v="g"/>
    <s v="n"/>
    <s v="cm"/>
    <s v="NA"/>
    <s v="NA"/>
    <n v="75976.984710000004"/>
    <n v="399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16"/>
    <n v="-9"/>
    <n v="521582"/>
    <n v="1"/>
    <n v="75"/>
    <n v="1"/>
    <n v="24"/>
    <s v="g"/>
    <s v="n"/>
    <s v="cm"/>
    <s v="NA"/>
    <s v="NA"/>
    <n v="75976.984710000004"/>
    <n v="203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12"/>
    <n v="-9"/>
    <n v="521582"/>
    <n v="1"/>
    <n v="75"/>
    <n v="1"/>
    <n v="24"/>
    <s v="g"/>
    <s v="n"/>
    <s v="cm"/>
    <s v="NA"/>
    <s v="NA"/>
    <n v="75976.984710000004"/>
    <n v="218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11"/>
    <n v="-9"/>
    <n v="521582"/>
    <n v="1"/>
    <n v="75"/>
    <n v="1"/>
    <n v="24"/>
    <s v="g"/>
    <s v="n"/>
    <s v="cm"/>
    <s v="NA"/>
    <s v="NA"/>
    <n v="227930.9541"/>
    <n v="320.33333329999999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2"/>
    <n v="-9"/>
    <n v="521582"/>
    <n v="1"/>
    <n v="75"/>
    <n v="1"/>
    <n v="24"/>
    <s v="g"/>
    <s v="n"/>
    <s v="cm"/>
    <s v="NA"/>
    <s v="NA"/>
    <n v="227930.9541"/>
    <n v="289.33333329999999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0"/>
    <n v="-9"/>
    <n v="521582"/>
    <n v="1"/>
    <n v="75"/>
    <n v="1"/>
    <n v="24"/>
    <s v="g"/>
    <s v="n"/>
    <s v="cm"/>
    <s v="NA"/>
    <s v="NA"/>
    <n v="227930.9541"/>
    <n v="242.33333329999999"/>
    <n v="-9"/>
    <n v="-9"/>
    <n v="-9"/>
    <n v="-9"/>
  </r>
  <r>
    <s v="SD"/>
    <s v="NL"/>
    <n v="2018"/>
    <s v="quarter"/>
    <n v="1"/>
    <x v="0"/>
    <s v="Div"/>
    <x v="3"/>
    <s v="NA"/>
    <s v="HOM"/>
    <s v="NA"/>
    <s v="L"/>
    <s v="R"/>
    <s v="N"/>
    <s v="Lngt"/>
    <x v="1"/>
    <n v="-9"/>
    <n v="521582"/>
    <n v="1"/>
    <n v="75"/>
    <n v="1"/>
    <n v="24"/>
    <s v="g"/>
    <s v="n"/>
    <s v="cm"/>
    <s v="NA"/>
    <s v="NA"/>
    <n v="683792.86230000004"/>
    <n v="273.77777780000002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22"/>
    <n v="-9"/>
    <n v="2439457"/>
    <n v="5"/>
    <n v="1047"/>
    <n v="5"/>
    <n v="125"/>
    <s v="g"/>
    <s v="n"/>
    <s v="cm"/>
    <s v="NA"/>
    <s v="NA"/>
    <n v="201599.36139999999"/>
    <n v="59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20"/>
    <n v="-9"/>
    <n v="2439457"/>
    <n v="5"/>
    <n v="1047"/>
    <n v="5"/>
    <n v="125"/>
    <s v="g"/>
    <s v="n"/>
    <s v="cm"/>
    <s v="NA"/>
    <s v="NA"/>
    <n v="201599.36139999999"/>
    <n v="52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4"/>
    <n v="-9"/>
    <n v="2439457"/>
    <n v="5"/>
    <n v="1047"/>
    <n v="5"/>
    <n v="125"/>
    <s v="g"/>
    <s v="n"/>
    <s v="cm"/>
    <s v="NA"/>
    <s v="NA"/>
    <n v="5968562.9119999995"/>
    <n v="104.30940200000001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5"/>
    <n v="-9"/>
    <n v="2439457"/>
    <n v="5"/>
    <n v="1047"/>
    <n v="5"/>
    <n v="125"/>
    <s v="g"/>
    <s v="n"/>
    <s v="cm"/>
    <s v="NA"/>
    <s v="NA"/>
    <n v="1486249.838"/>
    <n v="70.982384030000006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9"/>
    <n v="-9"/>
    <n v="2439457"/>
    <n v="5"/>
    <n v="1047"/>
    <n v="5"/>
    <n v="125"/>
    <s v="g"/>
    <s v="n"/>
    <s v="cm"/>
    <s v="NA"/>
    <s v="NA"/>
    <n v="2943699.7659999998"/>
    <n v="81.025793059999998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0"/>
    <n v="-9"/>
    <n v="2439457"/>
    <n v="5"/>
    <n v="1047"/>
    <n v="5"/>
    <n v="125"/>
    <s v="g"/>
    <s v="n"/>
    <s v="cm"/>
    <s v="NA"/>
    <s v="NA"/>
    <n v="6979177.8930000002"/>
    <n v="89.614855570000003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9"/>
    <n v="-9"/>
    <n v="2439457"/>
    <n v="5"/>
    <n v="1047"/>
    <n v="5"/>
    <n v="125"/>
    <s v="g"/>
    <s v="n"/>
    <s v="cm"/>
    <s v="NA"/>
    <s v="NA"/>
    <n v="171926.72810000001"/>
    <n v="186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8"/>
    <n v="-9"/>
    <n v="2439457"/>
    <n v="5"/>
    <n v="1047"/>
    <n v="5"/>
    <n v="125"/>
    <s v="g"/>
    <s v="n"/>
    <s v="cm"/>
    <s v="NA"/>
    <s v="NA"/>
    <n v="2743845.8539999998"/>
    <n v="119.071883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3"/>
    <n v="-9"/>
    <n v="2439457"/>
    <n v="5"/>
    <n v="1047"/>
    <n v="5"/>
    <n v="125"/>
    <s v="g"/>
    <s v="n"/>
    <s v="cm"/>
    <s v="NA"/>
    <s v="NA"/>
    <n v="965233.30610000005"/>
    <n v="140.50632909999999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7"/>
    <n v="-9"/>
    <n v="2439457"/>
    <n v="5"/>
    <n v="1047"/>
    <n v="5"/>
    <n v="125"/>
    <s v="g"/>
    <s v="n"/>
    <s v="cm"/>
    <s v="NA"/>
    <s v="NA"/>
    <n v="171926.72810000001"/>
    <n v="155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1"/>
    <n v="-9"/>
    <n v="2439457"/>
    <n v="5"/>
    <n v="1047"/>
    <n v="5"/>
    <n v="125"/>
    <s v="g"/>
    <s v="n"/>
    <s v="cm"/>
    <s v="NA"/>
    <s v="NA"/>
    <n v="139635.92129999999"/>
    <n v="314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3"/>
    <n v="-9"/>
    <n v="2439457"/>
    <n v="5"/>
    <n v="1047"/>
    <n v="5"/>
    <n v="125"/>
    <s v="g"/>
    <s v="n"/>
    <s v="cm"/>
    <s v="NA"/>
    <s v="NA"/>
    <n v="139635.92129999999"/>
    <n v="397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6"/>
    <n v="-9"/>
    <n v="2439457"/>
    <n v="5"/>
    <n v="1047"/>
    <n v="5"/>
    <n v="125"/>
    <s v="g"/>
    <s v="n"/>
    <s v="cm"/>
    <s v="NA"/>
    <s v="NA"/>
    <n v="139635.92129999999"/>
    <n v="457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0"/>
    <n v="-9"/>
    <n v="2439457"/>
    <n v="5"/>
    <n v="1047"/>
    <n v="5"/>
    <n v="125"/>
    <s v="g"/>
    <s v="n"/>
    <s v="cm"/>
    <s v="NA"/>
    <s v="NA"/>
    <n v="311562.6495"/>
    <n v="222.61904759999999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2"/>
    <n v="-9"/>
    <n v="2439457"/>
    <n v="5"/>
    <n v="1047"/>
    <n v="5"/>
    <n v="125"/>
    <s v="g"/>
    <s v="n"/>
    <s v="cm"/>
    <s v="NA"/>
    <s v="NA"/>
    <n v="139635.92129999999"/>
    <n v="302"/>
    <n v="-9"/>
    <n v="-9"/>
    <n v="-9"/>
    <n v="-9"/>
  </r>
  <r>
    <s v="SD"/>
    <s v="NL"/>
    <n v="2018"/>
    <s v="quarter"/>
    <n v="2"/>
    <x v="0"/>
    <s v="Div"/>
    <x v="2"/>
    <s v="NA"/>
    <s v="HOM"/>
    <s v="NA"/>
    <s v="L"/>
    <s v="R"/>
    <s v="N"/>
    <s v="Lngt"/>
    <x v="12"/>
    <n v="-9"/>
    <n v="2439457"/>
    <n v="5"/>
    <n v="1047"/>
    <n v="5"/>
    <n v="125"/>
    <s v="g"/>
    <s v="n"/>
    <s v="cm"/>
    <s v="NA"/>
    <s v="NA"/>
    <n v="139635.92129999999"/>
    <n v="211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4"/>
    <n v="-9"/>
    <n v="392191"/>
    <n v="9"/>
    <n v="923"/>
    <n v="9"/>
    <n v="217"/>
    <s v="g"/>
    <s v="n"/>
    <s v="cm"/>
    <s v="NA"/>
    <s v="NA"/>
    <n v="107213.2757"/>
    <n v="379.67326850000001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1"/>
    <n v="-9"/>
    <n v="392191"/>
    <n v="9"/>
    <n v="923"/>
    <n v="9"/>
    <n v="217"/>
    <s v="g"/>
    <s v="n"/>
    <s v="cm"/>
    <s v="NA"/>
    <s v="NA"/>
    <n v="216022.36439999999"/>
    <n v="321.82053930000001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3"/>
    <n v="-9"/>
    <n v="392191"/>
    <n v="9"/>
    <n v="923"/>
    <n v="9"/>
    <n v="217"/>
    <s v="g"/>
    <s v="n"/>
    <s v="cm"/>
    <s v="NA"/>
    <s v="NA"/>
    <n v="167920.11350000001"/>
    <n v="357.17122920000003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24"/>
    <n v="-9"/>
    <n v="392191"/>
    <n v="9"/>
    <n v="923"/>
    <n v="9"/>
    <n v="217"/>
    <s v="g"/>
    <s v="n"/>
    <s v="cm"/>
    <s v="NA"/>
    <s v="NA"/>
    <n v="7654.6258269999998"/>
    <n v="601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5"/>
    <n v="-9"/>
    <n v="392191"/>
    <n v="9"/>
    <n v="923"/>
    <n v="9"/>
    <n v="217"/>
    <s v="g"/>
    <s v="n"/>
    <s v="cm"/>
    <s v="NA"/>
    <s v="NA"/>
    <n v="43182.914389999998"/>
    <n v="422.88678709999999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6"/>
    <n v="-9"/>
    <n v="392191"/>
    <n v="9"/>
    <n v="923"/>
    <n v="9"/>
    <n v="217"/>
    <s v="g"/>
    <s v="n"/>
    <s v="cm"/>
    <s v="NA"/>
    <s v="NA"/>
    <n v="6003.6280999999999"/>
    <n v="469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7"/>
    <n v="-9"/>
    <n v="392191"/>
    <n v="9"/>
    <n v="923"/>
    <n v="9"/>
    <n v="217"/>
    <s v="g"/>
    <s v="n"/>
    <s v="cm"/>
    <s v="NA"/>
    <s v="NA"/>
    <n v="6003.6280999999999"/>
    <n v="542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0"/>
    <n v="-9"/>
    <n v="392191"/>
    <n v="9"/>
    <n v="923"/>
    <n v="9"/>
    <n v="217"/>
    <s v="g"/>
    <s v="n"/>
    <s v="cm"/>
    <s v="NA"/>
    <s v="NA"/>
    <n v="80603.710260000007"/>
    <n v="251.41288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"/>
    <n v="-9"/>
    <n v="392191"/>
    <n v="9"/>
    <n v="923"/>
    <n v="9"/>
    <n v="217"/>
    <s v="g"/>
    <s v="n"/>
    <s v="cm"/>
    <s v="NA"/>
    <s v="NA"/>
    <n v="154298.70000000001"/>
    <n v="268.02610349999998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2"/>
    <n v="-9"/>
    <n v="392191"/>
    <n v="9"/>
    <n v="923"/>
    <n v="9"/>
    <n v="217"/>
    <s v="g"/>
    <s v="n"/>
    <s v="cm"/>
    <s v="NA"/>
    <s v="NA"/>
    <n v="203482.21040000001"/>
    <n v="293.03339140000003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22"/>
    <n v="-9"/>
    <n v="392191"/>
    <n v="9"/>
    <n v="923"/>
    <n v="9"/>
    <n v="217"/>
    <s v="g"/>
    <s v="n"/>
    <s v="cm"/>
    <s v="NA"/>
    <s v="NA"/>
    <n v="17261.34043"/>
    <n v="59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5"/>
    <n v="-9"/>
    <n v="392191"/>
    <n v="9"/>
    <n v="923"/>
    <n v="9"/>
    <n v="217"/>
    <s v="g"/>
    <s v="n"/>
    <s v="cm"/>
    <s v="NA"/>
    <s v="NA"/>
    <n v="17261.34043"/>
    <n v="65.5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9"/>
    <n v="-9"/>
    <n v="392191"/>
    <n v="9"/>
    <n v="923"/>
    <n v="9"/>
    <n v="217"/>
    <s v="g"/>
    <s v="n"/>
    <s v="cm"/>
    <s v="NA"/>
    <s v="NA"/>
    <n v="17261.34043"/>
    <n v="79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0"/>
    <n v="-9"/>
    <n v="392191"/>
    <n v="9"/>
    <n v="923"/>
    <n v="9"/>
    <n v="217"/>
    <s v="g"/>
    <s v="n"/>
    <s v="cm"/>
    <s v="NA"/>
    <s v="NA"/>
    <n v="8630.6702139999998"/>
    <n v="86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4"/>
    <n v="-9"/>
    <n v="392191"/>
    <n v="9"/>
    <n v="923"/>
    <n v="9"/>
    <n v="217"/>
    <s v="g"/>
    <s v="n"/>
    <s v="cm"/>
    <s v="NA"/>
    <s v="NA"/>
    <n v="28392.612710000001"/>
    <n v="104.1506424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8"/>
    <n v="-9"/>
    <n v="392191"/>
    <n v="9"/>
    <n v="923"/>
    <n v="9"/>
    <n v="217"/>
    <s v="g"/>
    <s v="n"/>
    <s v="cm"/>
    <s v="NA"/>
    <s v="NA"/>
    <n v="78597.497870000007"/>
    <n v="130.72501589999999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3"/>
    <n v="-9"/>
    <n v="392191"/>
    <n v="9"/>
    <n v="923"/>
    <n v="9"/>
    <n v="217"/>
    <s v="g"/>
    <s v="n"/>
    <s v="cm"/>
    <s v="NA"/>
    <s v="NA"/>
    <n v="142336.01620000001"/>
    <n v="140.63022849999999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7"/>
    <n v="-9"/>
    <n v="392191"/>
    <n v="9"/>
    <n v="923"/>
    <n v="9"/>
    <n v="217"/>
    <s v="g"/>
    <s v="n"/>
    <s v="cm"/>
    <s v="NA"/>
    <s v="NA"/>
    <n v="64288.850899999998"/>
    <n v="160.0210117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9"/>
    <n v="-9"/>
    <n v="392191"/>
    <n v="9"/>
    <n v="923"/>
    <n v="9"/>
    <n v="217"/>
    <s v="g"/>
    <s v="n"/>
    <s v="cm"/>
    <s v="NA"/>
    <s v="NA"/>
    <n v="35771.617429999998"/>
    <n v="184.49370630000001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6"/>
    <n v="-9"/>
    <n v="392191"/>
    <n v="9"/>
    <n v="923"/>
    <n v="9"/>
    <n v="217"/>
    <s v="g"/>
    <s v="n"/>
    <s v="cm"/>
    <s v="NA"/>
    <s v="NA"/>
    <n v="48284.633809999999"/>
    <n v="212.83594880000001"/>
    <n v="-9"/>
    <n v="-9"/>
    <n v="-9"/>
    <n v="-9"/>
  </r>
  <r>
    <s v="SD"/>
    <s v="NL"/>
    <n v="2018"/>
    <s v="quarter"/>
    <n v="2"/>
    <x v="0"/>
    <s v="Div"/>
    <x v="3"/>
    <s v="NA"/>
    <s v="HOM"/>
    <s v="NA"/>
    <s v="L"/>
    <s v="R"/>
    <s v="N"/>
    <s v="Lngt"/>
    <x v="12"/>
    <n v="-9"/>
    <n v="392191"/>
    <n v="9"/>
    <n v="923"/>
    <n v="9"/>
    <n v="217"/>
    <s v="g"/>
    <s v="n"/>
    <s v="cm"/>
    <s v="NA"/>
    <s v="NA"/>
    <n v="32925.351920000001"/>
    <n v="216.89722620000001"/>
    <n v="-9"/>
    <n v="-9"/>
    <n v="-9"/>
    <n v="-9"/>
  </r>
  <r>
    <m/>
    <m/>
    <m/>
    <m/>
    <m/>
    <x v="1"/>
    <m/>
    <x v="4"/>
    <m/>
    <m/>
    <m/>
    <m/>
    <m/>
    <m/>
    <m/>
    <x v="25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7">
  <r>
    <s v="HOM"/>
    <s v="SP"/>
    <x v="0"/>
    <x v="0"/>
    <x v="0"/>
    <n v="3"/>
    <x v="0"/>
    <n v="8.4000000000000005E-2"/>
  </r>
  <r>
    <s v="HOM"/>
    <s v="SP"/>
    <x v="0"/>
    <x v="0"/>
    <x v="0"/>
    <n v="3"/>
    <x v="1"/>
    <n v="0.39100000000000001"/>
  </r>
  <r>
    <s v="HOM"/>
    <s v="SP"/>
    <x v="0"/>
    <x v="0"/>
    <x v="0"/>
    <n v="3"/>
    <x v="2"/>
    <n v="1.1970000000000001"/>
  </r>
  <r>
    <s v="HOM"/>
    <s v="SP"/>
    <x v="0"/>
    <x v="0"/>
    <x v="0"/>
    <n v="3"/>
    <x v="3"/>
    <n v="0.998"/>
  </r>
  <r>
    <s v="HOM"/>
    <s v="SP"/>
    <x v="0"/>
    <x v="0"/>
    <x v="0"/>
    <n v="3"/>
    <x v="4"/>
    <n v="1.548"/>
  </r>
  <r>
    <s v="HOM"/>
    <s v="SP"/>
    <x v="0"/>
    <x v="0"/>
    <x v="0"/>
    <n v="3"/>
    <x v="5"/>
    <n v="1.022"/>
  </r>
  <r>
    <s v="HOM"/>
    <s v="SP"/>
    <x v="0"/>
    <x v="0"/>
    <x v="0"/>
    <n v="3"/>
    <x v="6"/>
    <n v="0.66600000000000004"/>
  </r>
  <r>
    <s v="HOM"/>
    <s v="SP"/>
    <x v="0"/>
    <x v="0"/>
    <x v="0"/>
    <n v="3"/>
    <x v="7"/>
    <n v="0.71299999999999997"/>
  </r>
  <r>
    <s v="HOM"/>
    <s v="SP"/>
    <x v="0"/>
    <x v="0"/>
    <x v="0"/>
    <n v="3"/>
    <x v="8"/>
    <n v="1.0669999999999999"/>
  </r>
  <r>
    <s v="HOM"/>
    <s v="SP"/>
    <x v="0"/>
    <x v="0"/>
    <x v="0"/>
    <n v="3"/>
    <x v="9"/>
    <n v="1.167"/>
  </r>
  <r>
    <s v="HOM"/>
    <s v="SP"/>
    <x v="0"/>
    <x v="0"/>
    <x v="0"/>
    <n v="3"/>
    <x v="10"/>
    <n v="1.964"/>
  </r>
  <r>
    <s v="HOM"/>
    <s v="SP"/>
    <x v="0"/>
    <x v="0"/>
    <x v="0"/>
    <n v="3"/>
    <x v="11"/>
    <n v="1.796"/>
  </r>
  <r>
    <s v="HOM"/>
    <s v="SP"/>
    <x v="0"/>
    <x v="0"/>
    <x v="0"/>
    <n v="3"/>
    <x v="12"/>
    <n v="2.0179999999999998"/>
  </r>
  <r>
    <s v="HOM"/>
    <s v="SP"/>
    <x v="0"/>
    <x v="0"/>
    <x v="0"/>
    <n v="3"/>
    <x v="13"/>
    <n v="0.76800000000000002"/>
  </r>
  <r>
    <s v="HOM"/>
    <s v="SP"/>
    <x v="0"/>
    <x v="0"/>
    <x v="0"/>
    <n v="3"/>
    <x v="14"/>
    <n v="0.93300000000000005"/>
  </r>
  <r>
    <s v="HOM"/>
    <s v="SP"/>
    <x v="0"/>
    <x v="0"/>
    <x v="0"/>
    <n v="3"/>
    <x v="15"/>
    <n v="0.23699999999999999"/>
  </r>
  <r>
    <s v="HOM"/>
    <s v="SP"/>
    <x v="0"/>
    <x v="0"/>
    <x v="0"/>
    <n v="3"/>
    <x v="16"/>
    <n v="6.2E-2"/>
  </r>
  <r>
    <s v="HOM"/>
    <s v="SP"/>
    <x v="0"/>
    <x v="0"/>
    <x v="0"/>
    <n v="3"/>
    <x v="17"/>
    <n v="2.5000000000000001E-2"/>
  </r>
  <r>
    <s v="HOM"/>
    <s v="SP"/>
    <x v="0"/>
    <x v="0"/>
    <x v="0"/>
    <n v="4"/>
    <x v="5"/>
    <n v="0.40600000000000003"/>
  </r>
  <r>
    <s v="HOM"/>
    <s v="SP"/>
    <x v="0"/>
    <x v="0"/>
    <x v="0"/>
    <n v="4"/>
    <x v="6"/>
    <n v="0.28000000000000003"/>
  </r>
  <r>
    <s v="HOM"/>
    <s v="SP"/>
    <x v="0"/>
    <x v="0"/>
    <x v="0"/>
    <n v="4"/>
    <x v="7"/>
    <n v="0.154"/>
  </r>
  <r>
    <s v="HOM"/>
    <s v="SP"/>
    <x v="0"/>
    <x v="0"/>
    <x v="0"/>
    <n v="4"/>
    <x v="9"/>
    <n v="0.55400000000000005"/>
  </r>
  <r>
    <s v="HOM"/>
    <s v="SP"/>
    <x v="0"/>
    <x v="0"/>
    <x v="0"/>
    <n v="4"/>
    <x v="10"/>
    <n v="0.41299999999999998"/>
  </r>
  <r>
    <s v="HOM"/>
    <s v="SP"/>
    <x v="0"/>
    <x v="0"/>
    <x v="0"/>
    <n v="4"/>
    <x v="11"/>
    <n v="1.8859999999999999"/>
  </r>
  <r>
    <s v="HOM"/>
    <s v="SP"/>
    <x v="0"/>
    <x v="0"/>
    <x v="0"/>
    <n v="4"/>
    <x v="12"/>
    <n v="2.7869999999999999"/>
  </r>
  <r>
    <s v="HOM"/>
    <s v="SP"/>
    <x v="0"/>
    <x v="0"/>
    <x v="0"/>
    <n v="4"/>
    <x v="13"/>
    <n v="2.6360000000000001"/>
  </r>
  <r>
    <s v="HOM"/>
    <s v="SP"/>
    <x v="0"/>
    <x v="0"/>
    <x v="0"/>
    <n v="4"/>
    <x v="14"/>
    <n v="1.5740000000000001"/>
  </r>
  <r>
    <s v="HOM"/>
    <s v="SP"/>
    <x v="0"/>
    <x v="0"/>
    <x v="0"/>
    <n v="4"/>
    <x v="15"/>
    <n v="0.27900000000000003"/>
  </r>
  <r>
    <s v="HOM"/>
    <s v="SP"/>
    <x v="0"/>
    <x v="0"/>
    <x v="0"/>
    <n v="4"/>
    <x v="16"/>
    <n v="6.2E-2"/>
  </r>
  <r>
    <s v="HOM"/>
    <s v="SP"/>
    <x v="0"/>
    <x v="0"/>
    <x v="0"/>
    <n v="4"/>
    <x v="18"/>
    <n v="4.8000000000000001E-2"/>
  </r>
  <r>
    <s v="HOM"/>
    <s v="SP"/>
    <x v="0"/>
    <x v="1"/>
    <x v="0"/>
    <n v="2"/>
    <x v="0"/>
    <n v="1.7000000000000001E-2"/>
  </r>
  <r>
    <s v="HOM"/>
    <s v="SP"/>
    <x v="0"/>
    <x v="1"/>
    <x v="0"/>
    <n v="2"/>
    <x v="1"/>
    <n v="2.1000000000000001E-2"/>
  </r>
  <r>
    <s v="HOM"/>
    <s v="SP"/>
    <x v="0"/>
    <x v="1"/>
    <x v="0"/>
    <n v="2"/>
    <x v="2"/>
    <n v="7.3999999999999996E-2"/>
  </r>
  <r>
    <s v="HOM"/>
    <s v="SP"/>
    <x v="0"/>
    <x v="1"/>
    <x v="0"/>
    <n v="2"/>
    <x v="3"/>
    <n v="0.312"/>
  </r>
  <r>
    <s v="HOM"/>
    <s v="SP"/>
    <x v="0"/>
    <x v="1"/>
    <x v="0"/>
    <n v="2"/>
    <x v="4"/>
    <n v="0.42399999999999999"/>
  </r>
  <r>
    <s v="HOM"/>
    <s v="SP"/>
    <x v="0"/>
    <x v="1"/>
    <x v="0"/>
    <n v="2"/>
    <x v="5"/>
    <n v="0.64500000000000002"/>
  </r>
  <r>
    <s v="HOM"/>
    <s v="SP"/>
    <x v="0"/>
    <x v="1"/>
    <x v="0"/>
    <n v="2"/>
    <x v="6"/>
    <n v="0.97499999999999998"/>
  </r>
  <r>
    <s v="HOM"/>
    <s v="SP"/>
    <x v="0"/>
    <x v="1"/>
    <x v="0"/>
    <n v="2"/>
    <x v="7"/>
    <n v="1.0229999999999999"/>
  </r>
  <r>
    <s v="HOM"/>
    <s v="SP"/>
    <x v="0"/>
    <x v="1"/>
    <x v="0"/>
    <n v="2"/>
    <x v="8"/>
    <n v="1.4570000000000001"/>
  </r>
  <r>
    <s v="HOM"/>
    <s v="SP"/>
    <x v="0"/>
    <x v="1"/>
    <x v="0"/>
    <n v="2"/>
    <x v="9"/>
    <n v="1.8779999999999999"/>
  </r>
  <r>
    <s v="HOM"/>
    <s v="SP"/>
    <x v="0"/>
    <x v="1"/>
    <x v="0"/>
    <n v="2"/>
    <x v="10"/>
    <n v="1.4670000000000001"/>
  </r>
  <r>
    <s v="HOM"/>
    <s v="SP"/>
    <x v="0"/>
    <x v="1"/>
    <x v="0"/>
    <n v="2"/>
    <x v="11"/>
    <n v="1.2130000000000001"/>
  </r>
  <r>
    <s v="HOM"/>
    <s v="SP"/>
    <x v="0"/>
    <x v="1"/>
    <x v="0"/>
    <n v="2"/>
    <x v="12"/>
    <n v="1.0860000000000001"/>
  </r>
  <r>
    <s v="HOM"/>
    <s v="SP"/>
    <x v="0"/>
    <x v="1"/>
    <x v="0"/>
    <n v="2"/>
    <x v="13"/>
    <n v="0.46500000000000002"/>
  </r>
  <r>
    <s v="HOM"/>
    <s v="SP"/>
    <x v="0"/>
    <x v="1"/>
    <x v="0"/>
    <n v="2"/>
    <x v="14"/>
    <n v="0.34699999999999998"/>
  </r>
  <r>
    <s v="HOM"/>
    <s v="SP"/>
    <x v="0"/>
    <x v="1"/>
    <x v="0"/>
    <n v="2"/>
    <x v="15"/>
    <n v="0.17199999999999999"/>
  </r>
  <r>
    <s v="HOM"/>
    <s v="SP"/>
    <x v="0"/>
    <x v="1"/>
    <x v="0"/>
    <n v="2"/>
    <x v="16"/>
    <n v="0.15"/>
  </r>
  <r>
    <s v="HOM"/>
    <s v="SP"/>
    <x v="0"/>
    <x v="1"/>
    <x v="0"/>
    <n v="2"/>
    <x v="17"/>
    <n v="1.2E-2"/>
  </r>
  <r>
    <s v="HOM"/>
    <s v="SP"/>
    <x v="0"/>
    <x v="1"/>
    <x v="0"/>
    <n v="2"/>
    <x v="18"/>
    <n v="2.5999999999999999E-2"/>
  </r>
  <r>
    <s v="HOM"/>
    <s v="SP"/>
    <x v="0"/>
    <x v="1"/>
    <x v="0"/>
    <n v="3"/>
    <x v="0"/>
    <n v="4.2000000000000003E-2"/>
  </r>
  <r>
    <s v="HOM"/>
    <s v="SP"/>
    <x v="0"/>
    <x v="1"/>
    <x v="0"/>
    <n v="3"/>
    <x v="1"/>
    <n v="0.19600000000000001"/>
  </r>
  <r>
    <s v="HOM"/>
    <s v="SP"/>
    <x v="0"/>
    <x v="1"/>
    <x v="0"/>
    <n v="3"/>
    <x v="2"/>
    <n v="0.59799999999999998"/>
  </r>
  <r>
    <s v="HOM"/>
    <s v="SP"/>
    <x v="0"/>
    <x v="1"/>
    <x v="0"/>
    <n v="3"/>
    <x v="3"/>
    <n v="0.499"/>
  </r>
  <r>
    <s v="HOM"/>
    <s v="SP"/>
    <x v="0"/>
    <x v="1"/>
    <x v="0"/>
    <n v="3"/>
    <x v="4"/>
    <n v="0.77400000000000002"/>
  </r>
  <r>
    <s v="HOM"/>
    <s v="SP"/>
    <x v="0"/>
    <x v="1"/>
    <x v="0"/>
    <n v="3"/>
    <x v="5"/>
    <n v="0.51100000000000001"/>
  </r>
  <r>
    <s v="HOM"/>
    <s v="SP"/>
    <x v="0"/>
    <x v="1"/>
    <x v="0"/>
    <n v="3"/>
    <x v="6"/>
    <n v="0.33300000000000002"/>
  </r>
  <r>
    <s v="HOM"/>
    <s v="SP"/>
    <x v="0"/>
    <x v="1"/>
    <x v="0"/>
    <n v="3"/>
    <x v="7"/>
    <n v="0.35699999999999998"/>
  </r>
  <r>
    <s v="HOM"/>
    <s v="SP"/>
    <x v="0"/>
    <x v="1"/>
    <x v="0"/>
    <n v="3"/>
    <x v="8"/>
    <n v="0.53300000000000003"/>
  </r>
  <r>
    <s v="HOM"/>
    <s v="SP"/>
    <x v="0"/>
    <x v="1"/>
    <x v="0"/>
    <n v="3"/>
    <x v="9"/>
    <n v="0.58299999999999996"/>
  </r>
  <r>
    <s v="HOM"/>
    <s v="SP"/>
    <x v="0"/>
    <x v="1"/>
    <x v="0"/>
    <n v="3"/>
    <x v="10"/>
    <n v="0.98199999999999998"/>
  </r>
  <r>
    <s v="HOM"/>
    <s v="SP"/>
    <x v="0"/>
    <x v="1"/>
    <x v="0"/>
    <n v="3"/>
    <x v="11"/>
    <n v="0.89800000000000002"/>
  </r>
  <r>
    <s v="HOM"/>
    <s v="SP"/>
    <x v="0"/>
    <x v="1"/>
    <x v="0"/>
    <n v="3"/>
    <x v="12"/>
    <n v="1.0089999999999999"/>
  </r>
  <r>
    <s v="HOM"/>
    <s v="SP"/>
    <x v="0"/>
    <x v="1"/>
    <x v="0"/>
    <n v="3"/>
    <x v="13"/>
    <n v="0.38400000000000001"/>
  </r>
  <r>
    <s v="HOM"/>
    <s v="SP"/>
    <x v="0"/>
    <x v="1"/>
    <x v="0"/>
    <n v="3"/>
    <x v="14"/>
    <n v="0.46600000000000003"/>
  </r>
  <r>
    <s v="HOM"/>
    <s v="SP"/>
    <x v="0"/>
    <x v="1"/>
    <x v="0"/>
    <n v="3"/>
    <x v="15"/>
    <n v="0.11799999999999999"/>
  </r>
  <r>
    <s v="HOM"/>
    <s v="SP"/>
    <x v="0"/>
    <x v="1"/>
    <x v="0"/>
    <n v="3"/>
    <x v="16"/>
    <n v="3.1E-2"/>
  </r>
  <r>
    <s v="HOM"/>
    <s v="SP"/>
    <x v="0"/>
    <x v="1"/>
    <x v="0"/>
    <n v="3"/>
    <x v="17"/>
    <n v="1.2E-2"/>
  </r>
  <r>
    <s v="HOM"/>
    <s v="SP"/>
    <x v="0"/>
    <x v="2"/>
    <x v="0"/>
    <n v="2"/>
    <x v="0"/>
    <n v="0.22500000000000001"/>
  </r>
  <r>
    <s v="HOM"/>
    <s v="SP"/>
    <x v="0"/>
    <x v="2"/>
    <x v="0"/>
    <n v="2"/>
    <x v="1"/>
    <n v="0.26800000000000002"/>
  </r>
  <r>
    <s v="HOM"/>
    <s v="SP"/>
    <x v="0"/>
    <x v="2"/>
    <x v="0"/>
    <n v="2"/>
    <x v="2"/>
    <n v="0.96"/>
  </r>
  <r>
    <s v="HOM"/>
    <s v="SP"/>
    <x v="0"/>
    <x v="2"/>
    <x v="0"/>
    <n v="2"/>
    <x v="3"/>
    <n v="4.0519999999999996"/>
  </r>
  <r>
    <s v="HOM"/>
    <s v="SP"/>
    <x v="0"/>
    <x v="2"/>
    <x v="0"/>
    <n v="2"/>
    <x v="4"/>
    <n v="5.5110000000000001"/>
  </r>
  <r>
    <s v="HOM"/>
    <s v="SP"/>
    <x v="0"/>
    <x v="2"/>
    <x v="0"/>
    <n v="2"/>
    <x v="5"/>
    <n v="8.3870000000000005"/>
  </r>
  <r>
    <s v="HOM"/>
    <s v="SP"/>
    <x v="0"/>
    <x v="2"/>
    <x v="0"/>
    <n v="2"/>
    <x v="6"/>
    <n v="12.673999999999999"/>
  </r>
  <r>
    <s v="HOM"/>
    <s v="SP"/>
    <x v="0"/>
    <x v="2"/>
    <x v="0"/>
    <n v="2"/>
    <x v="7"/>
    <n v="13.295"/>
  </r>
  <r>
    <s v="HOM"/>
    <s v="SP"/>
    <x v="0"/>
    <x v="2"/>
    <x v="0"/>
    <n v="2"/>
    <x v="8"/>
    <n v="18.937000000000001"/>
  </r>
  <r>
    <s v="HOM"/>
    <s v="SP"/>
    <x v="0"/>
    <x v="2"/>
    <x v="0"/>
    <n v="2"/>
    <x v="9"/>
    <n v="24.414999999999999"/>
  </r>
  <r>
    <s v="HOM"/>
    <s v="SP"/>
    <x v="0"/>
    <x v="2"/>
    <x v="0"/>
    <n v="2"/>
    <x v="10"/>
    <n v="19.074000000000002"/>
  </r>
  <r>
    <s v="HOM"/>
    <s v="SP"/>
    <x v="0"/>
    <x v="2"/>
    <x v="0"/>
    <n v="2"/>
    <x v="11"/>
    <n v="15.775"/>
  </r>
  <r>
    <s v="HOM"/>
    <s v="SP"/>
    <x v="0"/>
    <x v="2"/>
    <x v="0"/>
    <n v="2"/>
    <x v="12"/>
    <n v="14.114000000000001"/>
  </r>
  <r>
    <s v="HOM"/>
    <s v="SP"/>
    <x v="0"/>
    <x v="2"/>
    <x v="0"/>
    <n v="2"/>
    <x v="13"/>
    <n v="6.0410000000000004"/>
  </r>
  <r>
    <s v="HOM"/>
    <s v="SP"/>
    <x v="0"/>
    <x v="2"/>
    <x v="0"/>
    <n v="2"/>
    <x v="14"/>
    <n v="4.508"/>
  </r>
  <r>
    <s v="HOM"/>
    <s v="SP"/>
    <x v="0"/>
    <x v="2"/>
    <x v="0"/>
    <n v="2"/>
    <x v="15"/>
    <n v="2.2370000000000001"/>
  </r>
  <r>
    <s v="HOM"/>
    <s v="SP"/>
    <x v="0"/>
    <x v="2"/>
    <x v="0"/>
    <n v="2"/>
    <x v="16"/>
    <n v="1.954"/>
  </r>
  <r>
    <s v="HOM"/>
    <s v="SP"/>
    <x v="0"/>
    <x v="2"/>
    <x v="0"/>
    <n v="2"/>
    <x v="17"/>
    <n v="0.156"/>
  </r>
  <r>
    <s v="HOM"/>
    <s v="SP"/>
    <x v="0"/>
    <x v="2"/>
    <x v="0"/>
    <n v="2"/>
    <x v="18"/>
    <n v="0.33400000000000002"/>
  </r>
  <r>
    <s v="HOM"/>
    <s v="SP"/>
    <x v="0"/>
    <x v="2"/>
    <x v="0"/>
    <n v="3"/>
    <x v="0"/>
    <n v="1.179"/>
  </r>
  <r>
    <s v="HOM"/>
    <s v="SP"/>
    <x v="0"/>
    <x v="2"/>
    <x v="0"/>
    <n v="3"/>
    <x v="1"/>
    <n v="5.4790000000000001"/>
  </r>
  <r>
    <s v="HOM"/>
    <s v="SP"/>
    <x v="0"/>
    <x v="2"/>
    <x v="0"/>
    <n v="3"/>
    <x v="2"/>
    <n v="16.753"/>
  </r>
  <r>
    <s v="HOM"/>
    <s v="SP"/>
    <x v="0"/>
    <x v="2"/>
    <x v="0"/>
    <n v="3"/>
    <x v="3"/>
    <n v="13.971"/>
  </r>
  <r>
    <s v="HOM"/>
    <s v="SP"/>
    <x v="0"/>
    <x v="2"/>
    <x v="0"/>
    <n v="3"/>
    <x v="4"/>
    <n v="21.677"/>
  </r>
  <r>
    <s v="HOM"/>
    <s v="SP"/>
    <x v="0"/>
    <x v="2"/>
    <x v="0"/>
    <n v="3"/>
    <x v="5"/>
    <n v="14.304"/>
  </r>
  <r>
    <s v="HOM"/>
    <s v="SP"/>
    <x v="0"/>
    <x v="2"/>
    <x v="0"/>
    <n v="3"/>
    <x v="6"/>
    <n v="9.3260000000000005"/>
  </r>
  <r>
    <s v="HOM"/>
    <s v="SP"/>
    <x v="0"/>
    <x v="2"/>
    <x v="0"/>
    <n v="3"/>
    <x v="7"/>
    <n v="9.9879999999999995"/>
  </r>
  <r>
    <s v="HOM"/>
    <s v="SP"/>
    <x v="0"/>
    <x v="2"/>
    <x v="0"/>
    <n v="3"/>
    <x v="8"/>
    <n v="14.936999999999999"/>
  </r>
  <r>
    <s v="HOM"/>
    <s v="SP"/>
    <x v="0"/>
    <x v="2"/>
    <x v="0"/>
    <n v="3"/>
    <x v="9"/>
    <n v="16.337"/>
  </r>
  <r>
    <s v="HOM"/>
    <s v="SP"/>
    <x v="0"/>
    <x v="2"/>
    <x v="0"/>
    <n v="3"/>
    <x v="10"/>
    <n v="27.498999999999999"/>
  </r>
  <r>
    <s v="HOM"/>
    <s v="SP"/>
    <x v="0"/>
    <x v="2"/>
    <x v="0"/>
    <n v="3"/>
    <x v="11"/>
    <n v="25.140999999999998"/>
  </r>
  <r>
    <s v="HOM"/>
    <s v="SP"/>
    <x v="0"/>
    <x v="2"/>
    <x v="0"/>
    <n v="3"/>
    <x v="12"/>
    <n v="28.251000000000001"/>
  </r>
  <r>
    <s v="HOM"/>
    <s v="SP"/>
    <x v="0"/>
    <x v="2"/>
    <x v="0"/>
    <n v="3"/>
    <x v="13"/>
    <n v="10.75"/>
  </r>
  <r>
    <s v="HOM"/>
    <s v="SP"/>
    <x v="0"/>
    <x v="2"/>
    <x v="0"/>
    <n v="3"/>
    <x v="14"/>
    <n v="13.061999999999999"/>
  </r>
  <r>
    <s v="HOM"/>
    <s v="SP"/>
    <x v="0"/>
    <x v="2"/>
    <x v="0"/>
    <n v="3"/>
    <x v="15"/>
    <n v="3.3170000000000002"/>
  </r>
  <r>
    <s v="HOM"/>
    <s v="SP"/>
    <x v="0"/>
    <x v="2"/>
    <x v="0"/>
    <n v="3"/>
    <x v="16"/>
    <n v="0.86899999999999999"/>
  </r>
  <r>
    <s v="HOM"/>
    <s v="SP"/>
    <x v="0"/>
    <x v="2"/>
    <x v="0"/>
    <n v="3"/>
    <x v="17"/>
    <n v="0.34399999999999997"/>
  </r>
  <r>
    <s v="HOM"/>
    <s v="SP"/>
    <x v="0"/>
    <x v="2"/>
    <x v="0"/>
    <n v="4"/>
    <x v="5"/>
    <n v="0.91400000000000003"/>
  </r>
  <r>
    <s v="HOM"/>
    <s v="SP"/>
    <x v="0"/>
    <x v="2"/>
    <x v="0"/>
    <n v="4"/>
    <x v="6"/>
    <n v="0.629"/>
  </r>
  <r>
    <s v="HOM"/>
    <s v="SP"/>
    <x v="0"/>
    <x v="2"/>
    <x v="0"/>
    <n v="4"/>
    <x v="7"/>
    <n v="0.34599999999999997"/>
  </r>
  <r>
    <s v="HOM"/>
    <s v="SP"/>
    <x v="0"/>
    <x v="2"/>
    <x v="0"/>
    <n v="4"/>
    <x v="9"/>
    <n v="1.246"/>
  </r>
  <r>
    <s v="HOM"/>
    <s v="SP"/>
    <x v="0"/>
    <x v="2"/>
    <x v="0"/>
    <n v="4"/>
    <x v="10"/>
    <n v="0.92900000000000005"/>
  </r>
  <r>
    <s v="HOM"/>
    <s v="SP"/>
    <x v="0"/>
    <x v="2"/>
    <x v="0"/>
    <n v="4"/>
    <x v="11"/>
    <n v="4.2430000000000003"/>
  </r>
  <r>
    <s v="HOM"/>
    <s v="SP"/>
    <x v="0"/>
    <x v="2"/>
    <x v="0"/>
    <n v="4"/>
    <x v="12"/>
    <n v="6.2709999999999999"/>
  </r>
  <r>
    <s v="HOM"/>
    <s v="SP"/>
    <x v="0"/>
    <x v="2"/>
    <x v="0"/>
    <n v="4"/>
    <x v="13"/>
    <n v="5.931"/>
  </r>
  <r>
    <s v="HOM"/>
    <s v="SP"/>
    <x v="0"/>
    <x v="2"/>
    <x v="0"/>
    <n v="4"/>
    <x v="14"/>
    <n v="3.5419999999999998"/>
  </r>
  <r>
    <s v="HOM"/>
    <s v="SP"/>
    <x v="0"/>
    <x v="2"/>
    <x v="0"/>
    <n v="4"/>
    <x v="15"/>
    <n v="0.627"/>
  </r>
  <r>
    <s v="HOM"/>
    <s v="SP"/>
    <x v="0"/>
    <x v="2"/>
    <x v="0"/>
    <n v="4"/>
    <x v="16"/>
    <n v="0.14000000000000001"/>
  </r>
  <r>
    <s v="HOM"/>
    <s v="SP"/>
    <x v="0"/>
    <x v="2"/>
    <x v="0"/>
    <n v="4"/>
    <x v="18"/>
    <n v="0.109"/>
  </r>
  <r>
    <s v="HOM"/>
    <s v="SP"/>
    <x v="0"/>
    <x v="3"/>
    <x v="0"/>
    <n v="4"/>
    <x v="5"/>
    <n v="0.10199999999999999"/>
  </r>
  <r>
    <s v="HOM"/>
    <s v="SP"/>
    <x v="0"/>
    <x v="3"/>
    <x v="0"/>
    <n v="4"/>
    <x v="6"/>
    <n v="7.0000000000000007E-2"/>
  </r>
  <r>
    <s v="HOM"/>
    <s v="SP"/>
    <x v="0"/>
    <x v="3"/>
    <x v="0"/>
    <n v="4"/>
    <x v="7"/>
    <n v="3.7999999999999999E-2"/>
  </r>
  <r>
    <s v="HOM"/>
    <s v="SP"/>
    <x v="0"/>
    <x v="3"/>
    <x v="0"/>
    <n v="4"/>
    <x v="9"/>
    <n v="0.13800000000000001"/>
  </r>
  <r>
    <s v="HOM"/>
    <s v="SP"/>
    <x v="0"/>
    <x v="3"/>
    <x v="0"/>
    <n v="4"/>
    <x v="10"/>
    <n v="0.10299999999999999"/>
  </r>
  <r>
    <s v="HOM"/>
    <s v="SP"/>
    <x v="0"/>
    <x v="3"/>
    <x v="0"/>
    <n v="4"/>
    <x v="11"/>
    <n v="0.47099999999999997"/>
  </r>
  <r>
    <s v="HOM"/>
    <s v="SP"/>
    <x v="0"/>
    <x v="3"/>
    <x v="0"/>
    <n v="4"/>
    <x v="12"/>
    <n v="0.69699999999999995"/>
  </r>
  <r>
    <s v="HOM"/>
    <s v="SP"/>
    <x v="0"/>
    <x v="3"/>
    <x v="0"/>
    <n v="4"/>
    <x v="13"/>
    <n v="0.65900000000000003"/>
  </r>
  <r>
    <s v="HOM"/>
    <s v="SP"/>
    <x v="0"/>
    <x v="3"/>
    <x v="0"/>
    <n v="4"/>
    <x v="14"/>
    <n v="0.39400000000000002"/>
  </r>
  <r>
    <s v="HOM"/>
    <s v="SP"/>
    <x v="0"/>
    <x v="3"/>
    <x v="0"/>
    <n v="4"/>
    <x v="15"/>
    <n v="7.0000000000000007E-2"/>
  </r>
  <r>
    <s v="HOM"/>
    <s v="SP"/>
    <x v="0"/>
    <x v="3"/>
    <x v="0"/>
    <n v="4"/>
    <x v="16"/>
    <n v="1.6E-2"/>
  </r>
  <r>
    <s v="HOM"/>
    <s v="SP"/>
    <x v="0"/>
    <x v="3"/>
    <x v="0"/>
    <n v="4"/>
    <x v="18"/>
    <n v="1.2E-2"/>
  </r>
  <r>
    <s v="HOM"/>
    <s v="SP"/>
    <x v="0"/>
    <x v="4"/>
    <x v="0"/>
    <n v="2"/>
    <x v="0"/>
    <n v="8.5999999999999993E-2"/>
  </r>
  <r>
    <s v="HOM"/>
    <s v="SP"/>
    <x v="0"/>
    <x v="4"/>
    <x v="0"/>
    <n v="2"/>
    <x v="1"/>
    <n v="0.10299999999999999"/>
  </r>
  <r>
    <s v="HOM"/>
    <s v="SP"/>
    <x v="0"/>
    <x v="4"/>
    <x v="0"/>
    <n v="2"/>
    <x v="2"/>
    <n v="0.36899999999999999"/>
  </r>
  <r>
    <s v="HOM"/>
    <s v="SP"/>
    <x v="0"/>
    <x v="4"/>
    <x v="0"/>
    <n v="2"/>
    <x v="3"/>
    <n v="1.5589999999999999"/>
  </r>
  <r>
    <s v="HOM"/>
    <s v="SP"/>
    <x v="0"/>
    <x v="4"/>
    <x v="0"/>
    <n v="2"/>
    <x v="4"/>
    <n v="2.12"/>
  </r>
  <r>
    <s v="HOM"/>
    <s v="SP"/>
    <x v="0"/>
    <x v="4"/>
    <x v="0"/>
    <n v="2"/>
    <x v="5"/>
    <n v="3.226"/>
  </r>
  <r>
    <s v="HOM"/>
    <s v="SP"/>
    <x v="0"/>
    <x v="4"/>
    <x v="0"/>
    <n v="2"/>
    <x v="6"/>
    <n v="4.875"/>
  </r>
  <r>
    <s v="HOM"/>
    <s v="SP"/>
    <x v="0"/>
    <x v="4"/>
    <x v="0"/>
    <n v="2"/>
    <x v="7"/>
    <n v="5.1130000000000004"/>
  </r>
  <r>
    <s v="HOM"/>
    <s v="SP"/>
    <x v="0"/>
    <x v="4"/>
    <x v="0"/>
    <n v="2"/>
    <x v="8"/>
    <n v="7.2839999999999998"/>
  </r>
  <r>
    <s v="HOM"/>
    <s v="SP"/>
    <x v="0"/>
    <x v="4"/>
    <x v="0"/>
    <n v="2"/>
    <x v="9"/>
    <n v="9.39"/>
  </r>
  <r>
    <s v="HOM"/>
    <s v="SP"/>
    <x v="0"/>
    <x v="4"/>
    <x v="0"/>
    <n v="2"/>
    <x v="10"/>
    <n v="7.3360000000000003"/>
  </r>
  <r>
    <s v="HOM"/>
    <s v="SP"/>
    <x v="0"/>
    <x v="4"/>
    <x v="0"/>
    <n v="2"/>
    <x v="11"/>
    <n v="6.0670000000000002"/>
  </r>
  <r>
    <s v="HOM"/>
    <s v="SP"/>
    <x v="0"/>
    <x v="4"/>
    <x v="0"/>
    <n v="2"/>
    <x v="12"/>
    <n v="5.4290000000000003"/>
  </r>
  <r>
    <s v="HOM"/>
    <s v="SP"/>
    <x v="0"/>
    <x v="4"/>
    <x v="0"/>
    <n v="2"/>
    <x v="13"/>
    <n v="2.3239999999999998"/>
  </r>
  <r>
    <s v="HOM"/>
    <s v="SP"/>
    <x v="0"/>
    <x v="4"/>
    <x v="0"/>
    <n v="2"/>
    <x v="14"/>
    <n v="1.734"/>
  </r>
  <r>
    <s v="HOM"/>
    <s v="SP"/>
    <x v="0"/>
    <x v="4"/>
    <x v="0"/>
    <n v="2"/>
    <x v="15"/>
    <n v="0.86"/>
  </r>
  <r>
    <s v="HOM"/>
    <s v="SP"/>
    <x v="0"/>
    <x v="4"/>
    <x v="0"/>
    <n v="2"/>
    <x v="16"/>
    <n v="0.752"/>
  </r>
  <r>
    <s v="HOM"/>
    <s v="SP"/>
    <x v="0"/>
    <x v="4"/>
    <x v="0"/>
    <n v="2"/>
    <x v="17"/>
    <n v="0.06"/>
  </r>
  <r>
    <s v="HOM"/>
    <s v="SP"/>
    <x v="0"/>
    <x v="4"/>
    <x v="0"/>
    <n v="2"/>
    <x v="18"/>
    <n v="0.128"/>
  </r>
  <r>
    <s v="HOM"/>
    <s v="SP"/>
    <x v="0"/>
    <x v="4"/>
    <x v="0"/>
    <n v="3"/>
    <x v="0"/>
    <n v="0.126"/>
  </r>
  <r>
    <s v="HOM"/>
    <s v="SP"/>
    <x v="0"/>
    <x v="4"/>
    <x v="0"/>
    <n v="3"/>
    <x v="1"/>
    <n v="0.58699999999999997"/>
  </r>
  <r>
    <s v="HOM"/>
    <s v="SP"/>
    <x v="0"/>
    <x v="4"/>
    <x v="0"/>
    <n v="3"/>
    <x v="2"/>
    <n v="1.7949999999999999"/>
  </r>
  <r>
    <s v="HOM"/>
    <s v="SP"/>
    <x v="0"/>
    <x v="4"/>
    <x v="0"/>
    <n v="3"/>
    <x v="3"/>
    <n v="1.4970000000000001"/>
  </r>
  <r>
    <s v="HOM"/>
    <s v="SP"/>
    <x v="0"/>
    <x v="4"/>
    <x v="0"/>
    <n v="3"/>
    <x v="4"/>
    <n v="2.323"/>
  </r>
  <r>
    <s v="HOM"/>
    <s v="SP"/>
    <x v="0"/>
    <x v="4"/>
    <x v="0"/>
    <n v="3"/>
    <x v="5"/>
    <n v="1.5329999999999999"/>
  </r>
  <r>
    <s v="HOM"/>
    <s v="SP"/>
    <x v="0"/>
    <x v="4"/>
    <x v="0"/>
    <n v="3"/>
    <x v="6"/>
    <n v="0.999"/>
  </r>
  <r>
    <s v="HOM"/>
    <s v="SP"/>
    <x v="0"/>
    <x v="4"/>
    <x v="0"/>
    <n v="3"/>
    <x v="7"/>
    <n v="1.07"/>
  </r>
  <r>
    <s v="HOM"/>
    <s v="SP"/>
    <x v="0"/>
    <x v="4"/>
    <x v="0"/>
    <n v="3"/>
    <x v="8"/>
    <n v="1.6"/>
  </r>
  <r>
    <s v="HOM"/>
    <s v="SP"/>
    <x v="0"/>
    <x v="4"/>
    <x v="0"/>
    <n v="3"/>
    <x v="9"/>
    <n v="1.75"/>
  </r>
  <r>
    <s v="HOM"/>
    <s v="SP"/>
    <x v="0"/>
    <x v="4"/>
    <x v="0"/>
    <n v="3"/>
    <x v="10"/>
    <n v="2.9460000000000002"/>
  </r>
  <r>
    <s v="HOM"/>
    <s v="SP"/>
    <x v="0"/>
    <x v="4"/>
    <x v="0"/>
    <n v="3"/>
    <x v="11"/>
    <n v="2.694"/>
  </r>
  <r>
    <s v="HOM"/>
    <s v="SP"/>
    <x v="0"/>
    <x v="4"/>
    <x v="0"/>
    <n v="3"/>
    <x v="12"/>
    <n v="3.0270000000000001"/>
  </r>
  <r>
    <s v="HOM"/>
    <s v="SP"/>
    <x v="0"/>
    <x v="4"/>
    <x v="0"/>
    <n v="3"/>
    <x v="13"/>
    <n v="1.1519999999999999"/>
  </r>
  <r>
    <s v="HOM"/>
    <s v="SP"/>
    <x v="0"/>
    <x v="4"/>
    <x v="0"/>
    <n v="3"/>
    <x v="14"/>
    <n v="1.399"/>
  </r>
  <r>
    <s v="HOM"/>
    <s v="SP"/>
    <x v="0"/>
    <x v="4"/>
    <x v="0"/>
    <n v="3"/>
    <x v="15"/>
    <n v="0.35499999999999998"/>
  </r>
  <r>
    <s v="HOM"/>
    <s v="SP"/>
    <x v="0"/>
    <x v="4"/>
    <x v="0"/>
    <n v="3"/>
    <x v="16"/>
    <n v="9.2999999999999999E-2"/>
  </r>
  <r>
    <s v="HOM"/>
    <s v="SP"/>
    <x v="0"/>
    <x v="4"/>
    <x v="0"/>
    <n v="3"/>
    <x v="17"/>
    <n v="3.6999999999999998E-2"/>
  </r>
  <r>
    <s v="HOM"/>
    <s v="SP"/>
    <x v="0"/>
    <x v="4"/>
    <x v="0"/>
    <n v="4"/>
    <x v="5"/>
    <n v="0.10199999999999999"/>
  </r>
  <r>
    <s v="HOM"/>
    <s v="SP"/>
    <x v="0"/>
    <x v="4"/>
    <x v="0"/>
    <n v="4"/>
    <x v="6"/>
    <n v="7.0000000000000007E-2"/>
  </r>
  <r>
    <s v="HOM"/>
    <s v="SP"/>
    <x v="0"/>
    <x v="4"/>
    <x v="0"/>
    <n v="4"/>
    <x v="7"/>
    <n v="3.7999999999999999E-2"/>
  </r>
  <r>
    <s v="HOM"/>
    <s v="SP"/>
    <x v="0"/>
    <x v="4"/>
    <x v="0"/>
    <n v="4"/>
    <x v="9"/>
    <n v="0.13800000000000001"/>
  </r>
  <r>
    <s v="HOM"/>
    <s v="SP"/>
    <x v="0"/>
    <x v="4"/>
    <x v="0"/>
    <n v="4"/>
    <x v="10"/>
    <n v="0.10299999999999999"/>
  </r>
  <r>
    <s v="HOM"/>
    <s v="SP"/>
    <x v="0"/>
    <x v="4"/>
    <x v="0"/>
    <n v="4"/>
    <x v="11"/>
    <n v="0.47099999999999997"/>
  </r>
  <r>
    <s v="HOM"/>
    <s v="SP"/>
    <x v="0"/>
    <x v="4"/>
    <x v="0"/>
    <n v="4"/>
    <x v="12"/>
    <n v="0.69699999999999995"/>
  </r>
  <r>
    <s v="HOM"/>
    <s v="SP"/>
    <x v="0"/>
    <x v="4"/>
    <x v="0"/>
    <n v="4"/>
    <x v="13"/>
    <n v="0.65900000000000003"/>
  </r>
  <r>
    <s v="HOM"/>
    <s v="SP"/>
    <x v="0"/>
    <x v="4"/>
    <x v="0"/>
    <n v="4"/>
    <x v="14"/>
    <n v="0.39400000000000002"/>
  </r>
  <r>
    <s v="HOM"/>
    <s v="SP"/>
    <x v="0"/>
    <x v="4"/>
    <x v="0"/>
    <n v="4"/>
    <x v="15"/>
    <n v="7.0000000000000007E-2"/>
  </r>
  <r>
    <s v="HOM"/>
    <s v="SP"/>
    <x v="0"/>
    <x v="4"/>
    <x v="0"/>
    <n v="4"/>
    <x v="16"/>
    <n v="1.6E-2"/>
  </r>
  <r>
    <s v="HOM"/>
    <s v="SP"/>
    <x v="0"/>
    <x v="4"/>
    <x v="0"/>
    <n v="4"/>
    <x v="18"/>
    <n v="1.2E-2"/>
  </r>
  <r>
    <s v="HOM"/>
    <s v="SP"/>
    <x v="0"/>
    <x v="5"/>
    <x v="0"/>
    <n v="2"/>
    <x v="0"/>
    <n v="1.071"/>
  </r>
  <r>
    <s v="HOM"/>
    <s v="SP"/>
    <x v="0"/>
    <x v="5"/>
    <x v="0"/>
    <n v="2"/>
    <x v="1"/>
    <n v="1.2789999999999999"/>
  </r>
  <r>
    <s v="HOM"/>
    <s v="SP"/>
    <x v="0"/>
    <x v="5"/>
    <x v="0"/>
    <n v="2"/>
    <x v="2"/>
    <n v="4.58"/>
  </r>
  <r>
    <s v="HOM"/>
    <s v="SP"/>
    <x v="0"/>
    <x v="5"/>
    <x v="0"/>
    <n v="2"/>
    <x v="3"/>
    <n v="19.326000000000001"/>
  </r>
  <r>
    <s v="HOM"/>
    <s v="SP"/>
    <x v="0"/>
    <x v="5"/>
    <x v="0"/>
    <n v="2"/>
    <x v="4"/>
    <n v="26.285"/>
  </r>
  <r>
    <s v="HOM"/>
    <s v="SP"/>
    <x v="0"/>
    <x v="5"/>
    <x v="0"/>
    <n v="2"/>
    <x v="5"/>
    <n v="39.999000000000002"/>
  </r>
  <r>
    <s v="HOM"/>
    <s v="SP"/>
    <x v="0"/>
    <x v="5"/>
    <x v="0"/>
    <n v="2"/>
    <x v="6"/>
    <n v="60.447000000000003"/>
  </r>
  <r>
    <s v="HOM"/>
    <s v="SP"/>
    <x v="0"/>
    <x v="5"/>
    <x v="0"/>
    <n v="2"/>
    <x v="7"/>
    <n v="63.405000000000001"/>
  </r>
  <r>
    <s v="HOM"/>
    <s v="SP"/>
    <x v="0"/>
    <x v="5"/>
    <x v="0"/>
    <n v="2"/>
    <x v="8"/>
    <n v="90.316999999999993"/>
  </r>
  <r>
    <s v="HOM"/>
    <s v="SP"/>
    <x v="0"/>
    <x v="5"/>
    <x v="0"/>
    <n v="2"/>
    <x v="9"/>
    <n v="116.441"/>
  </r>
  <r>
    <s v="HOM"/>
    <s v="SP"/>
    <x v="0"/>
    <x v="5"/>
    <x v="0"/>
    <n v="2"/>
    <x v="10"/>
    <n v="90.968000000000004"/>
  </r>
  <r>
    <s v="HOM"/>
    <s v="SP"/>
    <x v="0"/>
    <x v="5"/>
    <x v="0"/>
    <n v="2"/>
    <x v="11"/>
    <n v="75.236999999999995"/>
  </r>
  <r>
    <s v="HOM"/>
    <s v="SP"/>
    <x v="0"/>
    <x v="5"/>
    <x v="0"/>
    <n v="2"/>
    <x v="12"/>
    <n v="67.314999999999998"/>
  </r>
  <r>
    <s v="HOM"/>
    <s v="SP"/>
    <x v="0"/>
    <x v="5"/>
    <x v="0"/>
    <n v="2"/>
    <x v="13"/>
    <n v="28.812999999999999"/>
  </r>
  <r>
    <s v="HOM"/>
    <s v="SP"/>
    <x v="0"/>
    <x v="5"/>
    <x v="0"/>
    <n v="2"/>
    <x v="14"/>
    <n v="21.498999999999999"/>
  </r>
  <r>
    <s v="HOM"/>
    <s v="SP"/>
    <x v="0"/>
    <x v="5"/>
    <x v="0"/>
    <n v="2"/>
    <x v="15"/>
    <n v="10.667999999999999"/>
  </r>
  <r>
    <s v="HOM"/>
    <s v="SP"/>
    <x v="0"/>
    <x v="5"/>
    <x v="0"/>
    <n v="2"/>
    <x v="16"/>
    <n v="9.32"/>
  </r>
  <r>
    <s v="HOM"/>
    <s v="SP"/>
    <x v="0"/>
    <x v="5"/>
    <x v="0"/>
    <n v="2"/>
    <x v="17"/>
    <n v="0.74399999999999999"/>
  </r>
  <r>
    <s v="HOM"/>
    <s v="SP"/>
    <x v="0"/>
    <x v="5"/>
    <x v="0"/>
    <n v="2"/>
    <x v="18"/>
    <n v="1.591"/>
  </r>
  <r>
    <s v="HOM"/>
    <s v="SP"/>
    <x v="0"/>
    <x v="5"/>
    <x v="0"/>
    <n v="3"/>
    <x v="0"/>
    <n v="1.474"/>
  </r>
  <r>
    <s v="HOM"/>
    <s v="SP"/>
    <x v="0"/>
    <x v="5"/>
    <x v="0"/>
    <n v="3"/>
    <x v="1"/>
    <n v="6.8490000000000002"/>
  </r>
  <r>
    <s v="HOM"/>
    <s v="SP"/>
    <x v="0"/>
    <x v="5"/>
    <x v="0"/>
    <n v="3"/>
    <x v="2"/>
    <n v="20.940999999999999"/>
  </r>
  <r>
    <s v="HOM"/>
    <s v="SP"/>
    <x v="0"/>
    <x v="5"/>
    <x v="0"/>
    <n v="3"/>
    <x v="3"/>
    <n v="17.463999999999999"/>
  </r>
  <r>
    <s v="HOM"/>
    <s v="SP"/>
    <x v="0"/>
    <x v="5"/>
    <x v="0"/>
    <n v="3"/>
    <x v="4"/>
    <n v="27.096"/>
  </r>
  <r>
    <s v="HOM"/>
    <s v="SP"/>
    <x v="0"/>
    <x v="5"/>
    <x v="0"/>
    <n v="3"/>
    <x v="5"/>
    <n v="17.88"/>
  </r>
  <r>
    <s v="HOM"/>
    <s v="SP"/>
    <x v="0"/>
    <x v="5"/>
    <x v="0"/>
    <n v="3"/>
    <x v="6"/>
    <n v="11.657999999999999"/>
  </r>
  <r>
    <s v="HOM"/>
    <s v="SP"/>
    <x v="0"/>
    <x v="5"/>
    <x v="0"/>
    <n v="3"/>
    <x v="7"/>
    <n v="12.484"/>
  </r>
  <r>
    <s v="HOM"/>
    <s v="SP"/>
    <x v="0"/>
    <x v="5"/>
    <x v="0"/>
    <n v="3"/>
    <x v="8"/>
    <n v="18.670999999999999"/>
  </r>
  <r>
    <s v="HOM"/>
    <s v="SP"/>
    <x v="0"/>
    <x v="5"/>
    <x v="0"/>
    <n v="3"/>
    <x v="9"/>
    <n v="20.420999999999999"/>
  </r>
  <r>
    <s v="HOM"/>
    <s v="SP"/>
    <x v="0"/>
    <x v="5"/>
    <x v="0"/>
    <n v="3"/>
    <x v="10"/>
    <n v="34.374000000000002"/>
  </r>
  <r>
    <s v="HOM"/>
    <s v="SP"/>
    <x v="0"/>
    <x v="5"/>
    <x v="0"/>
    <n v="3"/>
    <x v="11"/>
    <n v="31.425999999999998"/>
  </r>
  <r>
    <s v="HOM"/>
    <s v="SP"/>
    <x v="0"/>
    <x v="5"/>
    <x v="0"/>
    <n v="3"/>
    <x v="12"/>
    <n v="35.314"/>
  </r>
  <r>
    <s v="HOM"/>
    <s v="SP"/>
    <x v="0"/>
    <x v="5"/>
    <x v="0"/>
    <n v="3"/>
    <x v="13"/>
    <n v="13.436999999999999"/>
  </r>
  <r>
    <s v="HOM"/>
    <s v="SP"/>
    <x v="0"/>
    <x v="5"/>
    <x v="0"/>
    <n v="3"/>
    <x v="14"/>
    <n v="16.327000000000002"/>
  </r>
  <r>
    <s v="HOM"/>
    <s v="SP"/>
    <x v="0"/>
    <x v="5"/>
    <x v="0"/>
    <n v="3"/>
    <x v="15"/>
    <n v="4.1470000000000002"/>
  </r>
  <r>
    <s v="HOM"/>
    <s v="SP"/>
    <x v="0"/>
    <x v="5"/>
    <x v="0"/>
    <n v="3"/>
    <x v="16"/>
    <n v="1.0860000000000001"/>
  </r>
  <r>
    <s v="HOM"/>
    <s v="SP"/>
    <x v="0"/>
    <x v="5"/>
    <x v="0"/>
    <n v="3"/>
    <x v="17"/>
    <n v="0.43"/>
  </r>
  <r>
    <s v="HOM"/>
    <s v="SP"/>
    <x v="0"/>
    <x v="5"/>
    <x v="0"/>
    <n v="4"/>
    <x v="5"/>
    <n v="6.1959999999999997"/>
  </r>
  <r>
    <s v="HOM"/>
    <s v="SP"/>
    <x v="0"/>
    <x v="5"/>
    <x v="0"/>
    <n v="4"/>
    <x v="6"/>
    <n v="4.2640000000000002"/>
  </r>
  <r>
    <s v="HOM"/>
    <s v="SP"/>
    <x v="0"/>
    <x v="5"/>
    <x v="0"/>
    <n v="4"/>
    <x v="7"/>
    <n v="2.3450000000000002"/>
  </r>
  <r>
    <s v="HOM"/>
    <s v="SP"/>
    <x v="0"/>
    <x v="5"/>
    <x v="0"/>
    <n v="4"/>
    <x v="9"/>
    <n v="8.4440000000000008"/>
  </r>
  <r>
    <s v="HOM"/>
    <s v="SP"/>
    <x v="0"/>
    <x v="5"/>
    <x v="0"/>
    <n v="4"/>
    <x v="10"/>
    <n v="6.2969999999999997"/>
  </r>
  <r>
    <s v="HOM"/>
    <s v="SP"/>
    <x v="0"/>
    <x v="5"/>
    <x v="0"/>
    <n v="4"/>
    <x v="11"/>
    <n v="28.757000000000001"/>
  </r>
  <r>
    <s v="HOM"/>
    <s v="SP"/>
    <x v="0"/>
    <x v="5"/>
    <x v="0"/>
    <n v="4"/>
    <x v="12"/>
    <n v="42.503"/>
  </r>
  <r>
    <s v="HOM"/>
    <s v="SP"/>
    <x v="0"/>
    <x v="5"/>
    <x v="0"/>
    <n v="4"/>
    <x v="13"/>
    <n v="40.198"/>
  </r>
  <r>
    <s v="HOM"/>
    <s v="SP"/>
    <x v="0"/>
    <x v="5"/>
    <x v="0"/>
    <n v="4"/>
    <x v="14"/>
    <n v="24.006"/>
  </r>
  <r>
    <s v="HOM"/>
    <s v="SP"/>
    <x v="0"/>
    <x v="5"/>
    <x v="0"/>
    <n v="4"/>
    <x v="15"/>
    <n v="4.2480000000000002"/>
  </r>
  <r>
    <s v="HOM"/>
    <s v="SP"/>
    <x v="0"/>
    <x v="5"/>
    <x v="0"/>
    <n v="4"/>
    <x v="16"/>
    <n v="0.95199999999999996"/>
  </r>
  <r>
    <s v="HOM"/>
    <s v="SP"/>
    <x v="0"/>
    <x v="5"/>
    <x v="0"/>
    <n v="4"/>
    <x v="18"/>
    <n v="0.73799999999999999"/>
  </r>
  <r>
    <s v="HOM"/>
    <s v="SP"/>
    <x v="0"/>
    <x v="6"/>
    <x v="0"/>
    <n v="2"/>
    <x v="0"/>
    <n v="1.7000000000000001E-2"/>
  </r>
  <r>
    <s v="HOM"/>
    <s v="SP"/>
    <x v="0"/>
    <x v="6"/>
    <x v="0"/>
    <n v="2"/>
    <x v="1"/>
    <n v="2.1000000000000001E-2"/>
  </r>
  <r>
    <s v="HOM"/>
    <s v="SP"/>
    <x v="0"/>
    <x v="6"/>
    <x v="0"/>
    <n v="2"/>
    <x v="2"/>
    <n v="7.3999999999999996E-2"/>
  </r>
  <r>
    <s v="HOM"/>
    <s v="SP"/>
    <x v="0"/>
    <x v="6"/>
    <x v="0"/>
    <n v="2"/>
    <x v="3"/>
    <n v="0.312"/>
  </r>
  <r>
    <s v="HOM"/>
    <s v="SP"/>
    <x v="0"/>
    <x v="6"/>
    <x v="0"/>
    <n v="2"/>
    <x v="4"/>
    <n v="0.42399999999999999"/>
  </r>
  <r>
    <s v="HOM"/>
    <s v="SP"/>
    <x v="0"/>
    <x v="6"/>
    <x v="0"/>
    <n v="2"/>
    <x v="5"/>
    <n v="0.64500000000000002"/>
  </r>
  <r>
    <s v="HOM"/>
    <s v="SP"/>
    <x v="0"/>
    <x v="6"/>
    <x v="0"/>
    <n v="2"/>
    <x v="6"/>
    <n v="0.97499999999999998"/>
  </r>
  <r>
    <s v="HOM"/>
    <s v="SP"/>
    <x v="0"/>
    <x v="6"/>
    <x v="0"/>
    <n v="2"/>
    <x v="7"/>
    <n v="1.0229999999999999"/>
  </r>
  <r>
    <s v="HOM"/>
    <s v="SP"/>
    <x v="0"/>
    <x v="6"/>
    <x v="0"/>
    <n v="2"/>
    <x v="8"/>
    <n v="1.4570000000000001"/>
  </r>
  <r>
    <s v="HOM"/>
    <s v="SP"/>
    <x v="0"/>
    <x v="6"/>
    <x v="0"/>
    <n v="2"/>
    <x v="9"/>
    <n v="1.8779999999999999"/>
  </r>
  <r>
    <s v="HOM"/>
    <s v="SP"/>
    <x v="0"/>
    <x v="6"/>
    <x v="0"/>
    <n v="2"/>
    <x v="10"/>
    <n v="1.4670000000000001"/>
  </r>
  <r>
    <s v="HOM"/>
    <s v="SP"/>
    <x v="0"/>
    <x v="6"/>
    <x v="0"/>
    <n v="2"/>
    <x v="11"/>
    <n v="1.2130000000000001"/>
  </r>
  <r>
    <s v="HOM"/>
    <s v="SP"/>
    <x v="0"/>
    <x v="6"/>
    <x v="0"/>
    <n v="2"/>
    <x v="12"/>
    <n v="1.0860000000000001"/>
  </r>
  <r>
    <s v="HOM"/>
    <s v="SP"/>
    <x v="0"/>
    <x v="6"/>
    <x v="0"/>
    <n v="2"/>
    <x v="13"/>
    <n v="0.46500000000000002"/>
  </r>
  <r>
    <s v="HOM"/>
    <s v="SP"/>
    <x v="0"/>
    <x v="6"/>
    <x v="0"/>
    <n v="2"/>
    <x v="14"/>
    <n v="0.34699999999999998"/>
  </r>
  <r>
    <s v="HOM"/>
    <s v="SP"/>
    <x v="0"/>
    <x v="6"/>
    <x v="0"/>
    <n v="2"/>
    <x v="15"/>
    <n v="0.17199999999999999"/>
  </r>
  <r>
    <s v="HOM"/>
    <s v="SP"/>
    <x v="0"/>
    <x v="6"/>
    <x v="0"/>
    <n v="2"/>
    <x v="16"/>
    <n v="0.15"/>
  </r>
  <r>
    <s v="HOM"/>
    <s v="SP"/>
    <x v="0"/>
    <x v="6"/>
    <x v="0"/>
    <n v="2"/>
    <x v="17"/>
    <n v="1.2E-2"/>
  </r>
  <r>
    <s v="HOM"/>
    <s v="SP"/>
    <x v="0"/>
    <x v="6"/>
    <x v="0"/>
    <n v="2"/>
    <x v="18"/>
    <n v="2.5999999999999999E-2"/>
  </r>
  <r>
    <s v="HOM"/>
    <s v="SP"/>
    <x v="0"/>
    <x v="6"/>
    <x v="0"/>
    <n v="3"/>
    <x v="0"/>
    <n v="0.16800000000000001"/>
  </r>
  <r>
    <s v="HOM"/>
    <s v="SP"/>
    <x v="0"/>
    <x v="6"/>
    <x v="0"/>
    <n v="3"/>
    <x v="1"/>
    <n v="0.78300000000000003"/>
  </r>
  <r>
    <s v="HOM"/>
    <s v="SP"/>
    <x v="0"/>
    <x v="6"/>
    <x v="0"/>
    <n v="3"/>
    <x v="2"/>
    <n v="2.3929999999999998"/>
  </r>
  <r>
    <s v="HOM"/>
    <s v="SP"/>
    <x v="0"/>
    <x v="6"/>
    <x v="0"/>
    <n v="3"/>
    <x v="3"/>
    <n v="1.996"/>
  </r>
  <r>
    <s v="HOM"/>
    <s v="SP"/>
    <x v="0"/>
    <x v="6"/>
    <x v="0"/>
    <n v="3"/>
    <x v="4"/>
    <n v="3.097"/>
  </r>
  <r>
    <s v="HOM"/>
    <s v="SP"/>
    <x v="0"/>
    <x v="6"/>
    <x v="0"/>
    <n v="3"/>
    <x v="5"/>
    <n v="2.0430000000000001"/>
  </r>
  <r>
    <s v="HOM"/>
    <s v="SP"/>
    <x v="0"/>
    <x v="6"/>
    <x v="0"/>
    <n v="3"/>
    <x v="6"/>
    <n v="1.3320000000000001"/>
  </r>
  <r>
    <s v="HOM"/>
    <s v="SP"/>
    <x v="0"/>
    <x v="6"/>
    <x v="0"/>
    <n v="3"/>
    <x v="7"/>
    <n v="1.427"/>
  </r>
  <r>
    <s v="HOM"/>
    <s v="SP"/>
    <x v="0"/>
    <x v="6"/>
    <x v="0"/>
    <n v="3"/>
    <x v="8"/>
    <n v="2.1339999999999999"/>
  </r>
  <r>
    <s v="HOM"/>
    <s v="SP"/>
    <x v="0"/>
    <x v="6"/>
    <x v="0"/>
    <n v="3"/>
    <x v="9"/>
    <n v="2.3340000000000001"/>
  </r>
  <r>
    <s v="HOM"/>
    <s v="SP"/>
    <x v="0"/>
    <x v="6"/>
    <x v="0"/>
    <n v="3"/>
    <x v="10"/>
    <n v="3.9279999999999999"/>
  </r>
  <r>
    <s v="HOM"/>
    <s v="SP"/>
    <x v="0"/>
    <x v="6"/>
    <x v="0"/>
    <n v="3"/>
    <x v="11"/>
    <n v="3.5920000000000001"/>
  </r>
  <r>
    <s v="HOM"/>
    <s v="SP"/>
    <x v="0"/>
    <x v="6"/>
    <x v="0"/>
    <n v="3"/>
    <x v="12"/>
    <n v="4.0359999999999996"/>
  </r>
  <r>
    <s v="HOM"/>
    <s v="SP"/>
    <x v="0"/>
    <x v="6"/>
    <x v="0"/>
    <n v="3"/>
    <x v="13"/>
    <n v="1.536"/>
  </r>
  <r>
    <s v="HOM"/>
    <s v="SP"/>
    <x v="0"/>
    <x v="6"/>
    <x v="0"/>
    <n v="3"/>
    <x v="14"/>
    <n v="1.8660000000000001"/>
  </r>
  <r>
    <s v="HOM"/>
    <s v="SP"/>
    <x v="0"/>
    <x v="6"/>
    <x v="0"/>
    <n v="3"/>
    <x v="15"/>
    <n v="0.47399999999999998"/>
  </r>
  <r>
    <s v="HOM"/>
    <s v="SP"/>
    <x v="0"/>
    <x v="6"/>
    <x v="0"/>
    <n v="3"/>
    <x v="16"/>
    <n v="0.124"/>
  </r>
  <r>
    <s v="HOM"/>
    <s v="SP"/>
    <x v="0"/>
    <x v="6"/>
    <x v="0"/>
    <n v="3"/>
    <x v="17"/>
    <n v="4.9000000000000002E-2"/>
  </r>
  <r>
    <s v="HOM"/>
    <s v="SP"/>
    <x v="0"/>
    <x v="6"/>
    <x v="0"/>
    <n v="4"/>
    <x v="5"/>
    <n v="0.10199999999999999"/>
  </r>
  <r>
    <s v="HOM"/>
    <s v="SP"/>
    <x v="0"/>
    <x v="6"/>
    <x v="0"/>
    <n v="4"/>
    <x v="6"/>
    <n v="7.0000000000000007E-2"/>
  </r>
  <r>
    <s v="HOM"/>
    <s v="SP"/>
    <x v="0"/>
    <x v="6"/>
    <x v="0"/>
    <n v="4"/>
    <x v="7"/>
    <n v="3.7999999999999999E-2"/>
  </r>
  <r>
    <s v="HOM"/>
    <s v="SP"/>
    <x v="0"/>
    <x v="6"/>
    <x v="0"/>
    <n v="4"/>
    <x v="9"/>
    <n v="0.13800000000000001"/>
  </r>
  <r>
    <s v="HOM"/>
    <s v="SP"/>
    <x v="0"/>
    <x v="6"/>
    <x v="0"/>
    <n v="4"/>
    <x v="10"/>
    <n v="0.10299999999999999"/>
  </r>
  <r>
    <s v="HOM"/>
    <s v="SP"/>
    <x v="0"/>
    <x v="6"/>
    <x v="0"/>
    <n v="4"/>
    <x v="11"/>
    <n v="0.47099999999999997"/>
  </r>
  <r>
    <s v="HOM"/>
    <s v="SP"/>
    <x v="0"/>
    <x v="6"/>
    <x v="0"/>
    <n v="4"/>
    <x v="12"/>
    <n v="0.69699999999999995"/>
  </r>
  <r>
    <s v="HOM"/>
    <s v="SP"/>
    <x v="0"/>
    <x v="6"/>
    <x v="0"/>
    <n v="4"/>
    <x v="13"/>
    <n v="0.65900000000000003"/>
  </r>
  <r>
    <s v="HOM"/>
    <s v="SP"/>
    <x v="0"/>
    <x v="6"/>
    <x v="0"/>
    <n v="4"/>
    <x v="14"/>
    <n v="0.39400000000000002"/>
  </r>
  <r>
    <s v="HOM"/>
    <s v="SP"/>
    <x v="0"/>
    <x v="6"/>
    <x v="0"/>
    <n v="4"/>
    <x v="15"/>
    <n v="7.0000000000000007E-2"/>
  </r>
  <r>
    <s v="HOM"/>
    <s v="SP"/>
    <x v="0"/>
    <x v="6"/>
    <x v="0"/>
    <n v="4"/>
    <x v="16"/>
    <n v="1.6E-2"/>
  </r>
  <r>
    <s v="HOM"/>
    <s v="SP"/>
    <x v="0"/>
    <x v="6"/>
    <x v="0"/>
    <n v="4"/>
    <x v="18"/>
    <n v="1.2E-2"/>
  </r>
  <r>
    <s v="HOM"/>
    <s v="SP"/>
    <x v="1"/>
    <x v="7"/>
    <x v="1"/>
    <n v="1"/>
    <x v="0"/>
    <n v="2.8000000000000001E-2"/>
  </r>
  <r>
    <s v="HOM"/>
    <s v="SP"/>
    <x v="1"/>
    <x v="7"/>
    <x v="1"/>
    <n v="1"/>
    <x v="1"/>
    <n v="0.112"/>
  </r>
  <r>
    <s v="HOM"/>
    <s v="SP"/>
    <x v="1"/>
    <x v="7"/>
    <x v="1"/>
    <n v="1"/>
    <x v="2"/>
    <n v="0.17"/>
  </r>
  <r>
    <s v="HOM"/>
    <s v="SP"/>
    <x v="1"/>
    <x v="7"/>
    <x v="1"/>
    <n v="1"/>
    <x v="3"/>
    <n v="0.14000000000000001"/>
  </r>
  <r>
    <s v="HOM"/>
    <s v="SP"/>
    <x v="1"/>
    <x v="7"/>
    <x v="1"/>
    <n v="1"/>
    <x v="4"/>
    <n v="8.4000000000000005E-2"/>
  </r>
  <r>
    <s v="HOM"/>
    <s v="SP"/>
    <x v="1"/>
    <x v="7"/>
    <x v="1"/>
    <n v="1"/>
    <x v="5"/>
    <n v="0.22600000000000001"/>
  </r>
  <r>
    <s v="HOM"/>
    <s v="SP"/>
    <x v="1"/>
    <x v="7"/>
    <x v="1"/>
    <n v="1"/>
    <x v="6"/>
    <n v="0.73599999999999999"/>
  </r>
  <r>
    <s v="HOM"/>
    <s v="SP"/>
    <x v="1"/>
    <x v="7"/>
    <x v="1"/>
    <n v="1"/>
    <x v="7"/>
    <n v="0.49"/>
  </r>
  <r>
    <s v="HOM"/>
    <s v="SP"/>
    <x v="1"/>
    <x v="7"/>
    <x v="1"/>
    <n v="1"/>
    <x v="8"/>
    <n v="0.93600000000000005"/>
  </r>
  <r>
    <s v="HOM"/>
    <s v="SP"/>
    <x v="1"/>
    <x v="7"/>
    <x v="1"/>
    <n v="1"/>
    <x v="9"/>
    <n v="1.766"/>
  </r>
  <r>
    <s v="HOM"/>
    <s v="SP"/>
    <x v="1"/>
    <x v="7"/>
    <x v="1"/>
    <n v="1"/>
    <x v="10"/>
    <n v="1.55"/>
  </r>
  <r>
    <s v="HOM"/>
    <s v="SP"/>
    <x v="1"/>
    <x v="7"/>
    <x v="1"/>
    <n v="1"/>
    <x v="11"/>
    <n v="1.4810000000000001"/>
  </r>
  <r>
    <s v="HOM"/>
    <s v="SP"/>
    <x v="1"/>
    <x v="7"/>
    <x v="1"/>
    <n v="1"/>
    <x v="12"/>
    <n v="0.70199999999999996"/>
  </r>
  <r>
    <s v="HOM"/>
    <s v="SP"/>
    <x v="1"/>
    <x v="7"/>
    <x v="1"/>
    <n v="1"/>
    <x v="13"/>
    <n v="0.92200000000000004"/>
  </r>
  <r>
    <s v="HOM"/>
    <s v="SP"/>
    <x v="1"/>
    <x v="7"/>
    <x v="1"/>
    <n v="1"/>
    <x v="14"/>
    <n v="0.495"/>
  </r>
  <r>
    <s v="HOM"/>
    <s v="SP"/>
    <x v="1"/>
    <x v="7"/>
    <x v="1"/>
    <n v="1"/>
    <x v="15"/>
    <n v="0.17699999999999999"/>
  </r>
  <r>
    <s v="HOM"/>
    <s v="SP"/>
    <x v="1"/>
    <x v="7"/>
    <x v="1"/>
    <n v="1"/>
    <x v="16"/>
    <n v="0.35499999999999998"/>
  </r>
  <r>
    <s v="HOM"/>
    <s v="SP"/>
    <x v="1"/>
    <x v="7"/>
    <x v="1"/>
    <n v="1"/>
    <x v="17"/>
    <n v="7.0999999999999994E-2"/>
  </r>
  <r>
    <s v="HOM"/>
    <s v="SP"/>
    <x v="1"/>
    <x v="7"/>
    <x v="1"/>
    <n v="1"/>
    <x v="18"/>
    <n v="7.0999999999999994E-2"/>
  </r>
  <r>
    <s v="HOM"/>
    <s v="SP"/>
    <x v="1"/>
    <x v="7"/>
    <x v="1"/>
    <n v="1"/>
    <x v="19"/>
    <n v="3.5000000000000003E-2"/>
  </r>
  <r>
    <s v="HOM"/>
    <s v="SP"/>
    <x v="1"/>
    <x v="7"/>
    <x v="1"/>
    <n v="2"/>
    <x v="20"/>
    <n v="1.4390000000000001"/>
  </r>
  <r>
    <s v="HOM"/>
    <s v="SP"/>
    <x v="1"/>
    <x v="7"/>
    <x v="1"/>
    <n v="3"/>
    <x v="11"/>
    <n v="3.1349999999999998"/>
  </r>
  <r>
    <s v="HOM"/>
    <s v="SP"/>
    <x v="1"/>
    <x v="7"/>
    <x v="1"/>
    <n v="3"/>
    <x v="12"/>
    <n v="2.613"/>
  </r>
  <r>
    <s v="HOM"/>
    <s v="SP"/>
    <x v="1"/>
    <x v="7"/>
    <x v="1"/>
    <n v="3"/>
    <x v="13"/>
    <n v="7.8390000000000004"/>
  </r>
  <r>
    <s v="HOM"/>
    <s v="SP"/>
    <x v="1"/>
    <x v="7"/>
    <x v="1"/>
    <n v="3"/>
    <x v="14"/>
    <n v="4.7030000000000003"/>
  </r>
  <r>
    <s v="HOM"/>
    <s v="SP"/>
    <x v="1"/>
    <x v="7"/>
    <x v="1"/>
    <n v="3"/>
    <x v="15"/>
    <n v="6.7939999999999996"/>
  </r>
  <r>
    <s v="HOM"/>
    <s v="SP"/>
    <x v="1"/>
    <x v="7"/>
    <x v="1"/>
    <n v="3"/>
    <x v="16"/>
    <n v="7.8390000000000004"/>
  </r>
  <r>
    <s v="HOM"/>
    <s v="SP"/>
    <x v="1"/>
    <x v="7"/>
    <x v="1"/>
    <n v="3"/>
    <x v="17"/>
    <n v="2.613"/>
  </r>
  <r>
    <s v="HOM"/>
    <s v="SP"/>
    <x v="1"/>
    <x v="7"/>
    <x v="1"/>
    <n v="3"/>
    <x v="18"/>
    <n v="1.0449999999999999"/>
  </r>
  <r>
    <s v="HOM"/>
    <s v="SP"/>
    <x v="1"/>
    <x v="7"/>
    <x v="1"/>
    <n v="3"/>
    <x v="21"/>
    <n v="0.14199999999999999"/>
  </r>
  <r>
    <s v="HOM"/>
    <s v="SP"/>
    <x v="1"/>
    <x v="7"/>
    <x v="1"/>
    <n v="3"/>
    <x v="22"/>
    <n v="0.14199999999999999"/>
  </r>
  <r>
    <s v="HOM"/>
    <s v="SP"/>
    <x v="1"/>
    <x v="7"/>
    <x v="1"/>
    <n v="3"/>
    <x v="23"/>
    <n v="0.14199999999999999"/>
  </r>
  <r>
    <s v="HOM"/>
    <s v="SP"/>
    <x v="1"/>
    <x v="7"/>
    <x v="1"/>
    <n v="3"/>
    <x v="24"/>
    <n v="0.14000000000000001"/>
  </r>
  <r>
    <s v="HOM"/>
    <s v="SP"/>
    <x v="1"/>
    <x v="7"/>
    <x v="1"/>
    <n v="3"/>
    <x v="25"/>
    <n v="0.14000000000000001"/>
  </r>
  <r>
    <s v="HOM"/>
    <s v="SP"/>
    <x v="1"/>
    <x v="7"/>
    <x v="1"/>
    <n v="3"/>
    <x v="26"/>
    <n v="0.14000000000000001"/>
  </r>
  <r>
    <s v="HOM"/>
    <s v="SP"/>
    <x v="1"/>
    <x v="7"/>
    <x v="1"/>
    <n v="4"/>
    <x v="21"/>
    <n v="5.3999999999999999E-2"/>
  </r>
  <r>
    <s v="HOM"/>
    <s v="SP"/>
    <x v="1"/>
    <x v="7"/>
    <x v="1"/>
    <n v="4"/>
    <x v="22"/>
    <n v="5.3999999999999999E-2"/>
  </r>
  <r>
    <s v="HOM"/>
    <s v="SP"/>
    <x v="1"/>
    <x v="7"/>
    <x v="1"/>
    <n v="4"/>
    <x v="23"/>
    <n v="0.109"/>
  </r>
  <r>
    <s v="HOM"/>
    <s v="SP"/>
    <x v="1"/>
    <x v="7"/>
    <x v="1"/>
    <n v="4"/>
    <x v="27"/>
    <n v="5.3999999999999999E-2"/>
  </r>
  <r>
    <s v="HOM"/>
    <s v="SP"/>
    <x v="1"/>
    <x v="7"/>
    <x v="1"/>
    <n v="4"/>
    <x v="28"/>
    <n v="0.16300000000000001"/>
  </r>
  <r>
    <s v="HOM"/>
    <s v="SP"/>
    <x v="1"/>
    <x v="7"/>
    <x v="1"/>
    <n v="4"/>
    <x v="29"/>
    <n v="5.3999999999999999E-2"/>
  </r>
  <r>
    <s v="HOM"/>
    <s v="SP"/>
    <x v="1"/>
    <x v="7"/>
    <x v="1"/>
    <n v="4"/>
    <x v="30"/>
    <n v="0.109"/>
  </r>
  <r>
    <s v="HOM"/>
    <s v="SP"/>
    <x v="1"/>
    <x v="7"/>
    <x v="1"/>
    <n v="4"/>
    <x v="31"/>
    <n v="5.3999999999999999E-2"/>
  </r>
  <r>
    <s v="HOM"/>
    <s v="SP"/>
    <x v="1"/>
    <x v="7"/>
    <x v="1"/>
    <n v="4"/>
    <x v="24"/>
    <n v="5.3999999999999999E-2"/>
  </r>
  <r>
    <s v="HOM"/>
    <s v="SP"/>
    <x v="1"/>
    <x v="7"/>
    <x v="1"/>
    <n v="4"/>
    <x v="25"/>
    <n v="5.3999999999999999E-2"/>
  </r>
  <r>
    <s v="HOM"/>
    <s v="SP"/>
    <x v="0"/>
    <x v="7"/>
    <x v="2"/>
    <n v="4"/>
    <x v="32"/>
    <n v="0.26216299999999998"/>
  </r>
  <r>
    <s v="HOM"/>
    <s v="SP"/>
    <x v="0"/>
    <x v="7"/>
    <x v="2"/>
    <n v="4"/>
    <x v="33"/>
    <n v="0.706932"/>
  </r>
  <r>
    <s v="HOM"/>
    <s v="SP"/>
    <x v="0"/>
    <x v="7"/>
    <x v="2"/>
    <n v="4"/>
    <x v="34"/>
    <n v="0.131082"/>
  </r>
  <r>
    <s v="HOM"/>
    <s v="SP"/>
    <x v="0"/>
    <x v="7"/>
    <x v="2"/>
    <n v="4"/>
    <x v="35"/>
    <n v="0.46870200000000001"/>
  </r>
  <r>
    <s v="HOM"/>
    <s v="SP"/>
    <x v="0"/>
    <x v="7"/>
    <x v="2"/>
    <n v="4"/>
    <x v="36"/>
    <n v="0.234351"/>
  </r>
  <r>
    <s v="HOM"/>
    <s v="SP"/>
    <x v="0"/>
    <x v="7"/>
    <x v="2"/>
    <n v="4"/>
    <x v="37"/>
    <n v="0.66232500000000005"/>
  </r>
  <r>
    <s v="HOM"/>
    <s v="SP"/>
    <x v="0"/>
    <x v="7"/>
    <x v="2"/>
    <n v="4"/>
    <x v="38"/>
    <n v="0.18260499999999999"/>
  </r>
  <r>
    <s v="HOM"/>
    <s v="SP"/>
    <x v="0"/>
    <x v="7"/>
    <x v="2"/>
    <n v="4"/>
    <x v="3"/>
    <n v="0.163548"/>
  </r>
  <r>
    <s v="HOM"/>
    <s v="SP"/>
    <x v="0"/>
    <x v="7"/>
    <x v="2"/>
    <n v="4"/>
    <x v="4"/>
    <n v="0.120683"/>
  </r>
  <r>
    <s v="HOM"/>
    <s v="SP"/>
    <x v="0"/>
    <x v="7"/>
    <x v="2"/>
    <n v="4"/>
    <x v="5"/>
    <n v="0.50211700000000004"/>
  </r>
  <r>
    <s v="HOM"/>
    <s v="SP"/>
    <x v="0"/>
    <x v="7"/>
    <x v="2"/>
    <n v="4"/>
    <x v="6"/>
    <n v="0.168623"/>
  </r>
  <r>
    <s v="HOM"/>
    <s v="SP"/>
    <x v="0"/>
    <x v="7"/>
    <x v="2"/>
    <n v="4"/>
    <x v="7"/>
    <n v="0.19362299999999999"/>
  </r>
  <r>
    <s v="HOM"/>
    <s v="SP"/>
    <x v="0"/>
    <x v="7"/>
    <x v="2"/>
    <n v="4"/>
    <x v="9"/>
    <n v="0.102254"/>
  </r>
  <r>
    <s v="HOM"/>
    <s v="SP"/>
    <x v="1"/>
    <x v="8"/>
    <x v="3"/>
    <n v="1"/>
    <x v="7"/>
    <n v="1.0449099999999999E-2"/>
  </r>
  <r>
    <s v="HOM"/>
    <s v="SP"/>
    <x v="1"/>
    <x v="8"/>
    <x v="3"/>
    <n v="1"/>
    <x v="9"/>
    <n v="1.0449099999999999E-2"/>
  </r>
  <r>
    <s v="HOM"/>
    <s v="SP"/>
    <x v="0"/>
    <x v="8"/>
    <x v="1"/>
    <n v="1"/>
    <x v="39"/>
    <n v="3.5820099999999999"/>
  </r>
  <r>
    <s v="HOM"/>
    <s v="SP"/>
    <x v="0"/>
    <x v="8"/>
    <x v="1"/>
    <n v="1"/>
    <x v="40"/>
    <n v="62.138300000000001"/>
  </r>
  <r>
    <s v="HOM"/>
    <s v="SP"/>
    <x v="0"/>
    <x v="8"/>
    <x v="1"/>
    <n v="1"/>
    <x v="32"/>
    <n v="2101.83"/>
  </r>
  <r>
    <s v="HOM"/>
    <s v="SP"/>
    <x v="0"/>
    <x v="8"/>
    <x v="1"/>
    <n v="1"/>
    <x v="33"/>
    <n v="4032.44"/>
  </r>
  <r>
    <s v="HOM"/>
    <s v="SP"/>
    <x v="0"/>
    <x v="8"/>
    <x v="1"/>
    <n v="1"/>
    <x v="41"/>
    <n v="3536.63"/>
  </r>
  <r>
    <s v="HOM"/>
    <s v="SP"/>
    <x v="0"/>
    <x v="8"/>
    <x v="1"/>
    <n v="1"/>
    <x v="34"/>
    <n v="3474.43"/>
  </r>
  <r>
    <s v="HOM"/>
    <s v="SP"/>
    <x v="0"/>
    <x v="8"/>
    <x v="1"/>
    <n v="1"/>
    <x v="35"/>
    <n v="4265.26"/>
  </r>
  <r>
    <s v="HOM"/>
    <s v="SP"/>
    <x v="0"/>
    <x v="8"/>
    <x v="1"/>
    <n v="1"/>
    <x v="36"/>
    <n v="3925.06"/>
  </r>
  <r>
    <s v="HOM"/>
    <s v="SP"/>
    <x v="0"/>
    <x v="8"/>
    <x v="1"/>
    <n v="1"/>
    <x v="37"/>
    <n v="1737.82"/>
  </r>
  <r>
    <s v="HOM"/>
    <s v="SP"/>
    <x v="0"/>
    <x v="8"/>
    <x v="1"/>
    <n v="1"/>
    <x v="42"/>
    <n v="833.39499999999998"/>
  </r>
  <r>
    <s v="HOM"/>
    <s v="SP"/>
    <x v="0"/>
    <x v="8"/>
    <x v="1"/>
    <n v="1"/>
    <x v="38"/>
    <n v="397.11799999999999"/>
  </r>
  <r>
    <s v="HOM"/>
    <s v="SP"/>
    <x v="0"/>
    <x v="8"/>
    <x v="1"/>
    <n v="1"/>
    <x v="43"/>
    <n v="237.227"/>
  </r>
  <r>
    <s v="HOM"/>
    <s v="SP"/>
    <x v="0"/>
    <x v="8"/>
    <x v="1"/>
    <n v="1"/>
    <x v="44"/>
    <n v="128.684"/>
  </r>
  <r>
    <s v="HOM"/>
    <s v="SP"/>
    <x v="0"/>
    <x v="8"/>
    <x v="1"/>
    <n v="1"/>
    <x v="45"/>
    <n v="39.192599999999999"/>
  </r>
  <r>
    <s v="HOM"/>
    <s v="SP"/>
    <x v="0"/>
    <x v="8"/>
    <x v="1"/>
    <n v="1"/>
    <x v="46"/>
    <n v="54.793999999999997"/>
  </r>
  <r>
    <s v="HOM"/>
    <s v="SP"/>
    <x v="0"/>
    <x v="8"/>
    <x v="1"/>
    <n v="1"/>
    <x v="0"/>
    <n v="9.0536499999999993"/>
  </r>
  <r>
    <s v="HOM"/>
    <s v="SP"/>
    <x v="0"/>
    <x v="8"/>
    <x v="1"/>
    <n v="1"/>
    <x v="1"/>
    <n v="19.003799999999998"/>
  </r>
  <r>
    <s v="HOM"/>
    <s v="SP"/>
    <x v="0"/>
    <x v="8"/>
    <x v="1"/>
    <n v="1"/>
    <x v="2"/>
    <n v="55.0655"/>
  </r>
  <r>
    <s v="HOM"/>
    <s v="SP"/>
    <x v="0"/>
    <x v="8"/>
    <x v="1"/>
    <n v="1"/>
    <x v="3"/>
    <n v="138.22900000000001"/>
  </r>
  <r>
    <s v="HOM"/>
    <s v="SP"/>
    <x v="0"/>
    <x v="8"/>
    <x v="1"/>
    <n v="1"/>
    <x v="4"/>
    <n v="88.376499999999993"/>
  </r>
  <r>
    <s v="HOM"/>
    <s v="SP"/>
    <x v="0"/>
    <x v="8"/>
    <x v="1"/>
    <n v="1"/>
    <x v="5"/>
    <n v="54.897599999999997"/>
  </r>
  <r>
    <s v="HOM"/>
    <s v="SP"/>
    <x v="0"/>
    <x v="8"/>
    <x v="1"/>
    <n v="1"/>
    <x v="6"/>
    <n v="36.181199999999997"/>
  </r>
  <r>
    <s v="HOM"/>
    <s v="SP"/>
    <x v="0"/>
    <x v="8"/>
    <x v="1"/>
    <n v="1"/>
    <x v="7"/>
    <n v="31.611000000000001"/>
  </r>
  <r>
    <s v="HOM"/>
    <s v="SP"/>
    <x v="0"/>
    <x v="8"/>
    <x v="1"/>
    <n v="1"/>
    <x v="8"/>
    <n v="23.154499999999999"/>
  </r>
  <r>
    <s v="HOM"/>
    <s v="SP"/>
    <x v="0"/>
    <x v="8"/>
    <x v="1"/>
    <n v="1"/>
    <x v="9"/>
    <n v="23.517399999999999"/>
  </r>
  <r>
    <s v="HOM"/>
    <s v="SP"/>
    <x v="0"/>
    <x v="8"/>
    <x v="1"/>
    <n v="1"/>
    <x v="10"/>
    <n v="11.835699999999999"/>
  </r>
  <r>
    <s v="HOM"/>
    <s v="SP"/>
    <x v="0"/>
    <x v="8"/>
    <x v="1"/>
    <n v="1"/>
    <x v="11"/>
    <n v="4.0394899999999998"/>
  </r>
  <r>
    <s v="HOM"/>
    <s v="SP"/>
    <x v="1"/>
    <x v="8"/>
    <x v="1"/>
    <n v="1"/>
    <x v="11"/>
    <n v="1.4149499999999999"/>
  </r>
  <r>
    <s v="HOM"/>
    <s v="SP"/>
    <x v="0"/>
    <x v="8"/>
    <x v="1"/>
    <n v="1"/>
    <x v="12"/>
    <n v="4.2064500000000002"/>
  </r>
  <r>
    <s v="HOM"/>
    <s v="SP"/>
    <x v="1"/>
    <x v="8"/>
    <x v="1"/>
    <n v="1"/>
    <x v="12"/>
    <n v="3.3015599999999998"/>
  </r>
  <r>
    <s v="HOM"/>
    <s v="SP"/>
    <x v="0"/>
    <x v="8"/>
    <x v="1"/>
    <n v="1"/>
    <x v="13"/>
    <n v="0.82163799999999998"/>
  </r>
  <r>
    <s v="HOM"/>
    <s v="SP"/>
    <x v="1"/>
    <x v="8"/>
    <x v="1"/>
    <n v="1"/>
    <x v="13"/>
    <n v="2.35825"/>
  </r>
  <r>
    <s v="HOM"/>
    <s v="SP"/>
    <x v="1"/>
    <x v="8"/>
    <x v="1"/>
    <n v="1"/>
    <x v="14"/>
    <n v="1.4149499999999999"/>
  </r>
  <r>
    <s v="HOM"/>
    <s v="SP"/>
    <x v="1"/>
    <x v="8"/>
    <x v="1"/>
    <n v="1"/>
    <x v="15"/>
    <n v="0.47165099999999999"/>
  </r>
  <r>
    <s v="HOM"/>
    <s v="SP"/>
    <x v="0"/>
    <x v="8"/>
    <x v="1"/>
    <n v="1"/>
    <x v="27"/>
    <n v="0.43513200000000002"/>
  </r>
  <r>
    <s v="HOM"/>
    <s v="SP"/>
    <x v="0"/>
    <x v="8"/>
    <x v="1"/>
    <n v="1"/>
    <x v="28"/>
    <n v="0.58017700000000005"/>
  </r>
  <r>
    <s v="HOM"/>
    <s v="SP"/>
    <x v="0"/>
    <x v="8"/>
    <x v="1"/>
    <n v="1"/>
    <x v="29"/>
    <n v="0.58017700000000005"/>
  </r>
  <r>
    <s v="HOM"/>
    <s v="SP"/>
    <x v="0"/>
    <x v="8"/>
    <x v="1"/>
    <n v="1"/>
    <x v="30"/>
    <n v="0.43513200000000002"/>
  </r>
  <r>
    <s v="HOM"/>
    <s v="SP"/>
    <x v="0"/>
    <x v="8"/>
    <x v="1"/>
    <n v="2"/>
    <x v="39"/>
    <n v="2.9018799999999998"/>
  </r>
  <r>
    <s v="HOM"/>
    <s v="SP"/>
    <x v="0"/>
    <x v="8"/>
    <x v="1"/>
    <n v="2"/>
    <x v="40"/>
    <n v="50.3399"/>
  </r>
  <r>
    <s v="HOM"/>
    <s v="SP"/>
    <x v="0"/>
    <x v="8"/>
    <x v="1"/>
    <n v="2"/>
    <x v="32"/>
    <n v="1702.75"/>
  </r>
  <r>
    <s v="HOM"/>
    <s v="SP"/>
    <x v="0"/>
    <x v="8"/>
    <x v="1"/>
    <n v="2"/>
    <x v="33"/>
    <n v="3266.79"/>
  </r>
  <r>
    <s v="HOM"/>
    <s v="SP"/>
    <x v="0"/>
    <x v="8"/>
    <x v="1"/>
    <n v="2"/>
    <x v="41"/>
    <n v="2865.12"/>
  </r>
  <r>
    <s v="HOM"/>
    <s v="SP"/>
    <x v="0"/>
    <x v="8"/>
    <x v="1"/>
    <n v="2"/>
    <x v="34"/>
    <n v="2814.73"/>
  </r>
  <r>
    <s v="HOM"/>
    <s v="SP"/>
    <x v="0"/>
    <x v="8"/>
    <x v="1"/>
    <n v="2"/>
    <x v="35"/>
    <n v="3455.4"/>
  </r>
  <r>
    <s v="HOM"/>
    <s v="SP"/>
    <x v="0"/>
    <x v="8"/>
    <x v="1"/>
    <n v="2"/>
    <x v="36"/>
    <n v="3179.79"/>
  </r>
  <r>
    <s v="HOM"/>
    <s v="SP"/>
    <x v="0"/>
    <x v="8"/>
    <x v="1"/>
    <n v="2"/>
    <x v="37"/>
    <n v="1407.85"/>
  </r>
  <r>
    <s v="HOM"/>
    <s v="SP"/>
    <x v="0"/>
    <x v="8"/>
    <x v="1"/>
    <n v="2"/>
    <x v="42"/>
    <n v="675.15499999999997"/>
  </r>
  <r>
    <s v="HOM"/>
    <s v="SP"/>
    <x v="0"/>
    <x v="8"/>
    <x v="1"/>
    <n v="2"/>
    <x v="38"/>
    <n v="321.71600000000001"/>
  </r>
  <r>
    <s v="HOM"/>
    <s v="SP"/>
    <x v="0"/>
    <x v="8"/>
    <x v="1"/>
    <n v="2"/>
    <x v="43"/>
    <n v="192.184"/>
  </r>
  <r>
    <s v="HOM"/>
    <s v="SP"/>
    <x v="0"/>
    <x v="8"/>
    <x v="1"/>
    <n v="2"/>
    <x v="44"/>
    <n v="104.251"/>
  </r>
  <r>
    <s v="HOM"/>
    <s v="SP"/>
    <x v="0"/>
    <x v="8"/>
    <x v="1"/>
    <n v="2"/>
    <x v="45"/>
    <n v="31.751000000000001"/>
  </r>
  <r>
    <s v="HOM"/>
    <s v="SP"/>
    <x v="0"/>
    <x v="8"/>
    <x v="1"/>
    <n v="2"/>
    <x v="46"/>
    <n v="44.390099999999997"/>
  </r>
  <r>
    <s v="HOM"/>
    <s v="SP"/>
    <x v="0"/>
    <x v="8"/>
    <x v="1"/>
    <n v="2"/>
    <x v="0"/>
    <n v="7.3346"/>
  </r>
  <r>
    <s v="HOM"/>
    <s v="SP"/>
    <x v="0"/>
    <x v="8"/>
    <x v="1"/>
    <n v="2"/>
    <x v="1"/>
    <n v="15.3955"/>
  </r>
  <r>
    <s v="HOM"/>
    <s v="SP"/>
    <x v="0"/>
    <x v="8"/>
    <x v="1"/>
    <n v="2"/>
    <x v="2"/>
    <n v="44.610100000000003"/>
  </r>
  <r>
    <s v="HOM"/>
    <s v="SP"/>
    <x v="0"/>
    <x v="8"/>
    <x v="1"/>
    <n v="2"/>
    <x v="3"/>
    <n v="111.983"/>
  </r>
  <r>
    <s v="HOM"/>
    <s v="SP"/>
    <x v="0"/>
    <x v="8"/>
    <x v="1"/>
    <n v="2"/>
    <x v="4"/>
    <n v="71.596199999999996"/>
  </r>
  <r>
    <s v="HOM"/>
    <s v="SP"/>
    <x v="0"/>
    <x v="8"/>
    <x v="1"/>
    <n v="2"/>
    <x v="5"/>
    <n v="44.473999999999997"/>
  </r>
  <r>
    <s v="HOM"/>
    <s v="SP"/>
    <x v="0"/>
    <x v="8"/>
    <x v="1"/>
    <n v="2"/>
    <x v="6"/>
    <n v="29.311399999999999"/>
  </r>
  <r>
    <s v="HOM"/>
    <s v="SP"/>
    <x v="0"/>
    <x v="8"/>
    <x v="1"/>
    <n v="2"/>
    <x v="7"/>
    <n v="25.608899999999998"/>
  </r>
  <r>
    <s v="HOM"/>
    <s v="SP"/>
    <x v="1"/>
    <x v="8"/>
    <x v="1"/>
    <n v="2"/>
    <x v="7"/>
    <n v="0.176315"/>
  </r>
  <r>
    <s v="HOM"/>
    <s v="SP"/>
    <x v="0"/>
    <x v="8"/>
    <x v="1"/>
    <n v="2"/>
    <x v="8"/>
    <n v="18.758099999999999"/>
  </r>
  <r>
    <s v="HOM"/>
    <s v="SP"/>
    <x v="1"/>
    <x v="8"/>
    <x v="1"/>
    <n v="2"/>
    <x v="8"/>
    <n v="0.35263"/>
  </r>
  <r>
    <s v="HOM"/>
    <s v="SP"/>
    <x v="0"/>
    <x v="8"/>
    <x v="1"/>
    <n v="2"/>
    <x v="9"/>
    <n v="19.052"/>
  </r>
  <r>
    <s v="HOM"/>
    <s v="SP"/>
    <x v="1"/>
    <x v="8"/>
    <x v="1"/>
    <n v="2"/>
    <x v="9"/>
    <n v="0.42923899999999998"/>
  </r>
  <r>
    <s v="HOM"/>
    <s v="SP"/>
    <x v="0"/>
    <x v="8"/>
    <x v="1"/>
    <n v="2"/>
    <x v="10"/>
    <n v="9.5884"/>
  </r>
  <r>
    <s v="HOM"/>
    <s v="SP"/>
    <x v="1"/>
    <x v="8"/>
    <x v="1"/>
    <n v="2"/>
    <x v="10"/>
    <n v="1.5532600000000001"/>
  </r>
  <r>
    <s v="HOM"/>
    <s v="SP"/>
    <x v="0"/>
    <x v="8"/>
    <x v="1"/>
    <n v="2"/>
    <x v="11"/>
    <n v="3.2725"/>
  </r>
  <r>
    <s v="HOM"/>
    <s v="SP"/>
    <x v="1"/>
    <x v="8"/>
    <x v="1"/>
    <n v="2"/>
    <x v="11"/>
    <n v="4.4907000000000004"/>
  </r>
  <r>
    <s v="HOM"/>
    <s v="SP"/>
    <x v="0"/>
    <x v="8"/>
    <x v="1"/>
    <n v="2"/>
    <x v="12"/>
    <n v="3.4077500000000001"/>
  </r>
  <r>
    <s v="HOM"/>
    <s v="SP"/>
    <x v="1"/>
    <x v="8"/>
    <x v="1"/>
    <n v="2"/>
    <x v="12"/>
    <n v="5.49519"/>
  </r>
  <r>
    <s v="HOM"/>
    <s v="SP"/>
    <x v="0"/>
    <x v="8"/>
    <x v="1"/>
    <n v="2"/>
    <x v="13"/>
    <n v="0.66563099999999997"/>
  </r>
  <r>
    <s v="HOM"/>
    <s v="SP"/>
    <x v="1"/>
    <x v="8"/>
    <x v="1"/>
    <n v="2"/>
    <x v="13"/>
    <n v="13.111599999999999"/>
  </r>
  <r>
    <s v="HOM"/>
    <s v="SP"/>
    <x v="1"/>
    <x v="8"/>
    <x v="1"/>
    <n v="2"/>
    <x v="14"/>
    <n v="22.543900000000001"/>
  </r>
  <r>
    <s v="HOM"/>
    <s v="SP"/>
    <x v="1"/>
    <x v="8"/>
    <x v="1"/>
    <n v="2"/>
    <x v="15"/>
    <n v="14.1503"/>
  </r>
  <r>
    <s v="HOM"/>
    <s v="SP"/>
    <x v="1"/>
    <x v="8"/>
    <x v="1"/>
    <n v="2"/>
    <x v="16"/>
    <n v="23.791"/>
  </r>
  <r>
    <s v="HOM"/>
    <s v="SP"/>
    <x v="1"/>
    <x v="8"/>
    <x v="1"/>
    <n v="2"/>
    <x v="17"/>
    <n v="9.6121800000000004"/>
  </r>
  <r>
    <s v="HOM"/>
    <s v="SP"/>
    <x v="1"/>
    <x v="8"/>
    <x v="1"/>
    <n v="2"/>
    <x v="18"/>
    <n v="1.4617899999999999"/>
  </r>
  <r>
    <s v="HOM"/>
    <s v="SP"/>
    <x v="1"/>
    <x v="8"/>
    <x v="1"/>
    <n v="2"/>
    <x v="19"/>
    <n v="1.04742"/>
  </r>
  <r>
    <s v="HOM"/>
    <s v="SP"/>
    <x v="1"/>
    <x v="8"/>
    <x v="1"/>
    <n v="2"/>
    <x v="47"/>
    <n v="1.21928E-2"/>
  </r>
  <r>
    <s v="HOM"/>
    <s v="SP"/>
    <x v="1"/>
    <x v="8"/>
    <x v="1"/>
    <n v="2"/>
    <x v="20"/>
    <n v="0"/>
  </r>
  <r>
    <s v="HOM"/>
    <s v="SP"/>
    <x v="0"/>
    <x v="8"/>
    <x v="1"/>
    <n v="2"/>
    <x v="27"/>
    <n v="0.35251199999999999"/>
  </r>
  <r>
    <s v="HOM"/>
    <s v="SP"/>
    <x v="0"/>
    <x v="8"/>
    <x v="1"/>
    <n v="2"/>
    <x v="28"/>
    <n v="0.47001599999999999"/>
  </r>
  <r>
    <s v="HOM"/>
    <s v="SP"/>
    <x v="0"/>
    <x v="8"/>
    <x v="1"/>
    <n v="2"/>
    <x v="29"/>
    <n v="0.47001599999999999"/>
  </r>
  <r>
    <s v="HOM"/>
    <s v="SP"/>
    <x v="0"/>
    <x v="8"/>
    <x v="1"/>
    <n v="2"/>
    <x v="30"/>
    <n v="0.35251199999999999"/>
  </r>
  <r>
    <s v="HOM"/>
    <s v="SP"/>
    <x v="0"/>
    <x v="8"/>
    <x v="1"/>
    <n v="3"/>
    <x v="39"/>
    <n v="1.2695700000000001"/>
  </r>
  <r>
    <s v="HOM"/>
    <s v="SP"/>
    <x v="0"/>
    <x v="8"/>
    <x v="1"/>
    <n v="3"/>
    <x v="40"/>
    <n v="22.023700000000002"/>
  </r>
  <r>
    <s v="HOM"/>
    <s v="SP"/>
    <x v="0"/>
    <x v="8"/>
    <x v="1"/>
    <n v="3"/>
    <x v="32"/>
    <n v="744.952"/>
  </r>
  <r>
    <s v="HOM"/>
    <s v="SP"/>
    <x v="0"/>
    <x v="8"/>
    <x v="1"/>
    <n v="3"/>
    <x v="33"/>
    <n v="1429.22"/>
  </r>
  <r>
    <s v="HOM"/>
    <s v="SP"/>
    <x v="0"/>
    <x v="8"/>
    <x v="1"/>
    <n v="3"/>
    <x v="41"/>
    <n v="1253.49"/>
  </r>
  <r>
    <s v="HOM"/>
    <s v="SP"/>
    <x v="0"/>
    <x v="8"/>
    <x v="1"/>
    <n v="3"/>
    <x v="34"/>
    <n v="1231.45"/>
  </r>
  <r>
    <s v="HOM"/>
    <s v="SP"/>
    <x v="0"/>
    <x v="8"/>
    <x v="1"/>
    <n v="3"/>
    <x v="35"/>
    <n v="1511.74"/>
  </r>
  <r>
    <s v="HOM"/>
    <s v="SP"/>
    <x v="0"/>
    <x v="8"/>
    <x v="1"/>
    <n v="3"/>
    <x v="36"/>
    <n v="1391.16"/>
  </r>
  <r>
    <s v="HOM"/>
    <s v="SP"/>
    <x v="0"/>
    <x v="8"/>
    <x v="1"/>
    <n v="3"/>
    <x v="37"/>
    <n v="615.93499999999995"/>
  </r>
  <r>
    <s v="HOM"/>
    <s v="SP"/>
    <x v="0"/>
    <x v="8"/>
    <x v="1"/>
    <n v="3"/>
    <x v="42"/>
    <n v="295.38"/>
  </r>
  <r>
    <s v="HOM"/>
    <s v="SP"/>
    <x v="0"/>
    <x v="8"/>
    <x v="1"/>
    <n v="3"/>
    <x v="38"/>
    <n v="140.751"/>
  </r>
  <r>
    <s v="HOM"/>
    <s v="SP"/>
    <x v="0"/>
    <x v="8"/>
    <x v="1"/>
    <n v="3"/>
    <x v="43"/>
    <n v="84.080299999999994"/>
  </r>
  <r>
    <s v="HOM"/>
    <s v="SP"/>
    <x v="0"/>
    <x v="8"/>
    <x v="1"/>
    <n v="3"/>
    <x v="44"/>
    <n v="45.6096"/>
  </r>
  <r>
    <s v="HOM"/>
    <s v="SP"/>
    <x v="0"/>
    <x v="8"/>
    <x v="1"/>
    <n v="3"/>
    <x v="45"/>
    <n v="13.8911"/>
  </r>
  <r>
    <s v="HOM"/>
    <s v="SP"/>
    <x v="0"/>
    <x v="8"/>
    <x v="1"/>
    <n v="3"/>
    <x v="46"/>
    <n v="19.4207"/>
  </r>
  <r>
    <s v="HOM"/>
    <s v="SP"/>
    <x v="0"/>
    <x v="8"/>
    <x v="1"/>
    <n v="3"/>
    <x v="0"/>
    <n v="3.2088899999999998"/>
  </r>
  <r>
    <s v="HOM"/>
    <s v="SP"/>
    <x v="0"/>
    <x v="8"/>
    <x v="1"/>
    <n v="3"/>
    <x v="1"/>
    <n v="6.7355099999999997"/>
  </r>
  <r>
    <s v="HOM"/>
    <s v="SP"/>
    <x v="0"/>
    <x v="8"/>
    <x v="1"/>
    <n v="3"/>
    <x v="2"/>
    <n v="19.5169"/>
  </r>
  <r>
    <s v="HOM"/>
    <s v="SP"/>
    <x v="0"/>
    <x v="8"/>
    <x v="1"/>
    <n v="3"/>
    <x v="3"/>
    <n v="48.992699999999999"/>
  </r>
  <r>
    <s v="HOM"/>
    <s v="SP"/>
    <x v="0"/>
    <x v="8"/>
    <x v="1"/>
    <n v="3"/>
    <x v="4"/>
    <n v="31.3233"/>
  </r>
  <r>
    <s v="HOM"/>
    <s v="SP"/>
    <x v="0"/>
    <x v="8"/>
    <x v="1"/>
    <n v="3"/>
    <x v="5"/>
    <n v="19.4574"/>
  </r>
  <r>
    <s v="HOM"/>
    <s v="SP"/>
    <x v="0"/>
    <x v="8"/>
    <x v="1"/>
    <n v="3"/>
    <x v="6"/>
    <n v="12.823700000000001"/>
  </r>
  <r>
    <s v="HOM"/>
    <s v="SP"/>
    <x v="0"/>
    <x v="8"/>
    <x v="1"/>
    <n v="3"/>
    <x v="7"/>
    <n v="11.203900000000001"/>
  </r>
  <r>
    <s v="HOM"/>
    <s v="SP"/>
    <x v="0"/>
    <x v="8"/>
    <x v="1"/>
    <n v="3"/>
    <x v="8"/>
    <n v="8.2066700000000008"/>
  </r>
  <r>
    <s v="HOM"/>
    <s v="SP"/>
    <x v="0"/>
    <x v="8"/>
    <x v="1"/>
    <n v="3"/>
    <x v="9"/>
    <n v="8.3352699999999995"/>
  </r>
  <r>
    <s v="HOM"/>
    <s v="SP"/>
    <x v="1"/>
    <x v="8"/>
    <x v="1"/>
    <n v="3"/>
    <x v="9"/>
    <n v="1.56456"/>
  </r>
  <r>
    <s v="HOM"/>
    <s v="SP"/>
    <x v="0"/>
    <x v="8"/>
    <x v="1"/>
    <n v="3"/>
    <x v="10"/>
    <n v="4.1949199999999998"/>
  </r>
  <r>
    <s v="HOM"/>
    <s v="SP"/>
    <x v="1"/>
    <x v="8"/>
    <x v="1"/>
    <n v="3"/>
    <x v="10"/>
    <n v="6.4402900000000001"/>
  </r>
  <r>
    <s v="HOM"/>
    <s v="SP"/>
    <x v="0"/>
    <x v="8"/>
    <x v="1"/>
    <n v="3"/>
    <x v="11"/>
    <n v="1.4317200000000001"/>
  </r>
  <r>
    <s v="HOM"/>
    <s v="SP"/>
    <x v="1"/>
    <x v="8"/>
    <x v="1"/>
    <n v="3"/>
    <x v="11"/>
    <n v="6.9011300000000002"/>
  </r>
  <r>
    <s v="HOM"/>
    <s v="SP"/>
    <x v="0"/>
    <x v="8"/>
    <x v="1"/>
    <n v="3"/>
    <x v="12"/>
    <n v="1.49089"/>
  </r>
  <r>
    <s v="HOM"/>
    <s v="SP"/>
    <x v="1"/>
    <x v="8"/>
    <x v="1"/>
    <n v="3"/>
    <x v="12"/>
    <n v="11.316000000000001"/>
  </r>
  <r>
    <s v="HOM"/>
    <s v="SP"/>
    <x v="0"/>
    <x v="8"/>
    <x v="1"/>
    <n v="3"/>
    <x v="13"/>
    <n v="0.291213"/>
  </r>
  <r>
    <s v="HOM"/>
    <s v="SP"/>
    <x v="1"/>
    <x v="8"/>
    <x v="1"/>
    <n v="3"/>
    <x v="13"/>
    <n v="8.9265399999999993"/>
  </r>
  <r>
    <s v="HOM"/>
    <s v="SP"/>
    <x v="1"/>
    <x v="8"/>
    <x v="1"/>
    <n v="3"/>
    <x v="14"/>
    <n v="5.89419"/>
  </r>
  <r>
    <s v="HOM"/>
    <s v="SP"/>
    <x v="1"/>
    <x v="8"/>
    <x v="1"/>
    <n v="3"/>
    <x v="15"/>
    <n v="2.9470900000000002"/>
  </r>
  <r>
    <s v="HOM"/>
    <s v="SP"/>
    <x v="1"/>
    <x v="8"/>
    <x v="1"/>
    <n v="3"/>
    <x v="16"/>
    <n v="0.92168700000000003"/>
  </r>
  <r>
    <s v="HOM"/>
    <s v="SP"/>
    <x v="0"/>
    <x v="8"/>
    <x v="1"/>
    <n v="3"/>
    <x v="27"/>
    <n v="0.154224"/>
  </r>
  <r>
    <s v="HOM"/>
    <s v="SP"/>
    <x v="0"/>
    <x v="8"/>
    <x v="1"/>
    <n v="3"/>
    <x v="28"/>
    <n v="0.20563200000000001"/>
  </r>
  <r>
    <s v="HOM"/>
    <s v="SP"/>
    <x v="0"/>
    <x v="8"/>
    <x v="1"/>
    <n v="3"/>
    <x v="29"/>
    <n v="0.20563200000000001"/>
  </r>
  <r>
    <s v="HOM"/>
    <s v="SP"/>
    <x v="0"/>
    <x v="8"/>
    <x v="1"/>
    <n v="3"/>
    <x v="30"/>
    <n v="0.154224"/>
  </r>
  <r>
    <s v="HOM"/>
    <s v="SP"/>
    <x v="0"/>
    <x v="8"/>
    <x v="1"/>
    <n v="4"/>
    <x v="39"/>
    <n v="2.1310699999999998"/>
  </r>
  <r>
    <s v="HOM"/>
    <s v="SP"/>
    <x v="0"/>
    <x v="8"/>
    <x v="1"/>
    <n v="4"/>
    <x v="40"/>
    <n v="36.968400000000003"/>
  </r>
  <r>
    <s v="HOM"/>
    <s v="SP"/>
    <x v="0"/>
    <x v="8"/>
    <x v="1"/>
    <n v="4"/>
    <x v="32"/>
    <n v="1250.46"/>
  </r>
  <r>
    <s v="HOM"/>
    <s v="SP"/>
    <x v="0"/>
    <x v="8"/>
    <x v="1"/>
    <n v="4"/>
    <x v="33"/>
    <n v="2399.0500000000002"/>
  </r>
  <r>
    <s v="HOM"/>
    <s v="SP"/>
    <x v="0"/>
    <x v="8"/>
    <x v="1"/>
    <n v="4"/>
    <x v="41"/>
    <n v="2104.0700000000002"/>
  </r>
  <r>
    <s v="HOM"/>
    <s v="SP"/>
    <x v="0"/>
    <x v="8"/>
    <x v="1"/>
    <n v="4"/>
    <x v="34"/>
    <n v="2067.0700000000002"/>
  </r>
  <r>
    <s v="HOM"/>
    <s v="SP"/>
    <x v="0"/>
    <x v="8"/>
    <x v="1"/>
    <n v="4"/>
    <x v="35"/>
    <n v="2537.56"/>
  </r>
  <r>
    <s v="HOM"/>
    <s v="SP"/>
    <x v="0"/>
    <x v="8"/>
    <x v="1"/>
    <n v="4"/>
    <x v="36"/>
    <n v="2335.16"/>
  </r>
  <r>
    <s v="HOM"/>
    <s v="SP"/>
    <x v="0"/>
    <x v="8"/>
    <x v="1"/>
    <n v="4"/>
    <x v="37"/>
    <n v="1033.8900000000001"/>
  </r>
  <r>
    <s v="HOM"/>
    <s v="SP"/>
    <x v="0"/>
    <x v="8"/>
    <x v="1"/>
    <n v="4"/>
    <x v="42"/>
    <n v="495.81700000000001"/>
  </r>
  <r>
    <s v="HOM"/>
    <s v="SP"/>
    <x v="0"/>
    <x v="8"/>
    <x v="1"/>
    <n v="4"/>
    <x v="38"/>
    <n v="236.26"/>
  </r>
  <r>
    <s v="HOM"/>
    <s v="SP"/>
    <x v="0"/>
    <x v="8"/>
    <x v="1"/>
    <n v="4"/>
    <x v="43"/>
    <n v="141.13499999999999"/>
  </r>
  <r>
    <s v="HOM"/>
    <s v="SP"/>
    <x v="0"/>
    <x v="8"/>
    <x v="1"/>
    <n v="4"/>
    <x v="44"/>
    <n v="76.558999999999997"/>
  </r>
  <r>
    <s v="HOM"/>
    <s v="SP"/>
    <x v="0"/>
    <x v="8"/>
    <x v="1"/>
    <n v="4"/>
    <x v="45"/>
    <n v="23.3171"/>
  </r>
  <r>
    <s v="HOM"/>
    <s v="SP"/>
    <x v="0"/>
    <x v="8"/>
    <x v="1"/>
    <n v="4"/>
    <x v="46"/>
    <n v="32.598999999999997"/>
  </r>
  <r>
    <s v="HOM"/>
    <s v="SP"/>
    <x v="0"/>
    <x v="8"/>
    <x v="1"/>
    <n v="4"/>
    <x v="0"/>
    <n v="5.3863500000000002"/>
  </r>
  <r>
    <s v="HOM"/>
    <s v="SP"/>
    <x v="0"/>
    <x v="8"/>
    <x v="1"/>
    <n v="4"/>
    <x v="1"/>
    <n v="11.305999999999999"/>
  </r>
  <r>
    <s v="HOM"/>
    <s v="SP"/>
    <x v="0"/>
    <x v="8"/>
    <x v="1"/>
    <n v="4"/>
    <x v="2"/>
    <n v="32.7605"/>
  </r>
  <r>
    <s v="HOM"/>
    <s v="SP"/>
    <x v="0"/>
    <x v="8"/>
    <x v="1"/>
    <n v="4"/>
    <x v="3"/>
    <n v="82.237799999999993"/>
  </r>
  <r>
    <s v="HOM"/>
    <s v="SP"/>
    <x v="0"/>
    <x v="8"/>
    <x v="1"/>
    <n v="4"/>
    <x v="4"/>
    <n v="52.578400000000002"/>
  </r>
  <r>
    <s v="HOM"/>
    <s v="SP"/>
    <x v="0"/>
    <x v="8"/>
    <x v="1"/>
    <n v="4"/>
    <x v="5"/>
    <n v="32.660600000000002"/>
  </r>
  <r>
    <s v="HOM"/>
    <s v="SP"/>
    <x v="0"/>
    <x v="8"/>
    <x v="1"/>
    <n v="4"/>
    <x v="6"/>
    <n v="21.525500000000001"/>
  </r>
  <r>
    <s v="HOM"/>
    <s v="SP"/>
    <x v="0"/>
    <x v="8"/>
    <x v="1"/>
    <n v="4"/>
    <x v="7"/>
    <n v="18.8066"/>
  </r>
  <r>
    <s v="HOM"/>
    <s v="SP"/>
    <x v="1"/>
    <x v="8"/>
    <x v="1"/>
    <n v="4"/>
    <x v="7"/>
    <n v="0.35222399999999998"/>
  </r>
  <r>
    <s v="HOM"/>
    <s v="SP"/>
    <x v="0"/>
    <x v="8"/>
    <x v="1"/>
    <n v="4"/>
    <x v="8"/>
    <n v="13.775499999999999"/>
  </r>
  <r>
    <s v="HOM"/>
    <s v="SP"/>
    <x v="1"/>
    <x v="8"/>
    <x v="1"/>
    <n v="4"/>
    <x v="8"/>
    <n v="0.482429"/>
  </r>
  <r>
    <s v="HOM"/>
    <s v="SP"/>
    <x v="0"/>
    <x v="8"/>
    <x v="1"/>
    <n v="4"/>
    <x v="9"/>
    <n v="13.991300000000001"/>
  </r>
  <r>
    <s v="HOM"/>
    <s v="SP"/>
    <x v="1"/>
    <x v="8"/>
    <x v="1"/>
    <n v="4"/>
    <x v="9"/>
    <n v="1.0465500000000001"/>
  </r>
  <r>
    <s v="HOM"/>
    <s v="SP"/>
    <x v="0"/>
    <x v="8"/>
    <x v="1"/>
    <n v="4"/>
    <x v="10"/>
    <n v="7.04148"/>
  </r>
  <r>
    <s v="HOM"/>
    <s v="SP"/>
    <x v="1"/>
    <x v="8"/>
    <x v="1"/>
    <n v="4"/>
    <x v="10"/>
    <n v="1.9348000000000001"/>
  </r>
  <r>
    <s v="HOM"/>
    <s v="SP"/>
    <x v="0"/>
    <x v="8"/>
    <x v="1"/>
    <n v="4"/>
    <x v="11"/>
    <n v="2.4032399999999998"/>
  </r>
  <r>
    <s v="HOM"/>
    <s v="SP"/>
    <x v="1"/>
    <x v="8"/>
    <x v="1"/>
    <n v="4"/>
    <x v="11"/>
    <n v="1.57491"/>
  </r>
  <r>
    <s v="HOM"/>
    <s v="SP"/>
    <x v="0"/>
    <x v="8"/>
    <x v="1"/>
    <n v="4"/>
    <x v="12"/>
    <n v="2.50257"/>
  </r>
  <r>
    <s v="HOM"/>
    <s v="SP"/>
    <x v="1"/>
    <x v="8"/>
    <x v="1"/>
    <n v="4"/>
    <x v="12"/>
    <n v="1.67702"/>
  </r>
  <r>
    <s v="HOM"/>
    <s v="SP"/>
    <x v="0"/>
    <x v="8"/>
    <x v="1"/>
    <n v="4"/>
    <x v="13"/>
    <n v="0.48882199999999998"/>
  </r>
  <r>
    <s v="HOM"/>
    <s v="SP"/>
    <x v="1"/>
    <x v="8"/>
    <x v="1"/>
    <n v="4"/>
    <x v="13"/>
    <n v="1.35026"/>
  </r>
  <r>
    <s v="HOM"/>
    <s v="SP"/>
    <x v="1"/>
    <x v="8"/>
    <x v="1"/>
    <n v="4"/>
    <x v="14"/>
    <n v="0.25780599999999998"/>
  </r>
  <r>
    <s v="HOM"/>
    <s v="SP"/>
    <x v="1"/>
    <x v="8"/>
    <x v="1"/>
    <n v="4"/>
    <x v="15"/>
    <n v="0.142953"/>
  </r>
  <r>
    <s v="HOM"/>
    <s v="SP"/>
    <x v="1"/>
    <x v="8"/>
    <x v="1"/>
    <n v="4"/>
    <x v="16"/>
    <n v="0.35222399999999998"/>
  </r>
  <r>
    <s v="HOM"/>
    <s v="SP"/>
    <x v="0"/>
    <x v="8"/>
    <x v="1"/>
    <n v="4"/>
    <x v="27"/>
    <n v="0.258876"/>
  </r>
  <r>
    <s v="HOM"/>
    <s v="SP"/>
    <x v="0"/>
    <x v="8"/>
    <x v="1"/>
    <n v="4"/>
    <x v="28"/>
    <n v="0.34516799999999997"/>
  </r>
  <r>
    <s v="HOM"/>
    <s v="SP"/>
    <x v="0"/>
    <x v="8"/>
    <x v="1"/>
    <n v="4"/>
    <x v="29"/>
    <n v="0.34516799999999997"/>
  </r>
  <r>
    <s v="HOM"/>
    <s v="SP"/>
    <x v="0"/>
    <x v="8"/>
    <x v="1"/>
    <n v="4"/>
    <x v="30"/>
    <n v="0.258876"/>
  </r>
  <r>
    <s v="HOM"/>
    <s v="SP"/>
    <x v="1"/>
    <x v="8"/>
    <x v="4"/>
    <n v="1"/>
    <x v="37"/>
    <n v="3.3905599999999998"/>
  </r>
  <r>
    <s v="HOM"/>
    <s v="SP"/>
    <x v="1"/>
    <x v="8"/>
    <x v="4"/>
    <n v="1"/>
    <x v="42"/>
    <n v="5.0858400000000001"/>
  </r>
  <r>
    <s v="HOM"/>
    <s v="SP"/>
    <x v="1"/>
    <x v="8"/>
    <x v="4"/>
    <n v="1"/>
    <x v="38"/>
    <n v="1.6952799999999999"/>
  </r>
  <r>
    <s v="HOM"/>
    <s v="SP"/>
    <x v="1"/>
    <x v="8"/>
    <x v="4"/>
    <n v="1"/>
    <x v="43"/>
    <n v="8.6632200000000008"/>
  </r>
  <r>
    <s v="HOM"/>
    <s v="SP"/>
    <x v="1"/>
    <x v="8"/>
    <x v="4"/>
    <n v="1"/>
    <x v="44"/>
    <n v="18.648099999999999"/>
  </r>
  <r>
    <s v="HOM"/>
    <s v="SP"/>
    <x v="1"/>
    <x v="8"/>
    <x v="4"/>
    <n v="1"/>
    <x v="45"/>
    <n v="19.115100000000002"/>
  </r>
  <r>
    <s v="HOM"/>
    <s v="SP"/>
    <x v="1"/>
    <x v="8"/>
    <x v="4"/>
    <n v="1"/>
    <x v="46"/>
    <n v="10.732100000000001"/>
  </r>
  <r>
    <s v="HOM"/>
    <s v="SP"/>
    <x v="1"/>
    <x v="8"/>
    <x v="4"/>
    <n v="1"/>
    <x v="0"/>
    <n v="12.894500000000001"/>
  </r>
  <r>
    <s v="HOM"/>
    <s v="SP"/>
    <x v="1"/>
    <x v="8"/>
    <x v="4"/>
    <n v="1"/>
    <x v="1"/>
    <n v="0.46705600000000003"/>
  </r>
  <r>
    <s v="HOM"/>
    <s v="SP"/>
    <x v="1"/>
    <x v="8"/>
    <x v="4"/>
    <n v="1"/>
    <x v="2"/>
    <n v="1.9755100000000001"/>
  </r>
  <r>
    <s v="HOM"/>
    <s v="SP"/>
    <x v="1"/>
    <x v="8"/>
    <x v="4"/>
    <n v="1"/>
    <x v="3"/>
    <n v="1.02752"/>
  </r>
  <r>
    <s v="HOM"/>
    <s v="SP"/>
    <x v="1"/>
    <x v="8"/>
    <x v="4"/>
    <n v="1"/>
    <x v="4"/>
    <n v="1.6814"/>
  </r>
  <r>
    <s v="HOM"/>
    <s v="SP"/>
    <x v="1"/>
    <x v="8"/>
    <x v="4"/>
    <n v="1"/>
    <x v="5"/>
    <n v="1.58799"/>
  </r>
  <r>
    <s v="HOM"/>
    <s v="SP"/>
    <x v="1"/>
    <x v="8"/>
    <x v="4"/>
    <n v="1"/>
    <x v="6"/>
    <n v="1.58799"/>
  </r>
  <r>
    <s v="HOM"/>
    <s v="SP"/>
    <x v="1"/>
    <x v="8"/>
    <x v="4"/>
    <n v="1"/>
    <x v="7"/>
    <n v="1.02752"/>
  </r>
  <r>
    <s v="HOM"/>
    <s v="SP"/>
    <x v="1"/>
    <x v="8"/>
    <x v="4"/>
    <n v="1"/>
    <x v="8"/>
    <n v="0.65387899999999999"/>
  </r>
  <r>
    <s v="HOM"/>
    <s v="SP"/>
    <x v="1"/>
    <x v="8"/>
    <x v="4"/>
    <n v="1"/>
    <x v="9"/>
    <n v="0.56046700000000005"/>
  </r>
  <r>
    <s v="HOM"/>
    <s v="SP"/>
    <x v="1"/>
    <x v="8"/>
    <x v="4"/>
    <n v="1"/>
    <x v="10"/>
    <n v="0.18682199999999999"/>
  </r>
  <r>
    <s v="HOM"/>
    <s v="SP"/>
    <x v="1"/>
    <x v="8"/>
    <x v="4"/>
    <n v="1"/>
    <x v="11"/>
    <n v="9.34112E-2"/>
  </r>
  <r>
    <s v="HOM"/>
    <s v="SP"/>
    <x v="1"/>
    <x v="8"/>
    <x v="4"/>
    <n v="2"/>
    <x v="2"/>
    <n v="1.1055600000000001"/>
  </r>
  <r>
    <s v="HOM"/>
    <s v="SP"/>
    <x v="1"/>
    <x v="8"/>
    <x v="4"/>
    <n v="2"/>
    <x v="3"/>
    <n v="5.1592700000000002"/>
  </r>
  <r>
    <s v="HOM"/>
    <s v="SP"/>
    <x v="1"/>
    <x v="8"/>
    <x v="4"/>
    <n v="2"/>
    <x v="4"/>
    <n v="5.5277900000000004"/>
  </r>
  <r>
    <s v="HOM"/>
    <s v="SP"/>
    <x v="1"/>
    <x v="8"/>
    <x v="4"/>
    <n v="2"/>
    <x v="5"/>
    <n v="3.3166699999999998"/>
  </r>
  <r>
    <s v="HOM"/>
    <s v="SP"/>
    <x v="1"/>
    <x v="8"/>
    <x v="4"/>
    <n v="2"/>
    <x v="6"/>
    <n v="1.1055600000000001"/>
  </r>
  <r>
    <s v="HOM"/>
    <s v="SP"/>
    <x v="1"/>
    <x v="8"/>
    <x v="4"/>
    <n v="2"/>
    <x v="7"/>
    <n v="0.36851899999999999"/>
  </r>
  <r>
    <s v="HOM"/>
    <s v="SP"/>
    <x v="1"/>
    <x v="8"/>
    <x v="4"/>
    <n v="4"/>
    <x v="41"/>
    <n v="0.32965800000000001"/>
  </r>
  <r>
    <s v="HOM"/>
    <s v="SP"/>
    <x v="1"/>
    <x v="8"/>
    <x v="4"/>
    <n v="4"/>
    <x v="34"/>
    <n v="2.36124"/>
  </r>
  <r>
    <s v="HOM"/>
    <s v="SP"/>
    <x v="1"/>
    <x v="8"/>
    <x v="4"/>
    <n v="4"/>
    <x v="35"/>
    <n v="18.644600000000001"/>
  </r>
  <r>
    <s v="HOM"/>
    <s v="SP"/>
    <x v="1"/>
    <x v="8"/>
    <x v="4"/>
    <n v="4"/>
    <x v="36"/>
    <n v="133.38999999999999"/>
  </r>
  <r>
    <s v="HOM"/>
    <s v="SP"/>
    <x v="1"/>
    <x v="8"/>
    <x v="4"/>
    <n v="4"/>
    <x v="37"/>
    <n v="404.72300000000001"/>
  </r>
  <r>
    <s v="HOM"/>
    <s v="SP"/>
    <x v="1"/>
    <x v="8"/>
    <x v="4"/>
    <n v="4"/>
    <x v="42"/>
    <n v="827.077"/>
  </r>
  <r>
    <s v="HOM"/>
    <s v="SP"/>
    <x v="1"/>
    <x v="8"/>
    <x v="4"/>
    <n v="4"/>
    <x v="38"/>
    <n v="543.47"/>
  </r>
  <r>
    <s v="HOM"/>
    <s v="SP"/>
    <x v="1"/>
    <x v="8"/>
    <x v="4"/>
    <n v="4"/>
    <x v="43"/>
    <n v="311.61900000000003"/>
  </r>
  <r>
    <s v="HOM"/>
    <s v="SP"/>
    <x v="1"/>
    <x v="8"/>
    <x v="4"/>
    <n v="4"/>
    <x v="44"/>
    <n v="190.49600000000001"/>
  </r>
  <r>
    <s v="HOM"/>
    <s v="SP"/>
    <x v="1"/>
    <x v="8"/>
    <x v="4"/>
    <n v="4"/>
    <x v="45"/>
    <n v="43.071199999999997"/>
  </r>
  <r>
    <s v="HOM"/>
    <s v="SP"/>
    <x v="1"/>
    <x v="8"/>
    <x v="4"/>
    <n v="4"/>
    <x v="46"/>
    <n v="27.234400000000001"/>
  </r>
  <r>
    <s v="HOM"/>
    <s v="SP"/>
    <x v="1"/>
    <x v="8"/>
    <x v="4"/>
    <n v="4"/>
    <x v="0"/>
    <n v="19.6859"/>
  </r>
  <r>
    <s v="HOM"/>
    <s v="SP"/>
    <x v="1"/>
    <x v="8"/>
    <x v="4"/>
    <n v="4"/>
    <x v="1"/>
    <n v="21.600899999999999"/>
  </r>
  <r>
    <s v="HOM"/>
    <s v="SP"/>
    <x v="1"/>
    <x v="8"/>
    <x v="4"/>
    <n v="4"/>
    <x v="2"/>
    <n v="22.187899999999999"/>
  </r>
  <r>
    <s v="HOM"/>
    <s v="SP"/>
    <x v="1"/>
    <x v="8"/>
    <x v="4"/>
    <n v="4"/>
    <x v="3"/>
    <n v="9.2463300000000004"/>
  </r>
  <r>
    <s v="HOM"/>
    <s v="SP"/>
    <x v="1"/>
    <x v="8"/>
    <x v="4"/>
    <n v="4"/>
    <x v="4"/>
    <n v="18.329499999999999"/>
  </r>
  <r>
    <s v="HOM"/>
    <s v="SP"/>
    <x v="1"/>
    <x v="8"/>
    <x v="4"/>
    <n v="4"/>
    <x v="5"/>
    <n v="34.481099999999998"/>
  </r>
  <r>
    <s v="HOM"/>
    <s v="SP"/>
    <x v="1"/>
    <x v="8"/>
    <x v="4"/>
    <n v="4"/>
    <x v="6"/>
    <n v="46.4133"/>
  </r>
  <r>
    <s v="HOM"/>
    <s v="SP"/>
    <x v="1"/>
    <x v="8"/>
    <x v="4"/>
    <n v="4"/>
    <x v="7"/>
    <n v="68.669200000000004"/>
  </r>
  <r>
    <s v="HOM"/>
    <s v="SP"/>
    <x v="1"/>
    <x v="8"/>
    <x v="4"/>
    <n v="4"/>
    <x v="8"/>
    <n v="40.399000000000001"/>
  </r>
  <r>
    <s v="HOM"/>
    <s v="SP"/>
    <x v="1"/>
    <x v="8"/>
    <x v="4"/>
    <n v="4"/>
    <x v="9"/>
    <n v="30.5258"/>
  </r>
  <r>
    <s v="HOM"/>
    <s v="SP"/>
    <x v="1"/>
    <x v="8"/>
    <x v="4"/>
    <n v="4"/>
    <x v="10"/>
    <n v="24.509599999999999"/>
  </r>
  <r>
    <s v="HOM"/>
    <s v="SP"/>
    <x v="1"/>
    <x v="8"/>
    <x v="4"/>
    <n v="4"/>
    <x v="11"/>
    <n v="23.367999999999999"/>
  </r>
  <r>
    <s v="HOM"/>
    <s v="SP"/>
    <x v="1"/>
    <x v="8"/>
    <x v="4"/>
    <n v="4"/>
    <x v="12"/>
    <n v="71.093000000000004"/>
  </r>
  <r>
    <s v="HOM"/>
    <s v="SP"/>
    <x v="1"/>
    <x v="8"/>
    <x v="4"/>
    <n v="4"/>
    <x v="13"/>
    <n v="58.097799999999999"/>
  </r>
  <r>
    <s v="HOM"/>
    <s v="SP"/>
    <x v="1"/>
    <x v="8"/>
    <x v="4"/>
    <n v="4"/>
    <x v="14"/>
    <n v="47.031500000000001"/>
  </r>
  <r>
    <s v="HOM"/>
    <s v="SP"/>
    <x v="1"/>
    <x v="8"/>
    <x v="4"/>
    <n v="4"/>
    <x v="15"/>
    <n v="38.731900000000003"/>
  </r>
  <r>
    <s v="HOM"/>
    <s v="SP"/>
    <x v="1"/>
    <x v="8"/>
    <x v="4"/>
    <n v="4"/>
    <x v="16"/>
    <n v="19.3659"/>
  </r>
  <r>
    <s v="HOM"/>
    <s v="SP"/>
    <x v="1"/>
    <x v="8"/>
    <x v="4"/>
    <n v="4"/>
    <x v="17"/>
    <n v="8.2996800000000004"/>
  </r>
  <r>
    <s v="HOM"/>
    <s v="SP"/>
    <x v="0"/>
    <x v="8"/>
    <x v="2"/>
    <n v="1"/>
    <x v="32"/>
    <n v="6.2919200000000002"/>
  </r>
  <r>
    <s v="HOM"/>
    <s v="SP"/>
    <x v="0"/>
    <x v="8"/>
    <x v="2"/>
    <n v="1"/>
    <x v="33"/>
    <n v="16.9664"/>
  </r>
  <r>
    <s v="HOM"/>
    <s v="SP"/>
    <x v="0"/>
    <x v="8"/>
    <x v="2"/>
    <n v="1"/>
    <x v="34"/>
    <n v="3.1459600000000001"/>
  </r>
  <r>
    <s v="HOM"/>
    <s v="SP"/>
    <x v="0"/>
    <x v="8"/>
    <x v="2"/>
    <n v="1"/>
    <x v="35"/>
    <n v="11.248900000000001"/>
  </r>
  <r>
    <s v="HOM"/>
    <s v="SP"/>
    <x v="0"/>
    <x v="8"/>
    <x v="2"/>
    <n v="1"/>
    <x v="36"/>
    <n v="5.6244300000000003"/>
  </r>
  <r>
    <s v="HOM"/>
    <s v="SP"/>
    <x v="0"/>
    <x v="8"/>
    <x v="2"/>
    <n v="1"/>
    <x v="37"/>
    <n v="15.895799999999999"/>
  </r>
  <r>
    <s v="HOM"/>
    <s v="SP"/>
    <x v="0"/>
    <x v="8"/>
    <x v="2"/>
    <n v="1"/>
    <x v="38"/>
    <n v="4.38253"/>
  </r>
  <r>
    <s v="HOM"/>
    <s v="SP"/>
    <x v="0"/>
    <x v="8"/>
    <x v="2"/>
    <n v="1"/>
    <x v="3"/>
    <n v="3.9251399999999999"/>
  </r>
  <r>
    <s v="HOM"/>
    <s v="SP"/>
    <x v="0"/>
    <x v="8"/>
    <x v="2"/>
    <n v="1"/>
    <x v="4"/>
    <n v="2.8963999999999999"/>
  </r>
  <r>
    <s v="HOM"/>
    <s v="SP"/>
    <x v="0"/>
    <x v="8"/>
    <x v="2"/>
    <n v="1"/>
    <x v="5"/>
    <n v="12.050800000000001"/>
  </r>
  <r>
    <s v="HOM"/>
    <s v="SP"/>
    <x v="0"/>
    <x v="8"/>
    <x v="2"/>
    <n v="1"/>
    <x v="6"/>
    <n v="4.0469600000000003"/>
  </r>
  <r>
    <s v="HOM"/>
    <s v="SP"/>
    <x v="0"/>
    <x v="8"/>
    <x v="2"/>
    <n v="1"/>
    <x v="7"/>
    <n v="4.6469500000000004"/>
  </r>
  <r>
    <s v="HOM"/>
    <s v="SP"/>
    <x v="0"/>
    <x v="8"/>
    <x v="2"/>
    <n v="1"/>
    <x v="9"/>
    <n v="2.4540899999999999"/>
  </r>
  <r>
    <s v="HOM"/>
    <s v="SP"/>
    <x v="0"/>
    <x v="8"/>
    <x v="2"/>
    <n v="2"/>
    <x v="32"/>
    <n v="8.1270600000000002"/>
  </r>
  <r>
    <s v="HOM"/>
    <s v="SP"/>
    <x v="0"/>
    <x v="8"/>
    <x v="2"/>
    <n v="2"/>
    <x v="33"/>
    <n v="21.914899999999999"/>
  </r>
  <r>
    <s v="HOM"/>
    <s v="SP"/>
    <x v="0"/>
    <x v="8"/>
    <x v="2"/>
    <n v="2"/>
    <x v="34"/>
    <n v="4.0635300000000001"/>
  </r>
  <r>
    <s v="HOM"/>
    <s v="SP"/>
    <x v="0"/>
    <x v="8"/>
    <x v="2"/>
    <n v="2"/>
    <x v="35"/>
    <n v="14.5298"/>
  </r>
  <r>
    <s v="HOM"/>
    <s v="SP"/>
    <x v="0"/>
    <x v="8"/>
    <x v="2"/>
    <n v="2"/>
    <x v="36"/>
    <n v="7.2648900000000003"/>
  </r>
  <r>
    <s v="HOM"/>
    <s v="SP"/>
    <x v="0"/>
    <x v="8"/>
    <x v="2"/>
    <n v="2"/>
    <x v="37"/>
    <n v="20.5321"/>
  </r>
  <r>
    <s v="HOM"/>
    <s v="SP"/>
    <x v="0"/>
    <x v="8"/>
    <x v="2"/>
    <n v="2"/>
    <x v="38"/>
    <n v="5.6607599999999998"/>
  </r>
  <r>
    <s v="HOM"/>
    <s v="SP"/>
    <x v="0"/>
    <x v="8"/>
    <x v="2"/>
    <n v="2"/>
    <x v="3"/>
    <n v="5.0699800000000002"/>
  </r>
  <r>
    <s v="HOM"/>
    <s v="SP"/>
    <x v="0"/>
    <x v="8"/>
    <x v="2"/>
    <n v="2"/>
    <x v="4"/>
    <n v="3.7411799999999999"/>
  </r>
  <r>
    <s v="HOM"/>
    <s v="SP"/>
    <x v="0"/>
    <x v="8"/>
    <x v="2"/>
    <n v="2"/>
    <x v="5"/>
    <n v="15.5656"/>
  </r>
  <r>
    <s v="HOM"/>
    <s v="SP"/>
    <x v="0"/>
    <x v="8"/>
    <x v="2"/>
    <n v="2"/>
    <x v="6"/>
    <n v="5.2273199999999997"/>
  </r>
  <r>
    <s v="HOM"/>
    <s v="SP"/>
    <x v="0"/>
    <x v="8"/>
    <x v="2"/>
    <n v="2"/>
    <x v="7"/>
    <n v="6.0023099999999996"/>
  </r>
  <r>
    <s v="HOM"/>
    <s v="SP"/>
    <x v="0"/>
    <x v="8"/>
    <x v="2"/>
    <n v="2"/>
    <x v="9"/>
    <n v="3.16987"/>
  </r>
  <r>
    <s v="HOM"/>
    <s v="SP"/>
    <x v="0"/>
    <x v="8"/>
    <x v="2"/>
    <n v="3"/>
    <x v="32"/>
    <n v="3.67028"/>
  </r>
  <r>
    <s v="HOM"/>
    <s v="SP"/>
    <x v="0"/>
    <x v="8"/>
    <x v="2"/>
    <n v="3"/>
    <x v="33"/>
    <n v="9.8970400000000005"/>
  </r>
  <r>
    <s v="HOM"/>
    <s v="SP"/>
    <x v="0"/>
    <x v="8"/>
    <x v="2"/>
    <n v="3"/>
    <x v="34"/>
    <n v="1.83514"/>
  </r>
  <r>
    <s v="HOM"/>
    <s v="SP"/>
    <x v="0"/>
    <x v="8"/>
    <x v="2"/>
    <n v="3"/>
    <x v="35"/>
    <n v="6.5618299999999996"/>
  </r>
  <r>
    <s v="HOM"/>
    <s v="SP"/>
    <x v="0"/>
    <x v="8"/>
    <x v="2"/>
    <n v="3"/>
    <x v="36"/>
    <n v="3.2809200000000001"/>
  </r>
  <r>
    <s v="HOM"/>
    <s v="SP"/>
    <x v="0"/>
    <x v="8"/>
    <x v="2"/>
    <n v="3"/>
    <x v="37"/>
    <n v="9.2725600000000004"/>
  </r>
  <r>
    <s v="HOM"/>
    <s v="SP"/>
    <x v="0"/>
    <x v="8"/>
    <x v="2"/>
    <n v="3"/>
    <x v="38"/>
    <n v="2.55647"/>
  </r>
  <r>
    <s v="HOM"/>
    <s v="SP"/>
    <x v="0"/>
    <x v="8"/>
    <x v="2"/>
    <n v="3"/>
    <x v="3"/>
    <n v="2.2896700000000001"/>
  </r>
  <r>
    <s v="HOM"/>
    <s v="SP"/>
    <x v="0"/>
    <x v="8"/>
    <x v="2"/>
    <n v="3"/>
    <x v="4"/>
    <n v="1.68956"/>
  </r>
  <r>
    <s v="HOM"/>
    <s v="SP"/>
    <x v="0"/>
    <x v="8"/>
    <x v="2"/>
    <n v="3"/>
    <x v="5"/>
    <n v="7.0296399999999997"/>
  </r>
  <r>
    <s v="HOM"/>
    <s v="SP"/>
    <x v="0"/>
    <x v="8"/>
    <x v="2"/>
    <n v="3"/>
    <x v="6"/>
    <n v="2.3607200000000002"/>
  </r>
  <r>
    <s v="HOM"/>
    <s v="SP"/>
    <x v="0"/>
    <x v="8"/>
    <x v="2"/>
    <n v="3"/>
    <x v="7"/>
    <n v="2.7107199999999998"/>
  </r>
  <r>
    <s v="HOM"/>
    <s v="SP"/>
    <x v="0"/>
    <x v="8"/>
    <x v="2"/>
    <n v="3"/>
    <x v="9"/>
    <n v="1.4315500000000001"/>
  </r>
  <r>
    <s v="HOM"/>
    <s v="SP"/>
    <x v="0"/>
    <x v="8"/>
    <x v="2"/>
    <n v="4"/>
    <x v="32"/>
    <n v="11.4041"/>
  </r>
  <r>
    <s v="HOM"/>
    <s v="SP"/>
    <x v="0"/>
    <x v="8"/>
    <x v="2"/>
    <n v="4"/>
    <x v="33"/>
    <n v="30.7515"/>
  </r>
  <r>
    <s v="HOM"/>
    <s v="SP"/>
    <x v="0"/>
    <x v="8"/>
    <x v="2"/>
    <n v="4"/>
    <x v="34"/>
    <n v="5.7020499999999998"/>
  </r>
  <r>
    <s v="HOM"/>
    <s v="SP"/>
    <x v="0"/>
    <x v="8"/>
    <x v="2"/>
    <n v="4"/>
    <x v="35"/>
    <n v="20.3886"/>
  </r>
  <r>
    <s v="HOM"/>
    <s v="SP"/>
    <x v="0"/>
    <x v="8"/>
    <x v="2"/>
    <n v="4"/>
    <x v="36"/>
    <n v="10.1943"/>
  </r>
  <r>
    <s v="HOM"/>
    <s v="SP"/>
    <x v="0"/>
    <x v="8"/>
    <x v="2"/>
    <n v="4"/>
    <x v="37"/>
    <n v="28.811199999999999"/>
  </r>
  <r>
    <s v="HOM"/>
    <s v="SP"/>
    <x v="0"/>
    <x v="8"/>
    <x v="2"/>
    <n v="4"/>
    <x v="38"/>
    <n v="7.9433299999999996"/>
  </r>
  <r>
    <s v="HOM"/>
    <s v="SP"/>
    <x v="0"/>
    <x v="8"/>
    <x v="2"/>
    <n v="4"/>
    <x v="3"/>
    <n v="7.1143200000000002"/>
  </r>
  <r>
    <s v="HOM"/>
    <s v="SP"/>
    <x v="0"/>
    <x v="8"/>
    <x v="2"/>
    <n v="4"/>
    <x v="4"/>
    <n v="5.2497199999999999"/>
  </r>
  <r>
    <s v="HOM"/>
    <s v="SP"/>
    <x v="0"/>
    <x v="8"/>
    <x v="2"/>
    <n v="4"/>
    <x v="5"/>
    <n v="21.842099999999999"/>
  </r>
  <r>
    <s v="HOM"/>
    <s v="SP"/>
    <x v="0"/>
    <x v="8"/>
    <x v="2"/>
    <n v="4"/>
    <x v="6"/>
    <n v="7.3351100000000002"/>
  </r>
  <r>
    <s v="HOM"/>
    <s v="SP"/>
    <x v="0"/>
    <x v="8"/>
    <x v="2"/>
    <n v="4"/>
    <x v="7"/>
    <n v="8.4225999999999992"/>
  </r>
  <r>
    <s v="HOM"/>
    <s v="SP"/>
    <x v="0"/>
    <x v="8"/>
    <x v="2"/>
    <n v="4"/>
    <x v="9"/>
    <n v="4.4480399999999998"/>
  </r>
  <r>
    <s v="HOM"/>
    <s v="SP"/>
    <x v="0"/>
    <x v="9"/>
    <x v="5"/>
    <n v="1"/>
    <x v="0"/>
    <n v="0.22700000000000001"/>
  </r>
  <r>
    <s v="HOM"/>
    <s v="SP"/>
    <x v="0"/>
    <x v="9"/>
    <x v="5"/>
    <n v="1"/>
    <x v="1"/>
    <n v="0.22700000000000001"/>
  </r>
  <r>
    <s v="HOM"/>
    <s v="SP"/>
    <x v="0"/>
    <x v="9"/>
    <x v="5"/>
    <n v="1"/>
    <x v="2"/>
    <n v="0.22700000000000001"/>
  </r>
  <r>
    <s v="HOM"/>
    <s v="SP"/>
    <x v="0"/>
    <x v="9"/>
    <x v="5"/>
    <n v="1"/>
    <x v="4"/>
    <n v="1.81"/>
  </r>
  <r>
    <s v="HOM"/>
    <s v="SP"/>
    <x v="0"/>
    <x v="9"/>
    <x v="5"/>
    <n v="1"/>
    <x v="5"/>
    <n v="2.1"/>
  </r>
  <r>
    <s v="HOM"/>
    <s v="SP"/>
    <x v="0"/>
    <x v="9"/>
    <x v="5"/>
    <n v="1"/>
    <x v="6"/>
    <n v="0.93700000000000006"/>
  </r>
  <r>
    <s v="HOM"/>
    <s v="SP"/>
    <x v="0"/>
    <x v="9"/>
    <x v="5"/>
    <n v="1"/>
    <x v="7"/>
    <n v="4.3600000000000003"/>
  </r>
  <r>
    <s v="HOM"/>
    <s v="SP"/>
    <x v="0"/>
    <x v="9"/>
    <x v="5"/>
    <n v="1"/>
    <x v="8"/>
    <n v="2.3889999999999998"/>
  </r>
  <r>
    <s v="HOM"/>
    <s v="SP"/>
    <x v="0"/>
    <x v="9"/>
    <x v="5"/>
    <n v="1"/>
    <x v="9"/>
    <n v="1.6870000000000001"/>
  </r>
  <r>
    <s v="HOM"/>
    <s v="SP"/>
    <x v="0"/>
    <x v="9"/>
    <x v="5"/>
    <n v="1"/>
    <x v="11"/>
    <n v="0.67"/>
  </r>
  <r>
    <s v="HOM"/>
    <s v="SP"/>
    <x v="0"/>
    <x v="9"/>
    <x v="5"/>
    <n v="2"/>
    <x v="13"/>
    <n v="0.11899999999999999"/>
  </r>
  <r>
    <s v="HOM"/>
    <s v="SP"/>
    <x v="0"/>
    <x v="9"/>
    <x v="5"/>
    <n v="2"/>
    <x v="15"/>
    <n v="0.11899999999999999"/>
  </r>
  <r>
    <s v="HOM"/>
    <s v="SP"/>
    <x v="0"/>
    <x v="9"/>
    <x v="5"/>
    <n v="2"/>
    <x v="16"/>
    <n v="0.47599999999999998"/>
  </r>
  <r>
    <s v="HOM"/>
    <s v="SP"/>
    <x v="0"/>
    <x v="9"/>
    <x v="5"/>
    <n v="2"/>
    <x v="17"/>
    <n v="0.47599999999999998"/>
  </r>
  <r>
    <s v="HOM"/>
    <s v="SP"/>
    <x v="0"/>
    <x v="9"/>
    <x v="5"/>
    <n v="2"/>
    <x v="18"/>
    <n v="1.07"/>
  </r>
  <r>
    <s v="HOM"/>
    <s v="SP"/>
    <x v="0"/>
    <x v="9"/>
    <x v="5"/>
    <n v="2"/>
    <x v="19"/>
    <n v="0.35699999999999998"/>
  </r>
  <r>
    <s v="HOM"/>
    <s v="SP"/>
    <x v="0"/>
    <x v="9"/>
    <x v="5"/>
    <n v="2"/>
    <x v="47"/>
    <n v="0.47599999999999998"/>
  </r>
  <r>
    <s v="HOM"/>
    <s v="SP"/>
    <x v="0"/>
    <x v="9"/>
    <x v="5"/>
    <n v="2"/>
    <x v="20"/>
    <n v="0.11899999999999999"/>
  </r>
  <r>
    <s v="HOM"/>
    <s v="SP"/>
    <x v="0"/>
    <x v="9"/>
    <x v="5"/>
    <n v="2"/>
    <x v="48"/>
    <n v="0.23799999999999999"/>
  </r>
  <r>
    <s v="HOM"/>
    <s v="SP"/>
    <x v="0"/>
    <x v="9"/>
    <x v="5"/>
    <n v="4"/>
    <x v="45"/>
    <n v="0.22500000000000001"/>
  </r>
  <r>
    <s v="HOM"/>
    <s v="SP"/>
    <x v="0"/>
    <x v="9"/>
    <x v="5"/>
    <n v="4"/>
    <x v="46"/>
    <n v="0.45100000000000001"/>
  </r>
  <r>
    <s v="HOM"/>
    <s v="SP"/>
    <x v="0"/>
    <x v="9"/>
    <x v="5"/>
    <n v="4"/>
    <x v="0"/>
    <n v="1.3520000000000001"/>
  </r>
  <r>
    <s v="HOM"/>
    <s v="SP"/>
    <x v="0"/>
    <x v="9"/>
    <x v="5"/>
    <n v="4"/>
    <x v="1"/>
    <n v="1.5780000000000001"/>
  </r>
  <r>
    <s v="HOM"/>
    <s v="SP"/>
    <x v="0"/>
    <x v="9"/>
    <x v="5"/>
    <n v="4"/>
    <x v="2"/>
    <n v="0.67600000000000005"/>
  </r>
  <r>
    <s v="HOM"/>
    <s v="SP"/>
    <x v="0"/>
    <x v="9"/>
    <x v="5"/>
    <n v="4"/>
    <x v="3"/>
    <n v="1.8029999999999999"/>
  </r>
  <r>
    <s v="HOM"/>
    <s v="SP"/>
    <x v="0"/>
    <x v="9"/>
    <x v="5"/>
    <n v="4"/>
    <x v="4"/>
    <n v="1.3520000000000001"/>
  </r>
  <r>
    <s v="HOM"/>
    <s v="SP"/>
    <x v="0"/>
    <x v="9"/>
    <x v="5"/>
    <n v="4"/>
    <x v="5"/>
    <n v="0.45100000000000001"/>
  </r>
  <r>
    <s v="HOM"/>
    <s v="SP"/>
    <x v="0"/>
    <x v="9"/>
    <x v="5"/>
    <n v="4"/>
    <x v="6"/>
    <n v="0.90200000000000002"/>
  </r>
  <r>
    <s v="HOM"/>
    <s v="SP"/>
    <x v="0"/>
    <x v="9"/>
    <x v="5"/>
    <n v="4"/>
    <x v="7"/>
    <n v="1.3520000000000001"/>
  </r>
  <r>
    <s v="HOM"/>
    <s v="SP"/>
    <x v="0"/>
    <x v="9"/>
    <x v="5"/>
    <n v="4"/>
    <x v="9"/>
    <n v="0.22500000000000001"/>
  </r>
  <r>
    <s v="HOM"/>
    <s v="SP"/>
    <x v="0"/>
    <x v="9"/>
    <x v="5"/>
    <n v="4"/>
    <x v="10"/>
    <n v="0.22500000000000001"/>
  </r>
  <r>
    <s v="HOM"/>
    <s v="SP"/>
    <x v="0"/>
    <x v="9"/>
    <x v="6"/>
    <n v="1"/>
    <x v="44"/>
    <n v="2.7450000000000001"/>
  </r>
  <r>
    <s v="HOM"/>
    <s v="SP"/>
    <x v="0"/>
    <x v="9"/>
    <x v="6"/>
    <n v="1"/>
    <x v="45"/>
    <n v="4.298"/>
  </r>
  <r>
    <s v="HOM"/>
    <s v="SP"/>
    <x v="0"/>
    <x v="9"/>
    <x v="6"/>
    <n v="1"/>
    <x v="46"/>
    <n v="4.8630000000000004"/>
  </r>
  <r>
    <s v="HOM"/>
    <s v="SP"/>
    <x v="0"/>
    <x v="9"/>
    <x v="6"/>
    <n v="1"/>
    <x v="0"/>
    <n v="4.657"/>
  </r>
  <r>
    <s v="HOM"/>
    <s v="SP"/>
    <x v="0"/>
    <x v="9"/>
    <x v="6"/>
    <n v="1"/>
    <x v="1"/>
    <n v="3.8809999999999998"/>
  </r>
  <r>
    <s v="HOM"/>
    <s v="SP"/>
    <x v="0"/>
    <x v="9"/>
    <x v="6"/>
    <n v="1"/>
    <x v="2"/>
    <n v="0.77600000000000002"/>
  </r>
  <r>
    <s v="HOM"/>
    <s v="SP"/>
    <x v="0"/>
    <x v="9"/>
    <x v="6"/>
    <n v="1"/>
    <x v="4"/>
    <n v="1.552"/>
  </r>
  <r>
    <s v="HOM"/>
    <s v="SP"/>
    <x v="0"/>
    <x v="9"/>
    <x v="6"/>
    <n v="1"/>
    <x v="5"/>
    <n v="0.77600000000000002"/>
  </r>
  <r>
    <s v="HOM"/>
    <s v="SP"/>
    <x v="0"/>
    <x v="9"/>
    <x v="6"/>
    <n v="1"/>
    <x v="7"/>
    <n v="0.98199999999999998"/>
  </r>
  <r>
    <s v="HOM"/>
    <s v="SP"/>
    <x v="0"/>
    <x v="9"/>
    <x v="6"/>
    <n v="2"/>
    <x v="41"/>
    <n v="1.7989999999999999"/>
  </r>
  <r>
    <s v="HOM"/>
    <s v="SP"/>
    <x v="0"/>
    <x v="9"/>
    <x v="6"/>
    <n v="2"/>
    <x v="34"/>
    <n v="25.367999999999999"/>
  </r>
  <r>
    <s v="HOM"/>
    <s v="SP"/>
    <x v="0"/>
    <x v="9"/>
    <x v="6"/>
    <n v="2"/>
    <x v="35"/>
    <n v="14.298"/>
  </r>
  <r>
    <s v="HOM"/>
    <s v="SP"/>
    <x v="0"/>
    <x v="9"/>
    <x v="6"/>
    <n v="2"/>
    <x v="36"/>
    <n v="8.5299999999999994"/>
  </r>
  <r>
    <s v="HOM"/>
    <s v="SP"/>
    <x v="0"/>
    <x v="9"/>
    <x v="6"/>
    <n v="2"/>
    <x v="37"/>
    <n v="6.843"/>
  </r>
  <r>
    <s v="HOM"/>
    <s v="SP"/>
    <x v="0"/>
    <x v="9"/>
    <x v="6"/>
    <n v="2"/>
    <x v="42"/>
    <n v="4.782"/>
  </r>
  <r>
    <s v="HOM"/>
    <s v="SP"/>
    <x v="0"/>
    <x v="9"/>
    <x v="6"/>
    <n v="2"/>
    <x v="38"/>
    <n v="5.19"/>
  </r>
  <r>
    <s v="HOM"/>
    <s v="SP"/>
    <x v="0"/>
    <x v="9"/>
    <x v="6"/>
    <n v="2"/>
    <x v="43"/>
    <n v="0.78200000000000003"/>
  </r>
  <r>
    <s v="HOM"/>
    <s v="SP"/>
    <x v="0"/>
    <x v="9"/>
    <x v="6"/>
    <n v="2"/>
    <x v="44"/>
    <n v="1.913"/>
  </r>
  <r>
    <s v="HOM"/>
    <s v="SP"/>
    <x v="0"/>
    <x v="9"/>
    <x v="6"/>
    <n v="2"/>
    <x v="45"/>
    <n v="3.7789999999999999"/>
  </r>
  <r>
    <s v="HOM"/>
    <s v="SP"/>
    <x v="0"/>
    <x v="9"/>
    <x v="6"/>
    <n v="2"/>
    <x v="46"/>
    <n v="6.7050000000000001"/>
  </r>
  <r>
    <s v="HOM"/>
    <s v="SP"/>
    <x v="0"/>
    <x v="9"/>
    <x v="6"/>
    <n v="2"/>
    <x v="0"/>
    <n v="6.532"/>
  </r>
  <r>
    <s v="HOM"/>
    <s v="SP"/>
    <x v="0"/>
    <x v="9"/>
    <x v="6"/>
    <n v="2"/>
    <x v="1"/>
    <n v="9.4440000000000008"/>
  </r>
  <r>
    <s v="HOM"/>
    <s v="SP"/>
    <x v="0"/>
    <x v="9"/>
    <x v="6"/>
    <n v="2"/>
    <x v="2"/>
    <n v="8.5289999999999999"/>
  </r>
  <r>
    <s v="HOM"/>
    <s v="SP"/>
    <x v="0"/>
    <x v="9"/>
    <x v="6"/>
    <n v="2"/>
    <x v="3"/>
    <n v="3.141"/>
  </r>
  <r>
    <s v="HOM"/>
    <s v="SP"/>
    <x v="0"/>
    <x v="9"/>
    <x v="6"/>
    <n v="2"/>
    <x v="4"/>
    <n v="3.0049999999999999"/>
  </r>
  <r>
    <s v="HOM"/>
    <s v="SP"/>
    <x v="0"/>
    <x v="9"/>
    <x v="6"/>
    <n v="2"/>
    <x v="5"/>
    <n v="0.40899999999999997"/>
  </r>
  <r>
    <s v="HOM"/>
    <s v="SP"/>
    <x v="0"/>
    <x v="9"/>
    <x v="6"/>
    <n v="2"/>
    <x v="6"/>
    <n v="1.4059999999999999"/>
  </r>
  <r>
    <s v="HOM"/>
    <s v="SP"/>
    <x v="0"/>
    <x v="9"/>
    <x v="6"/>
    <n v="2"/>
    <x v="7"/>
    <n v="3.556"/>
  </r>
  <r>
    <s v="HOM"/>
    <s v="SP"/>
    <x v="0"/>
    <x v="9"/>
    <x v="6"/>
    <n v="2"/>
    <x v="8"/>
    <n v="2.4710000000000001"/>
  </r>
  <r>
    <s v="HOM"/>
    <s v="SP"/>
    <x v="0"/>
    <x v="9"/>
    <x v="6"/>
    <n v="2"/>
    <x v="10"/>
    <n v="2.9260000000000002"/>
  </r>
  <r>
    <s v="HOM"/>
    <s v="SP"/>
    <x v="0"/>
    <x v="9"/>
    <x v="6"/>
    <n v="2"/>
    <x v="11"/>
    <n v="2.0470000000000002"/>
  </r>
  <r>
    <s v="HOM"/>
    <s v="SP"/>
    <x v="0"/>
    <x v="9"/>
    <x v="6"/>
    <n v="2"/>
    <x v="13"/>
    <n v="1.4219999999999999"/>
  </r>
  <r>
    <s v="HOM"/>
    <s v="SP"/>
    <x v="0"/>
    <x v="9"/>
    <x v="6"/>
    <n v="3"/>
    <x v="35"/>
    <n v="0.88"/>
  </r>
  <r>
    <s v="HOM"/>
    <s v="SP"/>
    <x v="0"/>
    <x v="9"/>
    <x v="6"/>
    <n v="3"/>
    <x v="46"/>
    <n v="0.83099999999999996"/>
  </r>
  <r>
    <s v="HOM"/>
    <s v="SP"/>
    <x v="0"/>
    <x v="9"/>
    <x v="6"/>
    <n v="3"/>
    <x v="1"/>
    <n v="0.83099999999999996"/>
  </r>
  <r>
    <s v="HOM"/>
    <s v="SP"/>
    <x v="0"/>
    <x v="9"/>
    <x v="6"/>
    <n v="3"/>
    <x v="2"/>
    <n v="0.92600000000000005"/>
  </r>
  <r>
    <s v="HOM"/>
    <s v="SP"/>
    <x v="0"/>
    <x v="9"/>
    <x v="6"/>
    <n v="3"/>
    <x v="3"/>
    <n v="4.8449999999999998"/>
  </r>
  <r>
    <s v="HOM"/>
    <s v="SP"/>
    <x v="0"/>
    <x v="9"/>
    <x v="6"/>
    <n v="3"/>
    <x v="4"/>
    <n v="4.2720000000000002"/>
  </r>
  <r>
    <s v="HOM"/>
    <s v="SP"/>
    <x v="0"/>
    <x v="9"/>
    <x v="6"/>
    <n v="3"/>
    <x v="5"/>
    <n v="4.6740000000000004"/>
  </r>
  <r>
    <s v="HOM"/>
    <s v="SP"/>
    <x v="0"/>
    <x v="9"/>
    <x v="6"/>
    <n v="3"/>
    <x v="6"/>
    <n v="2.5350000000000001"/>
  </r>
  <r>
    <s v="HOM"/>
    <s v="SP"/>
    <x v="0"/>
    <x v="9"/>
    <x v="6"/>
    <n v="3"/>
    <x v="7"/>
    <n v="1.6020000000000001"/>
  </r>
  <r>
    <s v="HOM"/>
    <s v="SP"/>
    <x v="0"/>
    <x v="9"/>
    <x v="6"/>
    <n v="3"/>
    <x v="9"/>
    <n v="0.93300000000000005"/>
  </r>
  <r>
    <s v="HOM"/>
    <s v="SP"/>
    <x v="0"/>
    <x v="9"/>
    <x v="6"/>
    <n v="3"/>
    <x v="10"/>
    <n v="0.65100000000000002"/>
  </r>
  <r>
    <s v="HOM"/>
    <s v="SP"/>
    <x v="0"/>
    <x v="9"/>
    <x v="6"/>
    <n v="4"/>
    <x v="44"/>
    <n v="2.4689999999999999"/>
  </r>
  <r>
    <s v="HOM"/>
    <s v="SP"/>
    <x v="0"/>
    <x v="9"/>
    <x v="6"/>
    <n v="4"/>
    <x v="45"/>
    <n v="3.9140000000000001"/>
  </r>
  <r>
    <s v="HOM"/>
    <s v="SP"/>
    <x v="0"/>
    <x v="9"/>
    <x v="6"/>
    <n v="4"/>
    <x v="46"/>
    <n v="4.2089999999999996"/>
  </r>
  <r>
    <s v="HOM"/>
    <s v="SP"/>
    <x v="0"/>
    <x v="9"/>
    <x v="6"/>
    <n v="4"/>
    <x v="0"/>
    <n v="1.0049999999999999"/>
  </r>
  <r>
    <s v="HOM"/>
    <s v="SP"/>
    <x v="0"/>
    <x v="9"/>
    <x v="6"/>
    <n v="4"/>
    <x v="1"/>
    <n v="1.9079999999999999"/>
  </r>
  <r>
    <s v="HOM"/>
    <s v="SP"/>
    <x v="0"/>
    <x v="9"/>
    <x v="6"/>
    <n v="4"/>
    <x v="2"/>
    <n v="3.718"/>
  </r>
  <r>
    <s v="HOM"/>
    <s v="SP"/>
    <x v="0"/>
    <x v="9"/>
    <x v="6"/>
    <n v="4"/>
    <x v="4"/>
    <n v="6.6180000000000003"/>
  </r>
  <r>
    <s v="HOM"/>
    <s v="SP"/>
    <x v="0"/>
    <x v="9"/>
    <x v="6"/>
    <n v="4"/>
    <x v="5"/>
    <n v="2.206"/>
  </r>
  <r>
    <s v="HOM"/>
    <s v="SP"/>
    <x v="0"/>
    <x v="9"/>
    <x v="7"/>
    <n v="1"/>
    <x v="38"/>
    <n v="0.248"/>
  </r>
  <r>
    <s v="HOM"/>
    <s v="SP"/>
    <x v="0"/>
    <x v="9"/>
    <x v="7"/>
    <n v="1"/>
    <x v="0"/>
    <n v="1.635"/>
  </r>
  <r>
    <s v="HOM"/>
    <s v="SP"/>
    <x v="0"/>
    <x v="9"/>
    <x v="7"/>
    <n v="1"/>
    <x v="1"/>
    <n v="1.4330000000000001"/>
  </r>
  <r>
    <s v="HOM"/>
    <s v="SP"/>
    <x v="0"/>
    <x v="9"/>
    <x v="7"/>
    <n v="1"/>
    <x v="2"/>
    <n v="1.7769999999999999"/>
  </r>
  <r>
    <s v="HOM"/>
    <s v="SP"/>
    <x v="0"/>
    <x v="9"/>
    <x v="7"/>
    <n v="1"/>
    <x v="3"/>
    <n v="3.2080000000000002"/>
  </r>
  <r>
    <s v="HOM"/>
    <s v="SP"/>
    <x v="0"/>
    <x v="9"/>
    <x v="7"/>
    <n v="1"/>
    <x v="4"/>
    <n v="2.222"/>
  </r>
  <r>
    <s v="HOM"/>
    <s v="SP"/>
    <x v="0"/>
    <x v="9"/>
    <x v="7"/>
    <n v="1"/>
    <x v="5"/>
    <n v="1.425"/>
  </r>
  <r>
    <s v="HOM"/>
    <s v="SP"/>
    <x v="0"/>
    <x v="9"/>
    <x v="7"/>
    <n v="1"/>
    <x v="6"/>
    <n v="1.569"/>
  </r>
  <r>
    <s v="HOM"/>
    <s v="SP"/>
    <x v="0"/>
    <x v="9"/>
    <x v="7"/>
    <n v="1"/>
    <x v="7"/>
    <n v="0.78500000000000003"/>
  </r>
  <r>
    <s v="HOM"/>
    <s v="SP"/>
    <x v="0"/>
    <x v="9"/>
    <x v="7"/>
    <n v="1"/>
    <x v="8"/>
    <n v="0.39200000000000002"/>
  </r>
  <r>
    <s v="HOM"/>
    <s v="SP"/>
    <x v="0"/>
    <x v="9"/>
    <x v="7"/>
    <n v="1"/>
    <x v="10"/>
    <n v="0.39200000000000002"/>
  </r>
  <r>
    <s v="HOM"/>
    <s v="SP"/>
    <x v="0"/>
    <x v="9"/>
    <x v="7"/>
    <n v="2"/>
    <x v="5"/>
    <n v="1.877"/>
  </r>
  <r>
    <s v="HOM"/>
    <s v="SP"/>
    <x v="0"/>
    <x v="9"/>
    <x v="7"/>
    <n v="2"/>
    <x v="6"/>
    <n v="2.2589999999999999"/>
  </r>
  <r>
    <s v="HOM"/>
    <s v="SP"/>
    <x v="0"/>
    <x v="9"/>
    <x v="7"/>
    <n v="2"/>
    <x v="7"/>
    <n v="0.79"/>
  </r>
  <r>
    <s v="HOM"/>
    <s v="SP"/>
    <x v="0"/>
    <x v="9"/>
    <x v="7"/>
    <n v="2"/>
    <x v="8"/>
    <n v="2.0619999999999998"/>
  </r>
  <r>
    <s v="HOM"/>
    <s v="SP"/>
    <x v="0"/>
    <x v="9"/>
    <x v="7"/>
    <n v="2"/>
    <x v="9"/>
    <n v="0.29899999999999999"/>
  </r>
  <r>
    <s v="HOM"/>
    <s v="SP"/>
    <x v="0"/>
    <x v="9"/>
    <x v="7"/>
    <n v="2"/>
    <x v="10"/>
    <n v="2.9000000000000001E-2"/>
  </r>
  <r>
    <s v="HOM"/>
    <s v="SP"/>
    <x v="0"/>
    <x v="9"/>
    <x v="7"/>
    <n v="2"/>
    <x v="11"/>
    <n v="2.9000000000000001E-2"/>
  </r>
  <r>
    <s v="HOM"/>
    <s v="SP"/>
    <x v="0"/>
    <x v="9"/>
    <x v="7"/>
    <n v="2"/>
    <x v="13"/>
    <n v="2.9000000000000001E-2"/>
  </r>
  <r>
    <s v="HOM"/>
    <s v="SP"/>
    <x v="0"/>
    <x v="9"/>
    <x v="7"/>
    <n v="2"/>
    <x v="15"/>
    <n v="2.9000000000000001E-2"/>
  </r>
  <r>
    <s v="HOM"/>
    <s v="SP"/>
    <x v="0"/>
    <x v="9"/>
    <x v="7"/>
    <n v="2"/>
    <x v="16"/>
    <n v="2.9000000000000001E-2"/>
  </r>
  <r>
    <s v="HOM"/>
    <s v="SP"/>
    <x v="0"/>
    <x v="9"/>
    <x v="7"/>
    <n v="3"/>
    <x v="38"/>
    <n v="3.605"/>
  </r>
  <r>
    <s v="HOM"/>
    <s v="SP"/>
    <x v="0"/>
    <x v="9"/>
    <x v="7"/>
    <n v="3"/>
    <x v="43"/>
    <n v="3.605"/>
  </r>
  <r>
    <s v="HOM"/>
    <s v="SP"/>
    <x v="0"/>
    <x v="9"/>
    <x v="7"/>
    <n v="3"/>
    <x v="44"/>
    <n v="10.817"/>
  </r>
  <r>
    <s v="HOM"/>
    <s v="SP"/>
    <x v="0"/>
    <x v="9"/>
    <x v="7"/>
    <n v="3"/>
    <x v="45"/>
    <n v="7.21"/>
  </r>
  <r>
    <s v="HOM"/>
    <s v="SP"/>
    <x v="0"/>
    <x v="9"/>
    <x v="7"/>
    <n v="4"/>
    <x v="45"/>
    <n v="3.383"/>
  </r>
  <r>
    <s v="HOM"/>
    <s v="SP"/>
    <x v="0"/>
    <x v="9"/>
    <x v="7"/>
    <n v="4"/>
    <x v="46"/>
    <n v="12.201000000000001"/>
  </r>
  <r>
    <s v="HOM"/>
    <s v="SP"/>
    <x v="0"/>
    <x v="9"/>
    <x v="7"/>
    <n v="4"/>
    <x v="1"/>
    <n v="1.1599999999999999"/>
  </r>
  <r>
    <s v="HOM"/>
    <s v="SP"/>
    <x v="0"/>
    <x v="9"/>
    <x v="8"/>
    <n v="1"/>
    <x v="46"/>
    <n v="3.2370000000000001"/>
  </r>
  <r>
    <s v="HOM"/>
    <s v="SP"/>
    <x v="0"/>
    <x v="9"/>
    <x v="8"/>
    <n v="1"/>
    <x v="0"/>
    <n v="13.848000000000001"/>
  </r>
  <r>
    <s v="HOM"/>
    <s v="SP"/>
    <x v="0"/>
    <x v="9"/>
    <x v="8"/>
    <n v="1"/>
    <x v="1"/>
    <n v="3.2370000000000001"/>
  </r>
  <r>
    <s v="HOM"/>
    <s v="SP"/>
    <x v="0"/>
    <x v="9"/>
    <x v="8"/>
    <n v="1"/>
    <x v="2"/>
    <n v="33.273000000000003"/>
  </r>
  <r>
    <s v="HOM"/>
    <s v="SP"/>
    <x v="0"/>
    <x v="9"/>
    <x v="8"/>
    <n v="1"/>
    <x v="3"/>
    <n v="11.507"/>
  </r>
  <r>
    <s v="HOM"/>
    <s v="SP"/>
    <x v="0"/>
    <x v="9"/>
    <x v="8"/>
    <n v="1"/>
    <x v="4"/>
    <n v="6.476"/>
  </r>
  <r>
    <s v="HOM"/>
    <s v="SP"/>
    <x v="0"/>
    <x v="9"/>
    <x v="8"/>
    <n v="1"/>
    <x v="5"/>
    <n v="4.1349999999999998"/>
  </r>
  <r>
    <s v="HOM"/>
    <s v="SP"/>
    <x v="0"/>
    <x v="9"/>
    <x v="8"/>
    <n v="3"/>
    <x v="2"/>
    <n v="0.76700000000000002"/>
  </r>
  <r>
    <s v="HOM"/>
    <s v="SP"/>
    <x v="1"/>
    <x v="10"/>
    <x v="9"/>
    <n v="1"/>
    <x v="1"/>
    <n v="9.5540600000000003E-2"/>
  </r>
  <r>
    <s v="HOM"/>
    <s v="SP"/>
    <x v="1"/>
    <x v="10"/>
    <x v="9"/>
    <n v="1"/>
    <x v="2"/>
    <n v="0.28662199999999999"/>
  </r>
  <r>
    <s v="HOM"/>
    <s v="SP"/>
    <x v="1"/>
    <x v="10"/>
    <x v="9"/>
    <n v="1"/>
    <x v="3"/>
    <n v="0.66878400000000005"/>
  </r>
  <r>
    <s v="HOM"/>
    <s v="SP"/>
    <x v="1"/>
    <x v="10"/>
    <x v="9"/>
    <n v="1"/>
    <x v="4"/>
    <n v="0.85986499999999999"/>
  </r>
  <r>
    <s v="HOM"/>
    <s v="SP"/>
    <x v="1"/>
    <x v="10"/>
    <x v="9"/>
    <n v="1"/>
    <x v="5"/>
    <n v="1.4331100000000001"/>
  </r>
  <r>
    <s v="HOM"/>
    <s v="SP"/>
    <x v="1"/>
    <x v="10"/>
    <x v="9"/>
    <n v="1"/>
    <x v="6"/>
    <n v="0.85986499999999999"/>
  </r>
  <r>
    <s v="HOM"/>
    <s v="SP"/>
    <x v="1"/>
    <x v="10"/>
    <x v="9"/>
    <n v="1"/>
    <x v="7"/>
    <n v="0.85986499999999999"/>
  </r>
  <r>
    <s v="HOM"/>
    <s v="SP"/>
    <x v="1"/>
    <x v="10"/>
    <x v="9"/>
    <n v="1"/>
    <x v="8"/>
    <n v="0.95540599999999998"/>
  </r>
  <r>
    <s v="HOM"/>
    <s v="SP"/>
    <x v="1"/>
    <x v="10"/>
    <x v="9"/>
    <n v="1"/>
    <x v="9"/>
    <n v="0.85986499999999999"/>
  </r>
  <r>
    <s v="HOM"/>
    <s v="SP"/>
    <x v="1"/>
    <x v="10"/>
    <x v="9"/>
    <n v="1"/>
    <x v="10"/>
    <n v="0.47770299999999999"/>
  </r>
  <r>
    <s v="HOM"/>
    <s v="SP"/>
    <x v="1"/>
    <x v="10"/>
    <x v="9"/>
    <n v="1"/>
    <x v="11"/>
    <n v="0.191081"/>
  </r>
  <r>
    <s v="HOM"/>
    <s v="SP"/>
    <x v="1"/>
    <x v="10"/>
    <x v="9"/>
    <n v="1"/>
    <x v="12"/>
    <n v="0.191081"/>
  </r>
  <r>
    <s v="HOM"/>
    <s v="SP"/>
    <x v="1"/>
    <x v="10"/>
    <x v="9"/>
    <n v="1"/>
    <x v="13"/>
    <n v="0.191081"/>
  </r>
  <r>
    <s v="HOM"/>
    <s v="SP"/>
    <x v="1"/>
    <x v="10"/>
    <x v="9"/>
    <n v="1"/>
    <x v="14"/>
    <n v="9.5540600000000003E-2"/>
  </r>
  <r>
    <s v="HOM"/>
    <s v="SP"/>
    <x v="1"/>
    <x v="10"/>
    <x v="9"/>
    <n v="1"/>
    <x v="15"/>
    <n v="9.5540600000000003E-2"/>
  </r>
  <r>
    <s v="HOM"/>
    <s v="SP"/>
    <x v="1"/>
    <x v="10"/>
    <x v="9"/>
    <n v="1"/>
    <x v="16"/>
    <n v="9.5540600000000003E-2"/>
  </r>
  <r>
    <s v="HOM"/>
    <s v="SP"/>
    <x v="1"/>
    <x v="10"/>
    <x v="9"/>
    <n v="1"/>
    <x v="48"/>
    <n v="9.5540600000000003E-2"/>
  </r>
  <r>
    <s v="HOM"/>
    <s v="SP"/>
    <x v="1"/>
    <x v="10"/>
    <x v="9"/>
    <n v="3"/>
    <x v="46"/>
    <n v="0.17984800000000001"/>
  </r>
  <r>
    <s v="HOM"/>
    <s v="SP"/>
    <x v="1"/>
    <x v="10"/>
    <x v="9"/>
    <n v="3"/>
    <x v="0"/>
    <n v="7.5878000000000001E-2"/>
  </r>
  <r>
    <s v="HOM"/>
    <s v="SP"/>
    <x v="1"/>
    <x v="10"/>
    <x v="9"/>
    <n v="3"/>
    <x v="1"/>
    <n v="0.38653199999999999"/>
  </r>
  <r>
    <s v="HOM"/>
    <s v="SP"/>
    <x v="1"/>
    <x v="10"/>
    <x v="9"/>
    <n v="3"/>
    <x v="2"/>
    <n v="0.705314"/>
  </r>
  <r>
    <s v="HOM"/>
    <s v="SP"/>
    <x v="1"/>
    <x v="10"/>
    <x v="9"/>
    <n v="3"/>
    <x v="3"/>
    <n v="1.5719099999999999"/>
  </r>
  <r>
    <s v="HOM"/>
    <s v="SP"/>
    <x v="1"/>
    <x v="10"/>
    <x v="9"/>
    <n v="3"/>
    <x v="4"/>
    <n v="1.9589300000000001"/>
  </r>
  <r>
    <s v="HOM"/>
    <s v="SP"/>
    <x v="1"/>
    <x v="10"/>
    <x v="9"/>
    <n v="3"/>
    <x v="5"/>
    <n v="2.1202700000000001"/>
  </r>
  <r>
    <s v="HOM"/>
    <s v="SP"/>
    <x v="1"/>
    <x v="10"/>
    <x v="9"/>
    <n v="3"/>
    <x v="6"/>
    <n v="1.8972199999999999"/>
  </r>
  <r>
    <s v="HOM"/>
    <s v="SP"/>
    <x v="1"/>
    <x v="10"/>
    <x v="9"/>
    <n v="3"/>
    <x v="7"/>
    <n v="0.94064999999999999"/>
  </r>
  <r>
    <s v="HOM"/>
    <s v="SP"/>
    <x v="1"/>
    <x v="10"/>
    <x v="9"/>
    <n v="3"/>
    <x v="8"/>
    <n v="0.69574599999999998"/>
  </r>
  <r>
    <s v="HOM"/>
    <s v="SP"/>
    <x v="1"/>
    <x v="10"/>
    <x v="9"/>
    <n v="3"/>
    <x v="9"/>
    <n v="0.35625099999999998"/>
  </r>
  <r>
    <s v="HOM"/>
    <s v="SP"/>
    <x v="1"/>
    <x v="10"/>
    <x v="9"/>
    <n v="3"/>
    <x v="10"/>
    <n v="0.28276400000000002"/>
  </r>
  <r>
    <s v="HOM"/>
    <s v="SP"/>
    <x v="1"/>
    <x v="10"/>
    <x v="9"/>
    <n v="3"/>
    <x v="11"/>
    <n v="5.99494E-2"/>
  </r>
  <r>
    <s v="HOM"/>
    <s v="SP"/>
    <x v="1"/>
    <x v="10"/>
    <x v="9"/>
    <n v="3"/>
    <x v="13"/>
    <n v="9.3229599999999996E-2"/>
  </r>
  <r>
    <s v="HOM"/>
    <s v="SP"/>
    <x v="1"/>
    <x v="10"/>
    <x v="9"/>
    <n v="4"/>
    <x v="2"/>
    <n v="0.34400799999999998"/>
  </r>
  <r>
    <s v="HOM"/>
    <s v="SP"/>
    <x v="1"/>
    <x v="10"/>
    <x v="9"/>
    <n v="4"/>
    <x v="3"/>
    <n v="0.64925900000000003"/>
  </r>
  <r>
    <s v="HOM"/>
    <s v="SP"/>
    <x v="1"/>
    <x v="10"/>
    <x v="9"/>
    <n v="4"/>
    <x v="4"/>
    <n v="2.1004"/>
  </r>
  <r>
    <s v="HOM"/>
    <s v="SP"/>
    <x v="1"/>
    <x v="10"/>
    <x v="9"/>
    <n v="4"/>
    <x v="5"/>
    <n v="0.72091099999999997"/>
  </r>
  <r>
    <s v="HOM"/>
    <s v="SP"/>
    <x v="1"/>
    <x v="10"/>
    <x v="9"/>
    <n v="4"/>
    <x v="6"/>
    <n v="1.4014899999999999"/>
  </r>
  <r>
    <s v="HOM"/>
    <s v="SP"/>
    <x v="1"/>
    <x v="10"/>
    <x v="9"/>
    <n v="4"/>
    <x v="7"/>
    <n v="1.3625"/>
  </r>
  <r>
    <s v="HOM"/>
    <s v="SP"/>
    <x v="1"/>
    <x v="10"/>
    <x v="9"/>
    <n v="4"/>
    <x v="8"/>
    <n v="0.56993499999999997"/>
  </r>
  <r>
    <s v="HOM"/>
    <s v="SP"/>
    <x v="1"/>
    <x v="10"/>
    <x v="9"/>
    <n v="4"/>
    <x v="9"/>
    <n v="4.7845800000000001E-2"/>
  </r>
  <r>
    <s v="HOM"/>
    <s v="SP"/>
    <x v="1"/>
    <x v="10"/>
    <x v="9"/>
    <n v="4"/>
    <x v="10"/>
    <n v="0.47259400000000001"/>
  </r>
  <r>
    <s v="HOM"/>
    <s v="SP"/>
    <x v="1"/>
    <x v="10"/>
    <x v="9"/>
    <n v="4"/>
    <x v="11"/>
    <n v="0.94495399999999996"/>
  </r>
  <r>
    <s v="HOM"/>
    <s v="SP"/>
    <x v="1"/>
    <x v="10"/>
    <x v="9"/>
    <n v="4"/>
    <x v="12"/>
    <n v="1.39351"/>
  </r>
  <r>
    <s v="HOM"/>
    <s v="SP"/>
    <x v="1"/>
    <x v="10"/>
    <x v="9"/>
    <n v="4"/>
    <x v="13"/>
    <n v="0.54424600000000001"/>
  </r>
  <r>
    <s v="HOM"/>
    <s v="SP"/>
    <x v="1"/>
    <x v="10"/>
    <x v="9"/>
    <n v="4"/>
    <x v="15"/>
    <n v="0.272123"/>
  </r>
  <r>
    <s v="HOM"/>
    <s v="SP"/>
    <x v="1"/>
    <x v="10"/>
    <x v="9"/>
    <n v="4"/>
    <x v="16"/>
    <n v="0.224277"/>
  </r>
  <r>
    <s v="HOM"/>
    <s v="SP"/>
    <x v="1"/>
    <x v="10"/>
    <x v="9"/>
    <n v="4"/>
    <x v="17"/>
    <n v="0.224277"/>
  </r>
  <r>
    <s v="HOM"/>
    <s v="SP"/>
    <x v="1"/>
    <x v="10"/>
    <x v="9"/>
    <n v="4"/>
    <x v="18"/>
    <n v="4.7845800000000001E-2"/>
  </r>
  <r>
    <s v="HOM"/>
    <s v="SP"/>
    <x v="1"/>
    <x v="10"/>
    <x v="5"/>
    <n v="1"/>
    <x v="46"/>
    <n v="0.96899999999999997"/>
  </r>
  <r>
    <s v="HOM"/>
    <s v="SP"/>
    <x v="1"/>
    <x v="10"/>
    <x v="5"/>
    <n v="1"/>
    <x v="3"/>
    <n v="0.96899999999999997"/>
  </r>
  <r>
    <s v="HOM"/>
    <s v="SP"/>
    <x v="1"/>
    <x v="10"/>
    <x v="5"/>
    <n v="1"/>
    <x v="5"/>
    <n v="1.9379999999999999"/>
  </r>
  <r>
    <s v="HOM"/>
    <s v="SP"/>
    <x v="1"/>
    <x v="10"/>
    <x v="5"/>
    <n v="1"/>
    <x v="6"/>
    <n v="2.4289999999999998"/>
  </r>
  <r>
    <s v="HOM"/>
    <s v="SP"/>
    <x v="1"/>
    <x v="10"/>
    <x v="5"/>
    <n v="1"/>
    <x v="7"/>
    <n v="4.8730000000000002"/>
  </r>
  <r>
    <s v="HOM"/>
    <s v="SP"/>
    <x v="1"/>
    <x v="10"/>
    <x v="5"/>
    <n v="1"/>
    <x v="8"/>
    <n v="4.367"/>
  </r>
  <r>
    <s v="HOM"/>
    <s v="SP"/>
    <x v="1"/>
    <x v="10"/>
    <x v="5"/>
    <n v="1"/>
    <x v="9"/>
    <n v="3.4119999999999999"/>
  </r>
  <r>
    <s v="HOM"/>
    <s v="SP"/>
    <x v="1"/>
    <x v="10"/>
    <x v="5"/>
    <n v="1"/>
    <x v="10"/>
    <n v="2.9209999999999998"/>
  </r>
  <r>
    <s v="HOM"/>
    <s v="SP"/>
    <x v="1"/>
    <x v="10"/>
    <x v="5"/>
    <n v="1"/>
    <x v="11"/>
    <n v="1.46"/>
  </r>
  <r>
    <s v="HOM"/>
    <s v="SP"/>
    <x v="1"/>
    <x v="10"/>
    <x v="5"/>
    <n v="1"/>
    <x v="12"/>
    <n v="1.46"/>
  </r>
  <r>
    <s v="HOM"/>
    <s v="SP"/>
    <x v="1"/>
    <x v="10"/>
    <x v="5"/>
    <n v="1"/>
    <x v="13"/>
    <n v="2.4289999999999998"/>
  </r>
  <r>
    <s v="HOM"/>
    <s v="SP"/>
    <x v="1"/>
    <x v="10"/>
    <x v="5"/>
    <n v="1"/>
    <x v="14"/>
    <n v="0.96899999999999997"/>
  </r>
  <r>
    <s v="HOM"/>
    <s v="SP"/>
    <x v="1"/>
    <x v="10"/>
    <x v="5"/>
    <n v="1"/>
    <x v="16"/>
    <n v="0.49199999999999999"/>
  </r>
  <r>
    <s v="HOM"/>
    <s v="SP"/>
    <x v="1"/>
    <x v="10"/>
    <x v="5"/>
    <n v="2"/>
    <x v="1"/>
    <n v="0.71499999999999997"/>
  </r>
  <r>
    <s v="HOM"/>
    <s v="SP"/>
    <x v="1"/>
    <x v="10"/>
    <x v="5"/>
    <n v="2"/>
    <x v="2"/>
    <n v="2.145"/>
  </r>
  <r>
    <s v="HOM"/>
    <s v="SP"/>
    <x v="1"/>
    <x v="10"/>
    <x v="5"/>
    <n v="2"/>
    <x v="3"/>
    <n v="1.0720000000000001"/>
  </r>
  <r>
    <s v="HOM"/>
    <s v="SP"/>
    <x v="1"/>
    <x v="10"/>
    <x v="5"/>
    <n v="2"/>
    <x v="4"/>
    <n v="1.0720000000000001"/>
  </r>
  <r>
    <s v="HOM"/>
    <s v="SP"/>
    <x v="1"/>
    <x v="10"/>
    <x v="5"/>
    <n v="2"/>
    <x v="6"/>
    <n v="1.0720000000000001"/>
  </r>
  <r>
    <s v="HOM"/>
    <s v="SP"/>
    <x v="1"/>
    <x v="10"/>
    <x v="5"/>
    <n v="2"/>
    <x v="7"/>
    <n v="0.35699999999999998"/>
  </r>
  <r>
    <s v="HOM"/>
    <s v="SP"/>
    <x v="1"/>
    <x v="10"/>
    <x v="5"/>
    <n v="2"/>
    <x v="8"/>
    <n v="2.2759999999999998"/>
  </r>
  <r>
    <s v="HOM"/>
    <s v="SP"/>
    <x v="1"/>
    <x v="10"/>
    <x v="5"/>
    <n v="2"/>
    <x v="9"/>
    <n v="1.4390000000000001"/>
  </r>
  <r>
    <s v="HOM"/>
    <s v="SP"/>
    <x v="1"/>
    <x v="10"/>
    <x v="5"/>
    <n v="2"/>
    <x v="11"/>
    <n v="0.78100000000000003"/>
  </r>
  <r>
    <s v="HOM"/>
    <s v="SP"/>
    <x v="1"/>
    <x v="10"/>
    <x v="5"/>
    <n v="2"/>
    <x v="12"/>
    <n v="2.4169999999999998"/>
  </r>
  <r>
    <s v="HOM"/>
    <s v="SP"/>
    <x v="1"/>
    <x v="10"/>
    <x v="5"/>
    <n v="2"/>
    <x v="13"/>
    <n v="2.004"/>
  </r>
  <r>
    <s v="HOM"/>
    <s v="SP"/>
    <x v="1"/>
    <x v="10"/>
    <x v="5"/>
    <n v="2"/>
    <x v="14"/>
    <n v="1.27"/>
  </r>
  <r>
    <s v="HOM"/>
    <s v="SP"/>
    <x v="1"/>
    <x v="10"/>
    <x v="5"/>
    <n v="2"/>
    <x v="15"/>
    <n v="0.36699999999999999"/>
  </r>
  <r>
    <s v="HOM"/>
    <s v="SP"/>
    <x v="1"/>
    <x v="10"/>
    <x v="5"/>
    <n v="2"/>
    <x v="16"/>
    <n v="1.27"/>
  </r>
  <r>
    <s v="HOM"/>
    <s v="SP"/>
    <x v="1"/>
    <x v="10"/>
    <x v="5"/>
    <n v="2"/>
    <x v="17"/>
    <n v="1.6930000000000001"/>
  </r>
  <r>
    <s v="HOM"/>
    <s v="SP"/>
    <x v="1"/>
    <x v="10"/>
    <x v="5"/>
    <n v="2"/>
    <x v="18"/>
    <n v="1.6930000000000001"/>
  </r>
  <r>
    <s v="HOM"/>
    <s v="SP"/>
    <x v="1"/>
    <x v="10"/>
    <x v="5"/>
    <n v="2"/>
    <x v="19"/>
    <n v="1.637"/>
  </r>
  <r>
    <s v="HOM"/>
    <s v="SP"/>
    <x v="1"/>
    <x v="10"/>
    <x v="5"/>
    <n v="3"/>
    <x v="1"/>
    <n v="0.80700000000000005"/>
  </r>
  <r>
    <s v="HOM"/>
    <s v="SP"/>
    <x v="1"/>
    <x v="10"/>
    <x v="5"/>
    <n v="3"/>
    <x v="3"/>
    <n v="0.80700000000000005"/>
  </r>
  <r>
    <s v="HOM"/>
    <s v="SP"/>
    <x v="1"/>
    <x v="10"/>
    <x v="5"/>
    <n v="3"/>
    <x v="4"/>
    <n v="1.21"/>
  </r>
  <r>
    <s v="HOM"/>
    <s v="SP"/>
    <x v="1"/>
    <x v="10"/>
    <x v="5"/>
    <n v="3"/>
    <x v="5"/>
    <n v="0.40300000000000002"/>
  </r>
  <r>
    <s v="HOM"/>
    <s v="SP"/>
    <x v="1"/>
    <x v="10"/>
    <x v="5"/>
    <n v="3"/>
    <x v="6"/>
    <n v="1.605"/>
  </r>
  <r>
    <s v="HOM"/>
    <s v="SP"/>
    <x v="1"/>
    <x v="10"/>
    <x v="5"/>
    <n v="3"/>
    <x v="7"/>
    <n v="2.835"/>
  </r>
  <r>
    <s v="HOM"/>
    <s v="SP"/>
    <x v="1"/>
    <x v="10"/>
    <x v="5"/>
    <n v="3"/>
    <x v="8"/>
    <n v="3.37"/>
  </r>
  <r>
    <s v="HOM"/>
    <s v="SP"/>
    <x v="1"/>
    <x v="10"/>
    <x v="5"/>
    <n v="3"/>
    <x v="9"/>
    <n v="3.3679999999999999"/>
  </r>
  <r>
    <s v="HOM"/>
    <s v="SP"/>
    <x v="1"/>
    <x v="10"/>
    <x v="5"/>
    <n v="3"/>
    <x v="10"/>
    <n v="1.226"/>
  </r>
  <r>
    <s v="HOM"/>
    <s v="SP"/>
    <x v="1"/>
    <x v="10"/>
    <x v="5"/>
    <n v="3"/>
    <x v="11"/>
    <n v="2.6909999999999998"/>
  </r>
  <r>
    <s v="HOM"/>
    <s v="SP"/>
    <x v="1"/>
    <x v="10"/>
    <x v="5"/>
    <n v="3"/>
    <x v="12"/>
    <n v="2.3980000000000001"/>
  </r>
  <r>
    <s v="HOM"/>
    <s v="SP"/>
    <x v="1"/>
    <x v="10"/>
    <x v="5"/>
    <n v="3"/>
    <x v="13"/>
    <n v="2"/>
  </r>
  <r>
    <s v="HOM"/>
    <s v="SP"/>
    <x v="1"/>
    <x v="10"/>
    <x v="5"/>
    <n v="3"/>
    <x v="14"/>
    <n v="2.5089999999999999"/>
  </r>
  <r>
    <s v="HOM"/>
    <s v="SP"/>
    <x v="1"/>
    <x v="10"/>
    <x v="5"/>
    <n v="3"/>
    <x v="15"/>
    <n v="2.415"/>
  </r>
  <r>
    <s v="HOM"/>
    <s v="SP"/>
    <x v="1"/>
    <x v="10"/>
    <x v="5"/>
    <n v="3"/>
    <x v="16"/>
    <n v="1.7070000000000001"/>
  </r>
  <r>
    <s v="HOM"/>
    <s v="SP"/>
    <x v="1"/>
    <x v="10"/>
    <x v="5"/>
    <n v="3"/>
    <x v="17"/>
    <n v="3.3290000000000002"/>
  </r>
  <r>
    <s v="HOM"/>
    <s v="SP"/>
    <x v="1"/>
    <x v="10"/>
    <x v="5"/>
    <n v="3"/>
    <x v="18"/>
    <n v="2.6379999999999999"/>
  </r>
  <r>
    <s v="HOM"/>
    <s v="SP"/>
    <x v="1"/>
    <x v="10"/>
    <x v="5"/>
    <n v="3"/>
    <x v="19"/>
    <n v="2.5510000000000002"/>
  </r>
  <r>
    <s v="HOM"/>
    <s v="SP"/>
    <x v="1"/>
    <x v="10"/>
    <x v="5"/>
    <n v="3"/>
    <x v="47"/>
    <n v="1.1779999999999999"/>
  </r>
  <r>
    <s v="HOM"/>
    <s v="SP"/>
    <x v="1"/>
    <x v="10"/>
    <x v="5"/>
    <n v="3"/>
    <x v="20"/>
    <n v="0.96199999999999997"/>
  </r>
  <r>
    <s v="HOM"/>
    <s v="SP"/>
    <x v="1"/>
    <x v="10"/>
    <x v="5"/>
    <n v="3"/>
    <x v="49"/>
    <n v="4.5999999999999999E-2"/>
  </r>
  <r>
    <s v="HOM"/>
    <s v="SP"/>
    <x v="1"/>
    <x v="10"/>
    <x v="5"/>
    <n v="3"/>
    <x v="50"/>
    <n v="4.5999999999999999E-2"/>
  </r>
  <r>
    <s v="HOM"/>
    <s v="SP"/>
    <x v="1"/>
    <x v="10"/>
    <x v="5"/>
    <n v="3"/>
    <x v="23"/>
    <n v="4.5999999999999999E-2"/>
  </r>
  <r>
    <s v="HOM"/>
    <s v="SP"/>
    <x v="1"/>
    <x v="10"/>
    <x v="5"/>
    <n v="3"/>
    <x v="29"/>
    <n v="4.5999999999999999E-2"/>
  </r>
  <r>
    <s v="HOM"/>
    <s v="SP"/>
    <x v="1"/>
    <x v="10"/>
    <x v="5"/>
    <n v="3"/>
    <x v="24"/>
    <n v="4.5999999999999999E-2"/>
  </r>
  <r>
    <s v="HOM"/>
    <s v="SP"/>
    <x v="1"/>
    <x v="10"/>
    <x v="5"/>
    <n v="4"/>
    <x v="44"/>
    <n v="0.17299999999999999"/>
  </r>
  <r>
    <s v="HOM"/>
    <s v="SP"/>
    <x v="1"/>
    <x v="10"/>
    <x v="5"/>
    <n v="4"/>
    <x v="1"/>
    <n v="0.34499999999999997"/>
  </r>
  <r>
    <s v="HOM"/>
    <s v="SP"/>
    <x v="1"/>
    <x v="10"/>
    <x v="5"/>
    <n v="4"/>
    <x v="2"/>
    <n v="0.17299999999999999"/>
  </r>
  <r>
    <s v="HOM"/>
    <s v="SP"/>
    <x v="1"/>
    <x v="10"/>
    <x v="5"/>
    <n v="4"/>
    <x v="3"/>
    <n v="0.51800000000000002"/>
  </r>
  <r>
    <s v="HOM"/>
    <s v="SP"/>
    <x v="1"/>
    <x v="10"/>
    <x v="5"/>
    <n v="4"/>
    <x v="4"/>
    <n v="0.441"/>
  </r>
  <r>
    <s v="HOM"/>
    <s v="SP"/>
    <x v="1"/>
    <x v="10"/>
    <x v="5"/>
    <n v="4"/>
    <x v="5"/>
    <n v="0.51800000000000002"/>
  </r>
  <r>
    <s v="HOM"/>
    <s v="SP"/>
    <x v="1"/>
    <x v="10"/>
    <x v="5"/>
    <n v="4"/>
    <x v="6"/>
    <n v="0.83099999999999996"/>
  </r>
  <r>
    <s v="HOM"/>
    <s v="SP"/>
    <x v="1"/>
    <x v="10"/>
    <x v="5"/>
    <n v="4"/>
    <x v="7"/>
    <n v="0.55000000000000004"/>
  </r>
  <r>
    <s v="HOM"/>
    <s v="SP"/>
    <x v="1"/>
    <x v="10"/>
    <x v="5"/>
    <n v="4"/>
    <x v="8"/>
    <n v="1.2609999999999999"/>
  </r>
  <r>
    <s v="HOM"/>
    <s v="SP"/>
    <x v="1"/>
    <x v="10"/>
    <x v="5"/>
    <n v="4"/>
    <x v="9"/>
    <n v="1.1339999999999999"/>
  </r>
  <r>
    <s v="HOM"/>
    <s v="SP"/>
    <x v="1"/>
    <x v="10"/>
    <x v="5"/>
    <n v="4"/>
    <x v="10"/>
    <n v="2.36"/>
  </r>
  <r>
    <s v="HOM"/>
    <s v="SP"/>
    <x v="1"/>
    <x v="10"/>
    <x v="5"/>
    <n v="4"/>
    <x v="11"/>
    <n v="3.5009999999999999"/>
  </r>
  <r>
    <s v="HOM"/>
    <s v="SP"/>
    <x v="1"/>
    <x v="10"/>
    <x v="5"/>
    <n v="4"/>
    <x v="12"/>
    <n v="3.8170000000000002"/>
  </r>
  <r>
    <s v="HOM"/>
    <s v="SP"/>
    <x v="1"/>
    <x v="10"/>
    <x v="5"/>
    <n v="4"/>
    <x v="13"/>
    <n v="3.11"/>
  </r>
  <r>
    <s v="HOM"/>
    <s v="SP"/>
    <x v="1"/>
    <x v="10"/>
    <x v="5"/>
    <n v="4"/>
    <x v="14"/>
    <n v="3.2480000000000002"/>
  </r>
  <r>
    <s v="HOM"/>
    <s v="SP"/>
    <x v="1"/>
    <x v="10"/>
    <x v="5"/>
    <n v="4"/>
    <x v="15"/>
    <n v="2.1680000000000001"/>
  </r>
  <r>
    <s v="HOM"/>
    <s v="SP"/>
    <x v="1"/>
    <x v="10"/>
    <x v="5"/>
    <n v="4"/>
    <x v="16"/>
    <n v="2.6709999999999998"/>
  </r>
  <r>
    <s v="HOM"/>
    <s v="SP"/>
    <x v="1"/>
    <x v="10"/>
    <x v="5"/>
    <n v="4"/>
    <x v="17"/>
    <n v="1.976"/>
  </r>
  <r>
    <s v="HOM"/>
    <s v="SP"/>
    <x v="1"/>
    <x v="10"/>
    <x v="5"/>
    <n v="4"/>
    <x v="18"/>
    <n v="1.208"/>
  </r>
  <r>
    <s v="HOM"/>
    <s v="SP"/>
    <x v="1"/>
    <x v="10"/>
    <x v="5"/>
    <n v="4"/>
    <x v="19"/>
    <n v="0.39800000000000002"/>
  </r>
  <r>
    <s v="HOM"/>
    <s v="SP"/>
    <x v="1"/>
    <x v="10"/>
    <x v="5"/>
    <n v="4"/>
    <x v="47"/>
    <n v="0.20799999999999999"/>
  </r>
  <r>
    <s v="HOM"/>
    <s v="SP"/>
    <x v="1"/>
    <x v="10"/>
    <x v="5"/>
    <n v="4"/>
    <x v="20"/>
    <n v="9.6000000000000002E-2"/>
  </r>
  <r>
    <s v="HOM"/>
    <s v="SP"/>
    <x v="1"/>
    <x v="10"/>
    <x v="10"/>
    <n v="3"/>
    <x v="0"/>
    <n v="0.41421400000000003"/>
  </r>
  <r>
    <s v="HOM"/>
    <s v="SP"/>
    <x v="1"/>
    <x v="10"/>
    <x v="10"/>
    <n v="3"/>
    <x v="1"/>
    <n v="0.41421400000000003"/>
  </r>
  <r>
    <s v="HOM"/>
    <s v="SP"/>
    <x v="1"/>
    <x v="10"/>
    <x v="10"/>
    <n v="3"/>
    <x v="4"/>
    <n v="0.82842899999999997"/>
  </r>
  <r>
    <s v="HOM"/>
    <s v="SP"/>
    <x v="1"/>
    <x v="10"/>
    <x v="10"/>
    <n v="3"/>
    <x v="6"/>
    <n v="1.24264"/>
  </r>
  <r>
    <s v="HOM"/>
    <s v="SP"/>
    <x v="1"/>
    <x v="10"/>
    <x v="10"/>
    <n v="3"/>
    <x v="7"/>
    <n v="0.82842899999999997"/>
  </r>
  <r>
    <s v="HOM"/>
    <s v="SP"/>
    <x v="1"/>
    <x v="10"/>
    <x v="10"/>
    <n v="3"/>
    <x v="8"/>
    <n v="0.41421400000000003"/>
  </r>
  <r>
    <s v="HOM"/>
    <s v="SP"/>
    <x v="1"/>
    <x v="10"/>
    <x v="10"/>
    <n v="3"/>
    <x v="10"/>
    <n v="0.41421400000000003"/>
  </r>
  <r>
    <s v="HOM"/>
    <s v="SP"/>
    <x v="1"/>
    <x v="10"/>
    <x v="10"/>
    <n v="3"/>
    <x v="11"/>
    <n v="0.41421400000000003"/>
  </r>
  <r>
    <s v="HOM"/>
    <s v="SP"/>
    <x v="1"/>
    <x v="10"/>
    <x v="10"/>
    <n v="3"/>
    <x v="15"/>
    <n v="0.41421400000000003"/>
  </r>
  <r>
    <s v="HOM"/>
    <s v="SP"/>
    <x v="1"/>
    <x v="10"/>
    <x v="6"/>
    <n v="1"/>
    <x v="38"/>
    <n v="0.97599999999999998"/>
  </r>
  <r>
    <s v="HOM"/>
    <s v="SP"/>
    <x v="1"/>
    <x v="10"/>
    <x v="6"/>
    <n v="1"/>
    <x v="43"/>
    <n v="1.4650000000000001"/>
  </r>
  <r>
    <s v="HOM"/>
    <s v="SP"/>
    <x v="1"/>
    <x v="10"/>
    <x v="6"/>
    <n v="1"/>
    <x v="44"/>
    <n v="4.3940000000000001"/>
  </r>
  <r>
    <s v="HOM"/>
    <s v="SP"/>
    <x v="1"/>
    <x v="10"/>
    <x v="6"/>
    <n v="1"/>
    <x v="45"/>
    <n v="5.859"/>
  </r>
  <r>
    <s v="HOM"/>
    <s v="SP"/>
    <x v="1"/>
    <x v="10"/>
    <x v="6"/>
    <n v="1"/>
    <x v="46"/>
    <n v="6.3470000000000004"/>
  </r>
  <r>
    <s v="HOM"/>
    <s v="SP"/>
    <x v="1"/>
    <x v="10"/>
    <x v="6"/>
    <n v="1"/>
    <x v="0"/>
    <n v="9.2769999999999992"/>
  </r>
  <r>
    <s v="HOM"/>
    <s v="SP"/>
    <x v="1"/>
    <x v="10"/>
    <x v="6"/>
    <n v="1"/>
    <x v="1"/>
    <n v="9.2769999999999992"/>
  </r>
  <r>
    <s v="HOM"/>
    <s v="SP"/>
    <x v="1"/>
    <x v="10"/>
    <x v="6"/>
    <n v="1"/>
    <x v="2"/>
    <n v="3.9060000000000001"/>
  </r>
  <r>
    <s v="HOM"/>
    <s v="SP"/>
    <x v="1"/>
    <x v="10"/>
    <x v="6"/>
    <n v="1"/>
    <x v="4"/>
    <n v="0.48799999999999999"/>
  </r>
  <r>
    <s v="HOM"/>
    <s v="SP"/>
    <x v="1"/>
    <x v="10"/>
    <x v="6"/>
    <n v="1"/>
    <x v="5"/>
    <n v="1.054"/>
  </r>
  <r>
    <s v="HOM"/>
    <s v="SP"/>
    <x v="1"/>
    <x v="10"/>
    <x v="6"/>
    <n v="1"/>
    <x v="6"/>
    <n v="7.5629999999999997"/>
  </r>
  <r>
    <s v="HOM"/>
    <s v="SP"/>
    <x v="1"/>
    <x v="10"/>
    <x v="6"/>
    <n v="1"/>
    <x v="7"/>
    <n v="3.1629999999999998"/>
  </r>
  <r>
    <s v="HOM"/>
    <s v="SP"/>
    <x v="1"/>
    <x v="10"/>
    <x v="6"/>
    <n v="1"/>
    <x v="8"/>
    <n v="12.957000000000001"/>
  </r>
  <r>
    <s v="HOM"/>
    <s v="SP"/>
    <x v="1"/>
    <x v="10"/>
    <x v="6"/>
    <n v="1"/>
    <x v="9"/>
    <n v="12.651999999999999"/>
  </r>
  <r>
    <s v="HOM"/>
    <s v="SP"/>
    <x v="1"/>
    <x v="10"/>
    <x v="6"/>
    <n v="1"/>
    <x v="10"/>
    <n v="15.186999999999999"/>
  </r>
  <r>
    <s v="HOM"/>
    <s v="SP"/>
    <x v="1"/>
    <x v="10"/>
    <x v="6"/>
    <n v="1"/>
    <x v="11"/>
    <n v="14.316000000000001"/>
  </r>
  <r>
    <s v="HOM"/>
    <s v="SP"/>
    <x v="1"/>
    <x v="10"/>
    <x v="6"/>
    <n v="1"/>
    <x v="12"/>
    <n v="5.4539999999999997"/>
  </r>
  <r>
    <s v="HOM"/>
    <s v="SP"/>
    <x v="1"/>
    <x v="10"/>
    <x v="6"/>
    <n v="1"/>
    <x v="13"/>
    <n v="9.8550000000000004"/>
  </r>
  <r>
    <s v="HOM"/>
    <s v="SP"/>
    <x v="1"/>
    <x v="10"/>
    <x v="6"/>
    <n v="1"/>
    <x v="14"/>
    <n v="3.3460000000000001"/>
  </r>
  <r>
    <s v="HOM"/>
    <s v="SP"/>
    <x v="1"/>
    <x v="10"/>
    <x v="6"/>
    <n v="1"/>
    <x v="15"/>
    <n v="1.054"/>
  </r>
  <r>
    <s v="HOM"/>
    <s v="SP"/>
    <x v="1"/>
    <x v="10"/>
    <x v="6"/>
    <n v="1"/>
    <x v="16"/>
    <n v="3.3460000000000001"/>
  </r>
  <r>
    <s v="HOM"/>
    <s v="SP"/>
    <x v="1"/>
    <x v="10"/>
    <x v="6"/>
    <n v="1"/>
    <x v="17"/>
    <n v="2.2309999999999999"/>
  </r>
  <r>
    <s v="HOM"/>
    <s v="SP"/>
    <x v="1"/>
    <x v="10"/>
    <x v="6"/>
    <n v="1"/>
    <x v="19"/>
    <n v="2.2309999999999999"/>
  </r>
  <r>
    <s v="HOM"/>
    <s v="SP"/>
    <x v="1"/>
    <x v="10"/>
    <x v="6"/>
    <n v="1"/>
    <x v="47"/>
    <n v="1.115"/>
  </r>
  <r>
    <s v="HOM"/>
    <s v="SP"/>
    <x v="1"/>
    <x v="10"/>
    <x v="6"/>
    <n v="2"/>
    <x v="9"/>
    <n v="15.086"/>
  </r>
  <r>
    <s v="HOM"/>
    <s v="SP"/>
    <x v="1"/>
    <x v="10"/>
    <x v="6"/>
    <n v="2"/>
    <x v="10"/>
    <n v="10.07"/>
  </r>
  <r>
    <s v="HOM"/>
    <s v="SP"/>
    <x v="1"/>
    <x v="10"/>
    <x v="6"/>
    <n v="2"/>
    <x v="11"/>
    <n v="5.016"/>
  </r>
  <r>
    <s v="HOM"/>
    <s v="SP"/>
    <x v="1"/>
    <x v="10"/>
    <x v="6"/>
    <n v="2"/>
    <x v="12"/>
    <n v="30.172000000000001"/>
  </r>
  <r>
    <s v="HOM"/>
    <s v="SP"/>
    <x v="1"/>
    <x v="10"/>
    <x v="6"/>
    <n v="2"/>
    <x v="13"/>
    <n v="20.102"/>
  </r>
  <r>
    <s v="HOM"/>
    <s v="SP"/>
    <x v="1"/>
    <x v="10"/>
    <x v="6"/>
    <n v="2"/>
    <x v="14"/>
    <n v="35.188000000000002"/>
  </r>
  <r>
    <s v="HOM"/>
    <s v="SP"/>
    <x v="1"/>
    <x v="10"/>
    <x v="6"/>
    <n v="3"/>
    <x v="0"/>
    <n v="2.4329999999999998"/>
  </r>
  <r>
    <s v="HOM"/>
    <s v="SP"/>
    <x v="1"/>
    <x v="10"/>
    <x v="6"/>
    <n v="3"/>
    <x v="1"/>
    <n v="0.59299999999999997"/>
  </r>
  <r>
    <s v="HOM"/>
    <s v="SP"/>
    <x v="1"/>
    <x v="10"/>
    <x v="6"/>
    <n v="3"/>
    <x v="2"/>
    <n v="6.2770000000000001"/>
  </r>
  <r>
    <s v="HOM"/>
    <s v="SP"/>
    <x v="1"/>
    <x v="10"/>
    <x v="6"/>
    <n v="3"/>
    <x v="3"/>
    <n v="9.5289999999999999"/>
  </r>
  <r>
    <s v="HOM"/>
    <s v="SP"/>
    <x v="1"/>
    <x v="10"/>
    <x v="6"/>
    <n v="3"/>
    <x v="4"/>
    <n v="16.626000000000001"/>
  </r>
  <r>
    <s v="HOM"/>
    <s v="SP"/>
    <x v="1"/>
    <x v="10"/>
    <x v="6"/>
    <n v="3"/>
    <x v="5"/>
    <n v="15.185"/>
  </r>
  <r>
    <s v="HOM"/>
    <s v="SP"/>
    <x v="1"/>
    <x v="10"/>
    <x v="6"/>
    <n v="3"/>
    <x v="6"/>
    <n v="23.114000000000001"/>
  </r>
  <r>
    <s v="HOM"/>
    <s v="SP"/>
    <x v="1"/>
    <x v="10"/>
    <x v="6"/>
    <n v="3"/>
    <x v="7"/>
    <n v="10.214"/>
  </r>
  <r>
    <s v="HOM"/>
    <s v="SP"/>
    <x v="1"/>
    <x v="10"/>
    <x v="6"/>
    <n v="3"/>
    <x v="8"/>
    <n v="10.901999999999999"/>
  </r>
  <r>
    <s v="HOM"/>
    <s v="SP"/>
    <x v="1"/>
    <x v="10"/>
    <x v="6"/>
    <n v="3"/>
    <x v="9"/>
    <n v="9.6310000000000002"/>
  </r>
  <r>
    <s v="HOM"/>
    <s v="SP"/>
    <x v="1"/>
    <x v="10"/>
    <x v="6"/>
    <n v="3"/>
    <x v="10"/>
    <n v="9.8729999999999993"/>
  </r>
  <r>
    <s v="HOM"/>
    <s v="SP"/>
    <x v="1"/>
    <x v="10"/>
    <x v="6"/>
    <n v="3"/>
    <x v="11"/>
    <n v="7.7850000000000001"/>
  </r>
  <r>
    <s v="HOM"/>
    <s v="SP"/>
    <x v="1"/>
    <x v="10"/>
    <x v="6"/>
    <n v="3"/>
    <x v="12"/>
    <n v="5.8029999999999999"/>
  </r>
  <r>
    <s v="HOM"/>
    <s v="SP"/>
    <x v="1"/>
    <x v="10"/>
    <x v="6"/>
    <n v="3"/>
    <x v="13"/>
    <n v="3.9609999999999999"/>
  </r>
  <r>
    <s v="HOM"/>
    <s v="SP"/>
    <x v="1"/>
    <x v="10"/>
    <x v="6"/>
    <n v="3"/>
    <x v="14"/>
    <n v="2.0169999999999999"/>
  </r>
  <r>
    <s v="HOM"/>
    <s v="SP"/>
    <x v="1"/>
    <x v="10"/>
    <x v="6"/>
    <n v="3"/>
    <x v="15"/>
    <n v="1.266"/>
  </r>
  <r>
    <s v="HOM"/>
    <s v="SP"/>
    <x v="1"/>
    <x v="10"/>
    <x v="6"/>
    <n v="3"/>
    <x v="16"/>
    <n v="0.316"/>
  </r>
  <r>
    <s v="HOM"/>
    <s v="SP"/>
    <x v="1"/>
    <x v="10"/>
    <x v="6"/>
    <n v="3"/>
    <x v="17"/>
    <n v="0.158"/>
  </r>
  <r>
    <s v="HOM"/>
    <s v="SP"/>
    <x v="1"/>
    <x v="10"/>
    <x v="6"/>
    <n v="3"/>
    <x v="19"/>
    <n v="0.158"/>
  </r>
  <r>
    <s v="HOM"/>
    <s v="SP"/>
    <x v="1"/>
    <x v="10"/>
    <x v="6"/>
    <n v="4"/>
    <x v="43"/>
    <n v="1.145"/>
  </r>
  <r>
    <s v="HOM"/>
    <s v="SP"/>
    <x v="1"/>
    <x v="10"/>
    <x v="6"/>
    <n v="4"/>
    <x v="44"/>
    <n v="11.45"/>
  </r>
  <r>
    <s v="HOM"/>
    <s v="SP"/>
    <x v="1"/>
    <x v="10"/>
    <x v="6"/>
    <n v="4"/>
    <x v="45"/>
    <n v="20.61"/>
  </r>
  <r>
    <s v="HOM"/>
    <s v="SP"/>
    <x v="1"/>
    <x v="10"/>
    <x v="6"/>
    <n v="4"/>
    <x v="46"/>
    <n v="17.175000000000001"/>
  </r>
  <r>
    <s v="HOM"/>
    <s v="SP"/>
    <x v="1"/>
    <x v="10"/>
    <x v="6"/>
    <n v="4"/>
    <x v="0"/>
    <n v="4.58"/>
  </r>
  <r>
    <s v="HOM"/>
    <s v="SP"/>
    <x v="1"/>
    <x v="10"/>
    <x v="6"/>
    <n v="4"/>
    <x v="1"/>
    <n v="10.305"/>
  </r>
  <r>
    <s v="HOM"/>
    <s v="SP"/>
    <x v="1"/>
    <x v="10"/>
    <x v="6"/>
    <n v="4"/>
    <x v="2"/>
    <n v="4.58"/>
  </r>
  <r>
    <s v="HOM"/>
    <s v="SP"/>
    <x v="1"/>
    <x v="10"/>
    <x v="6"/>
    <n v="4"/>
    <x v="4"/>
    <n v="1.9790000000000001"/>
  </r>
  <r>
    <s v="HOM"/>
    <s v="SP"/>
    <x v="1"/>
    <x v="10"/>
    <x v="6"/>
    <n v="4"/>
    <x v="5"/>
    <n v="6.5"/>
  </r>
  <r>
    <s v="HOM"/>
    <s v="SP"/>
    <x v="1"/>
    <x v="10"/>
    <x v="6"/>
    <n v="4"/>
    <x v="6"/>
    <n v="5.0890000000000004"/>
  </r>
  <r>
    <s v="HOM"/>
    <s v="SP"/>
    <x v="1"/>
    <x v="10"/>
    <x v="6"/>
    <n v="4"/>
    <x v="7"/>
    <n v="12.673"/>
  </r>
  <r>
    <s v="HOM"/>
    <s v="SP"/>
    <x v="1"/>
    <x v="10"/>
    <x v="6"/>
    <n v="4"/>
    <x v="8"/>
    <n v="9.8559999999999999"/>
  </r>
  <r>
    <s v="HOM"/>
    <s v="SP"/>
    <x v="1"/>
    <x v="10"/>
    <x v="6"/>
    <n v="4"/>
    <x v="9"/>
    <n v="8.5030000000000001"/>
  </r>
  <r>
    <s v="HOM"/>
    <s v="SP"/>
    <x v="1"/>
    <x v="10"/>
    <x v="6"/>
    <n v="4"/>
    <x v="10"/>
    <n v="6.7370000000000001"/>
  </r>
  <r>
    <s v="HOM"/>
    <s v="SP"/>
    <x v="1"/>
    <x v="10"/>
    <x v="6"/>
    <n v="4"/>
    <x v="11"/>
    <n v="6.2539999999999996"/>
  </r>
  <r>
    <s v="HOM"/>
    <s v="SP"/>
    <x v="1"/>
    <x v="10"/>
    <x v="6"/>
    <n v="4"/>
    <x v="12"/>
    <n v="2.4049999999999998"/>
  </r>
  <r>
    <s v="HOM"/>
    <s v="SP"/>
    <x v="1"/>
    <x v="10"/>
    <x v="6"/>
    <n v="4"/>
    <x v="13"/>
    <n v="2.069"/>
  </r>
  <r>
    <s v="HOM"/>
    <s v="SP"/>
    <x v="1"/>
    <x v="10"/>
    <x v="6"/>
    <n v="4"/>
    <x v="14"/>
    <n v="4.593"/>
  </r>
  <r>
    <s v="HOM"/>
    <s v="SP"/>
    <x v="1"/>
    <x v="10"/>
    <x v="6"/>
    <n v="4"/>
    <x v="15"/>
    <n v="3.286"/>
  </r>
  <r>
    <s v="HOM"/>
    <s v="SP"/>
    <x v="1"/>
    <x v="10"/>
    <x v="6"/>
    <n v="4"/>
    <x v="16"/>
    <n v="1.3069999999999999"/>
  </r>
  <r>
    <s v="HOM"/>
    <s v="SP"/>
    <x v="1"/>
    <x v="10"/>
    <x v="6"/>
    <n v="4"/>
    <x v="17"/>
    <n v="1.3069999999999999"/>
  </r>
  <r>
    <s v="HOM"/>
    <s v="SP"/>
    <x v="1"/>
    <x v="10"/>
    <x v="7"/>
    <n v="1"/>
    <x v="2"/>
    <n v="8.0429999999999993"/>
  </r>
  <r>
    <s v="HOM"/>
    <s v="SP"/>
    <x v="1"/>
    <x v="10"/>
    <x v="7"/>
    <n v="1"/>
    <x v="3"/>
    <n v="49.939"/>
  </r>
  <r>
    <s v="HOM"/>
    <s v="SP"/>
    <x v="1"/>
    <x v="10"/>
    <x v="7"/>
    <n v="1"/>
    <x v="4"/>
    <n v="91.054000000000002"/>
  </r>
  <r>
    <s v="HOM"/>
    <s v="SP"/>
    <x v="1"/>
    <x v="10"/>
    <x v="7"/>
    <n v="1"/>
    <x v="5"/>
    <n v="29.452000000000002"/>
  </r>
  <r>
    <s v="HOM"/>
    <s v="SP"/>
    <x v="1"/>
    <x v="10"/>
    <x v="7"/>
    <n v="1"/>
    <x v="6"/>
    <n v="134.31299999999999"/>
  </r>
  <r>
    <s v="HOM"/>
    <s v="SP"/>
    <x v="1"/>
    <x v="10"/>
    <x v="7"/>
    <n v="1"/>
    <x v="7"/>
    <n v="129.708"/>
  </r>
  <r>
    <s v="HOM"/>
    <s v="SP"/>
    <x v="1"/>
    <x v="10"/>
    <x v="7"/>
    <n v="1"/>
    <x v="8"/>
    <n v="164.107"/>
  </r>
  <r>
    <s v="HOM"/>
    <s v="SP"/>
    <x v="1"/>
    <x v="10"/>
    <x v="7"/>
    <n v="1"/>
    <x v="9"/>
    <n v="277.02999999999997"/>
  </r>
  <r>
    <s v="HOM"/>
    <s v="SP"/>
    <x v="1"/>
    <x v="10"/>
    <x v="7"/>
    <n v="1"/>
    <x v="10"/>
    <n v="238.53800000000001"/>
  </r>
  <r>
    <s v="HOM"/>
    <s v="SP"/>
    <x v="1"/>
    <x v="10"/>
    <x v="7"/>
    <n v="1"/>
    <x v="11"/>
    <n v="57.183"/>
  </r>
  <r>
    <s v="HOM"/>
    <s v="SP"/>
    <x v="1"/>
    <x v="10"/>
    <x v="7"/>
    <n v="1"/>
    <x v="12"/>
    <n v="10.701000000000001"/>
  </r>
  <r>
    <s v="HOM"/>
    <s v="SP"/>
    <x v="1"/>
    <x v="10"/>
    <x v="7"/>
    <n v="1"/>
    <x v="13"/>
    <n v="9.9120000000000008"/>
  </r>
  <r>
    <s v="HOM"/>
    <s v="SP"/>
    <x v="1"/>
    <x v="10"/>
    <x v="7"/>
    <n v="1"/>
    <x v="14"/>
    <n v="9.9120000000000008"/>
  </r>
  <r>
    <s v="HOM"/>
    <s v="SP"/>
    <x v="1"/>
    <x v="10"/>
    <x v="7"/>
    <n v="2"/>
    <x v="2"/>
    <n v="2.2210000000000001"/>
  </r>
  <r>
    <s v="HOM"/>
    <s v="SP"/>
    <x v="1"/>
    <x v="10"/>
    <x v="7"/>
    <n v="2"/>
    <x v="3"/>
    <n v="23.146000000000001"/>
  </r>
  <r>
    <s v="HOM"/>
    <s v="SP"/>
    <x v="1"/>
    <x v="10"/>
    <x v="7"/>
    <n v="2"/>
    <x v="4"/>
    <n v="38.06"/>
  </r>
  <r>
    <s v="HOM"/>
    <s v="SP"/>
    <x v="1"/>
    <x v="10"/>
    <x v="7"/>
    <n v="2"/>
    <x v="5"/>
    <n v="75.495000000000005"/>
  </r>
  <r>
    <s v="HOM"/>
    <s v="SP"/>
    <x v="1"/>
    <x v="10"/>
    <x v="7"/>
    <n v="2"/>
    <x v="6"/>
    <n v="98.248000000000005"/>
  </r>
  <r>
    <s v="HOM"/>
    <s v="SP"/>
    <x v="1"/>
    <x v="10"/>
    <x v="7"/>
    <n v="2"/>
    <x v="7"/>
    <n v="156.60900000000001"/>
  </r>
  <r>
    <s v="HOM"/>
    <s v="SP"/>
    <x v="1"/>
    <x v="10"/>
    <x v="7"/>
    <n v="2"/>
    <x v="8"/>
    <n v="125.078"/>
  </r>
  <r>
    <s v="HOM"/>
    <s v="SP"/>
    <x v="1"/>
    <x v="10"/>
    <x v="7"/>
    <n v="2"/>
    <x v="9"/>
    <n v="125.878"/>
  </r>
  <r>
    <s v="HOM"/>
    <s v="SP"/>
    <x v="1"/>
    <x v="10"/>
    <x v="7"/>
    <n v="2"/>
    <x v="10"/>
    <n v="66.474000000000004"/>
  </r>
  <r>
    <s v="HOM"/>
    <s v="SP"/>
    <x v="1"/>
    <x v="10"/>
    <x v="7"/>
    <n v="2"/>
    <x v="11"/>
    <n v="39.670999999999999"/>
  </r>
  <r>
    <s v="HOM"/>
    <s v="SP"/>
    <x v="1"/>
    <x v="10"/>
    <x v="7"/>
    <n v="2"/>
    <x v="12"/>
    <n v="26.126999999999999"/>
  </r>
  <r>
    <s v="HOM"/>
    <s v="SP"/>
    <x v="1"/>
    <x v="10"/>
    <x v="7"/>
    <n v="2"/>
    <x v="13"/>
    <n v="11.648"/>
  </r>
  <r>
    <s v="HOM"/>
    <s v="SP"/>
    <x v="1"/>
    <x v="10"/>
    <x v="7"/>
    <n v="2"/>
    <x v="14"/>
    <n v="6.4740000000000002"/>
  </r>
  <r>
    <s v="HOM"/>
    <s v="SP"/>
    <x v="1"/>
    <x v="10"/>
    <x v="7"/>
    <n v="2"/>
    <x v="15"/>
    <n v="5.8940000000000001"/>
  </r>
  <r>
    <s v="HOM"/>
    <s v="SP"/>
    <x v="1"/>
    <x v="10"/>
    <x v="7"/>
    <n v="2"/>
    <x v="16"/>
    <n v="3.7530000000000001"/>
  </r>
  <r>
    <s v="HOM"/>
    <s v="SP"/>
    <x v="1"/>
    <x v="10"/>
    <x v="7"/>
    <n v="2"/>
    <x v="17"/>
    <n v="0.72299999999999998"/>
  </r>
  <r>
    <s v="HOM"/>
    <s v="SP"/>
    <x v="1"/>
    <x v="10"/>
    <x v="7"/>
    <n v="2"/>
    <x v="18"/>
    <n v="0.73399999999999999"/>
  </r>
  <r>
    <s v="HOM"/>
    <s v="SP"/>
    <x v="1"/>
    <x v="10"/>
    <x v="7"/>
    <n v="2"/>
    <x v="19"/>
    <n v="0.27500000000000002"/>
  </r>
  <r>
    <s v="HOM"/>
    <s v="SP"/>
    <x v="1"/>
    <x v="10"/>
    <x v="7"/>
    <n v="3"/>
    <x v="9"/>
    <n v="3.246"/>
  </r>
  <r>
    <s v="HOM"/>
    <s v="SP"/>
    <x v="1"/>
    <x v="10"/>
    <x v="7"/>
    <n v="3"/>
    <x v="10"/>
    <n v="9.7370000000000001"/>
  </r>
  <r>
    <s v="HOM"/>
    <s v="SP"/>
    <x v="1"/>
    <x v="10"/>
    <x v="7"/>
    <n v="3"/>
    <x v="11"/>
    <n v="25.963999999999999"/>
  </r>
  <r>
    <s v="HOM"/>
    <s v="SP"/>
    <x v="1"/>
    <x v="10"/>
    <x v="7"/>
    <n v="3"/>
    <x v="12"/>
    <n v="22.719000000000001"/>
  </r>
  <r>
    <s v="HOM"/>
    <s v="SP"/>
    <x v="1"/>
    <x v="10"/>
    <x v="7"/>
    <n v="3"/>
    <x v="13"/>
    <n v="29.21"/>
  </r>
  <r>
    <s v="HOM"/>
    <s v="SP"/>
    <x v="1"/>
    <x v="10"/>
    <x v="7"/>
    <n v="3"/>
    <x v="14"/>
    <n v="22.719000000000001"/>
  </r>
  <r>
    <s v="HOM"/>
    <s v="SP"/>
    <x v="1"/>
    <x v="10"/>
    <x v="7"/>
    <n v="3"/>
    <x v="15"/>
    <n v="9.7370000000000001"/>
  </r>
  <r>
    <s v="HOM"/>
    <s v="SP"/>
    <x v="1"/>
    <x v="10"/>
    <x v="4"/>
    <n v="1"/>
    <x v="0"/>
    <n v="13.8698"/>
  </r>
  <r>
    <s v="HOM"/>
    <s v="SP"/>
    <x v="1"/>
    <x v="10"/>
    <x v="4"/>
    <n v="1"/>
    <x v="1"/>
    <n v="5.9760499999999999"/>
  </r>
  <r>
    <s v="HOM"/>
    <s v="SP"/>
    <x v="1"/>
    <x v="10"/>
    <x v="4"/>
    <n v="1"/>
    <x v="2"/>
    <n v="14.585800000000001"/>
  </r>
  <r>
    <s v="HOM"/>
    <s v="SP"/>
    <x v="1"/>
    <x v="10"/>
    <x v="4"/>
    <n v="1"/>
    <x v="3"/>
    <n v="39.448300000000003"/>
  </r>
  <r>
    <s v="HOM"/>
    <s v="SP"/>
    <x v="1"/>
    <x v="10"/>
    <x v="4"/>
    <n v="1"/>
    <x v="4"/>
    <n v="41.664099999999998"/>
  </r>
  <r>
    <s v="HOM"/>
    <s v="SP"/>
    <x v="1"/>
    <x v="10"/>
    <x v="4"/>
    <n v="1"/>
    <x v="5"/>
    <n v="83.7834"/>
  </r>
  <r>
    <s v="HOM"/>
    <s v="SP"/>
    <x v="1"/>
    <x v="10"/>
    <x v="4"/>
    <n v="1"/>
    <x v="6"/>
    <n v="86.464600000000004"/>
  </r>
  <r>
    <s v="HOM"/>
    <s v="SP"/>
    <x v="1"/>
    <x v="10"/>
    <x v="4"/>
    <n v="1"/>
    <x v="7"/>
    <n v="77.683099999999996"/>
  </r>
  <r>
    <s v="HOM"/>
    <s v="SP"/>
    <x v="1"/>
    <x v="10"/>
    <x v="4"/>
    <n v="1"/>
    <x v="8"/>
    <n v="87.875699999999995"/>
  </r>
  <r>
    <s v="HOM"/>
    <s v="SP"/>
    <x v="1"/>
    <x v="10"/>
    <x v="4"/>
    <n v="1"/>
    <x v="9"/>
    <n v="64.550730000000001"/>
  </r>
  <r>
    <s v="HOM"/>
    <s v="SP"/>
    <x v="1"/>
    <x v="10"/>
    <x v="4"/>
    <n v="1"/>
    <x v="10"/>
    <n v="45.420050000000003"/>
  </r>
  <r>
    <s v="HOM"/>
    <s v="SP"/>
    <x v="1"/>
    <x v="10"/>
    <x v="4"/>
    <n v="1"/>
    <x v="11"/>
    <n v="35.997999999999998"/>
  </r>
  <r>
    <s v="HOM"/>
    <s v="SP"/>
    <x v="1"/>
    <x v="10"/>
    <x v="4"/>
    <n v="1"/>
    <x v="12"/>
    <n v="33.691000000000003"/>
  </r>
  <r>
    <s v="HOM"/>
    <s v="SP"/>
    <x v="1"/>
    <x v="10"/>
    <x v="4"/>
    <n v="1"/>
    <x v="13"/>
    <n v="22.402000000000001"/>
  </r>
  <r>
    <s v="HOM"/>
    <s v="SP"/>
    <x v="1"/>
    <x v="10"/>
    <x v="4"/>
    <n v="1"/>
    <x v="14"/>
    <n v="16.745000000000001"/>
  </r>
  <r>
    <s v="HOM"/>
    <s v="SP"/>
    <x v="1"/>
    <x v="10"/>
    <x v="4"/>
    <n v="1"/>
    <x v="15"/>
    <n v="8.8659999999999997"/>
  </r>
  <r>
    <s v="HOM"/>
    <s v="SP"/>
    <x v="1"/>
    <x v="10"/>
    <x v="4"/>
    <n v="1"/>
    <x v="16"/>
    <n v="6.1150000000000002"/>
  </r>
  <r>
    <s v="HOM"/>
    <s v="SP"/>
    <x v="1"/>
    <x v="10"/>
    <x v="4"/>
    <n v="1"/>
    <x v="17"/>
    <n v="3.1480000000000001"/>
  </r>
  <r>
    <s v="HOM"/>
    <s v="SP"/>
    <x v="1"/>
    <x v="10"/>
    <x v="4"/>
    <n v="1"/>
    <x v="18"/>
    <n v="0.47699999999999998"/>
  </r>
  <r>
    <s v="HOM"/>
    <s v="SP"/>
    <x v="1"/>
    <x v="10"/>
    <x v="4"/>
    <n v="2"/>
    <x v="34"/>
    <n v="131.71600000000001"/>
  </r>
  <r>
    <s v="HOM"/>
    <s v="SP"/>
    <x v="1"/>
    <x v="10"/>
    <x v="4"/>
    <n v="2"/>
    <x v="35"/>
    <n v="1750.46489"/>
  </r>
  <r>
    <s v="HOM"/>
    <s v="SP"/>
    <x v="1"/>
    <x v="10"/>
    <x v="4"/>
    <n v="2"/>
    <x v="36"/>
    <n v="2240.1097799999998"/>
  </r>
  <r>
    <s v="HOM"/>
    <s v="SP"/>
    <x v="1"/>
    <x v="10"/>
    <x v="4"/>
    <n v="2"/>
    <x v="37"/>
    <n v="475.89523000000003"/>
  </r>
  <r>
    <s v="HOM"/>
    <s v="SP"/>
    <x v="1"/>
    <x v="10"/>
    <x v="4"/>
    <n v="2"/>
    <x v="42"/>
    <n v="47.075600000000001"/>
  </r>
  <r>
    <s v="HOM"/>
    <s v="SP"/>
    <x v="1"/>
    <x v="10"/>
    <x v="4"/>
    <n v="2"/>
    <x v="38"/>
    <n v="21.385560000000002"/>
  </r>
  <r>
    <s v="HOM"/>
    <s v="SP"/>
    <x v="1"/>
    <x v="10"/>
    <x v="4"/>
    <n v="2"/>
    <x v="43"/>
    <n v="19.32376"/>
  </r>
  <r>
    <s v="HOM"/>
    <s v="SP"/>
    <x v="1"/>
    <x v="10"/>
    <x v="4"/>
    <n v="2"/>
    <x v="44"/>
    <n v="9.7592400000000001"/>
  </r>
  <r>
    <s v="HOM"/>
    <s v="SP"/>
    <x v="1"/>
    <x v="10"/>
    <x v="4"/>
    <n v="2"/>
    <x v="45"/>
    <n v="15.6014"/>
  </r>
  <r>
    <s v="HOM"/>
    <s v="SP"/>
    <x v="1"/>
    <x v="10"/>
    <x v="4"/>
    <n v="2"/>
    <x v="46"/>
    <n v="50.545000000000002"/>
  </r>
  <r>
    <s v="HOM"/>
    <s v="SP"/>
    <x v="1"/>
    <x v="10"/>
    <x v="4"/>
    <n v="2"/>
    <x v="0"/>
    <n v="63.941200000000002"/>
  </r>
  <r>
    <s v="HOM"/>
    <s v="SP"/>
    <x v="1"/>
    <x v="10"/>
    <x v="4"/>
    <n v="2"/>
    <x v="1"/>
    <n v="32.536499999999997"/>
  </r>
  <r>
    <s v="HOM"/>
    <s v="SP"/>
    <x v="1"/>
    <x v="10"/>
    <x v="4"/>
    <n v="2"/>
    <x v="2"/>
    <n v="77.930099999999996"/>
  </r>
  <r>
    <s v="HOM"/>
    <s v="SP"/>
    <x v="1"/>
    <x v="10"/>
    <x v="4"/>
    <n v="2"/>
    <x v="3"/>
    <n v="135.15299999999999"/>
  </r>
  <r>
    <s v="HOM"/>
    <s v="SP"/>
    <x v="1"/>
    <x v="10"/>
    <x v="4"/>
    <n v="2"/>
    <x v="4"/>
    <n v="125.49299999999999"/>
  </r>
  <r>
    <s v="HOM"/>
    <s v="SP"/>
    <x v="1"/>
    <x v="10"/>
    <x v="4"/>
    <n v="2"/>
    <x v="5"/>
    <n v="136.30600000000001"/>
  </r>
  <r>
    <s v="HOM"/>
    <s v="SP"/>
    <x v="1"/>
    <x v="10"/>
    <x v="4"/>
    <n v="2"/>
    <x v="6"/>
    <n v="100.383"/>
  </r>
  <r>
    <s v="HOM"/>
    <s v="SP"/>
    <x v="1"/>
    <x v="10"/>
    <x v="4"/>
    <n v="2"/>
    <x v="7"/>
    <n v="119.52079999999999"/>
  </r>
  <r>
    <s v="HOM"/>
    <s v="SP"/>
    <x v="1"/>
    <x v="10"/>
    <x v="4"/>
    <n v="2"/>
    <x v="8"/>
    <n v="168.36395999999999"/>
  </r>
  <r>
    <s v="HOM"/>
    <s v="SP"/>
    <x v="1"/>
    <x v="10"/>
    <x v="4"/>
    <n v="2"/>
    <x v="9"/>
    <n v="201.4759"/>
  </r>
  <r>
    <s v="HOM"/>
    <s v="SP"/>
    <x v="1"/>
    <x v="10"/>
    <x v="4"/>
    <n v="2"/>
    <x v="10"/>
    <n v="275.01179000000002"/>
  </r>
  <r>
    <s v="HOM"/>
    <s v="SP"/>
    <x v="1"/>
    <x v="10"/>
    <x v="4"/>
    <n v="2"/>
    <x v="11"/>
    <n v="211.10333"/>
  </r>
  <r>
    <s v="HOM"/>
    <s v="SP"/>
    <x v="1"/>
    <x v="10"/>
    <x v="4"/>
    <n v="2"/>
    <x v="12"/>
    <n v="223.20003"/>
  </r>
  <r>
    <s v="HOM"/>
    <s v="SP"/>
    <x v="1"/>
    <x v="10"/>
    <x v="4"/>
    <n v="2"/>
    <x v="13"/>
    <n v="177.83790999999999"/>
  </r>
  <r>
    <s v="HOM"/>
    <s v="SP"/>
    <x v="1"/>
    <x v="10"/>
    <x v="4"/>
    <n v="2"/>
    <x v="14"/>
    <n v="104.10106"/>
  </r>
  <r>
    <s v="HOM"/>
    <s v="SP"/>
    <x v="1"/>
    <x v="10"/>
    <x v="4"/>
    <n v="2"/>
    <x v="15"/>
    <n v="98.33175"/>
  </r>
  <r>
    <s v="HOM"/>
    <s v="SP"/>
    <x v="1"/>
    <x v="10"/>
    <x v="4"/>
    <n v="2"/>
    <x v="16"/>
    <n v="39.093800000000002"/>
  </r>
  <r>
    <s v="HOM"/>
    <s v="SP"/>
    <x v="1"/>
    <x v="10"/>
    <x v="4"/>
    <n v="2"/>
    <x v="17"/>
    <n v="18.467555000000001"/>
  </r>
  <r>
    <s v="HOM"/>
    <s v="SP"/>
    <x v="1"/>
    <x v="10"/>
    <x v="4"/>
    <n v="2"/>
    <x v="18"/>
    <n v="5.171513"/>
  </r>
  <r>
    <s v="HOM"/>
    <s v="SP"/>
    <x v="1"/>
    <x v="10"/>
    <x v="4"/>
    <n v="2"/>
    <x v="47"/>
    <n v="4.9610000000000003"/>
  </r>
  <r>
    <s v="HOM"/>
    <s v="SP"/>
    <x v="1"/>
    <x v="10"/>
    <x v="4"/>
    <n v="3"/>
    <x v="34"/>
    <n v="10.8599"/>
  </r>
  <r>
    <s v="HOM"/>
    <s v="SP"/>
    <x v="1"/>
    <x v="10"/>
    <x v="4"/>
    <n v="3"/>
    <x v="35"/>
    <n v="43.439599999999999"/>
  </r>
  <r>
    <s v="HOM"/>
    <s v="SP"/>
    <x v="1"/>
    <x v="10"/>
    <x v="4"/>
    <n v="3"/>
    <x v="36"/>
    <n v="342.16649999999998"/>
  </r>
  <r>
    <s v="HOM"/>
    <s v="SP"/>
    <x v="1"/>
    <x v="10"/>
    <x v="4"/>
    <n v="3"/>
    <x v="37"/>
    <n v="835.99180000000001"/>
  </r>
  <r>
    <s v="HOM"/>
    <s v="SP"/>
    <x v="1"/>
    <x v="10"/>
    <x v="4"/>
    <n v="3"/>
    <x v="42"/>
    <n v="465.43268999999998"/>
  </r>
  <r>
    <s v="HOM"/>
    <s v="SP"/>
    <x v="1"/>
    <x v="10"/>
    <x v="4"/>
    <n v="3"/>
    <x v="38"/>
    <n v="277.42599999999999"/>
  </r>
  <r>
    <s v="HOM"/>
    <s v="SP"/>
    <x v="1"/>
    <x v="10"/>
    <x v="4"/>
    <n v="3"/>
    <x v="43"/>
    <n v="242.00516999999999"/>
  </r>
  <r>
    <s v="HOM"/>
    <s v="SP"/>
    <x v="1"/>
    <x v="10"/>
    <x v="4"/>
    <n v="3"/>
    <x v="44"/>
    <n v="359.12513999999999"/>
  </r>
  <r>
    <s v="HOM"/>
    <s v="SP"/>
    <x v="1"/>
    <x v="10"/>
    <x v="4"/>
    <n v="3"/>
    <x v="45"/>
    <n v="318.50470000000001"/>
  </r>
  <r>
    <s v="HOM"/>
    <s v="SP"/>
    <x v="1"/>
    <x v="10"/>
    <x v="4"/>
    <n v="3"/>
    <x v="46"/>
    <n v="287.16919000000001"/>
  </r>
  <r>
    <s v="HOM"/>
    <s v="SP"/>
    <x v="1"/>
    <x v="10"/>
    <x v="4"/>
    <n v="3"/>
    <x v="0"/>
    <n v="198.87647999999999"/>
  </r>
  <r>
    <s v="HOM"/>
    <s v="SP"/>
    <x v="1"/>
    <x v="10"/>
    <x v="4"/>
    <n v="3"/>
    <x v="1"/>
    <n v="106.1722"/>
  </r>
  <r>
    <s v="HOM"/>
    <s v="SP"/>
    <x v="1"/>
    <x v="10"/>
    <x v="4"/>
    <n v="3"/>
    <x v="2"/>
    <n v="75.709789999999998"/>
  </r>
  <r>
    <s v="HOM"/>
    <s v="SP"/>
    <x v="1"/>
    <x v="10"/>
    <x v="4"/>
    <n v="3"/>
    <x v="3"/>
    <n v="96.204880000000003"/>
  </r>
  <r>
    <s v="HOM"/>
    <s v="SP"/>
    <x v="1"/>
    <x v="10"/>
    <x v="4"/>
    <n v="3"/>
    <x v="4"/>
    <n v="183.6472"/>
  </r>
  <r>
    <s v="HOM"/>
    <s v="SP"/>
    <x v="1"/>
    <x v="10"/>
    <x v="4"/>
    <n v="3"/>
    <x v="5"/>
    <n v="229.13220000000001"/>
  </r>
  <r>
    <s v="HOM"/>
    <s v="SP"/>
    <x v="1"/>
    <x v="10"/>
    <x v="4"/>
    <n v="3"/>
    <x v="6"/>
    <n v="411.90379999999999"/>
  </r>
  <r>
    <s v="HOM"/>
    <s v="SP"/>
    <x v="1"/>
    <x v="10"/>
    <x v="4"/>
    <n v="3"/>
    <x v="7"/>
    <n v="619.45830000000001"/>
  </r>
  <r>
    <s v="HOM"/>
    <s v="SP"/>
    <x v="1"/>
    <x v="10"/>
    <x v="4"/>
    <n v="3"/>
    <x v="8"/>
    <n v="936.57100000000003"/>
  </r>
  <r>
    <s v="HOM"/>
    <s v="SP"/>
    <x v="1"/>
    <x v="10"/>
    <x v="4"/>
    <n v="3"/>
    <x v="9"/>
    <n v="899.71979999999996"/>
  </r>
  <r>
    <s v="HOM"/>
    <s v="SP"/>
    <x v="1"/>
    <x v="10"/>
    <x v="4"/>
    <n v="3"/>
    <x v="10"/>
    <n v="1034.6365000000001"/>
  </r>
  <r>
    <s v="HOM"/>
    <s v="SP"/>
    <x v="1"/>
    <x v="10"/>
    <x v="4"/>
    <n v="3"/>
    <x v="11"/>
    <n v="684.43920000000003"/>
  </r>
  <r>
    <s v="HOM"/>
    <s v="SP"/>
    <x v="1"/>
    <x v="10"/>
    <x v="4"/>
    <n v="3"/>
    <x v="12"/>
    <n v="383.20974000000001"/>
  </r>
  <r>
    <s v="HOM"/>
    <s v="SP"/>
    <x v="1"/>
    <x v="10"/>
    <x v="4"/>
    <n v="3"/>
    <x v="13"/>
    <n v="191.64032"/>
  </r>
  <r>
    <s v="HOM"/>
    <s v="SP"/>
    <x v="1"/>
    <x v="10"/>
    <x v="4"/>
    <n v="3"/>
    <x v="14"/>
    <n v="74.802499999999995"/>
  </r>
  <r>
    <s v="HOM"/>
    <s v="SP"/>
    <x v="1"/>
    <x v="10"/>
    <x v="4"/>
    <n v="3"/>
    <x v="15"/>
    <n v="33.628999999999998"/>
  </r>
  <r>
    <s v="HOM"/>
    <s v="SP"/>
    <x v="1"/>
    <x v="10"/>
    <x v="4"/>
    <n v="3"/>
    <x v="16"/>
    <n v="45.06"/>
  </r>
  <r>
    <s v="HOM"/>
    <s v="SP"/>
    <x v="1"/>
    <x v="10"/>
    <x v="4"/>
    <n v="3"/>
    <x v="17"/>
    <n v="5.6379999999999999"/>
  </r>
  <r>
    <s v="HOM"/>
    <s v="SP"/>
    <x v="1"/>
    <x v="10"/>
    <x v="4"/>
    <n v="3"/>
    <x v="18"/>
    <n v="3.93"/>
  </r>
  <r>
    <s v="HOM"/>
    <s v="SP"/>
    <x v="1"/>
    <x v="10"/>
    <x v="4"/>
    <n v="3"/>
    <x v="19"/>
    <n v="9.1300000000000008"/>
  </r>
  <r>
    <s v="HOM"/>
    <s v="SP"/>
    <x v="1"/>
    <x v="10"/>
    <x v="4"/>
    <n v="3"/>
    <x v="47"/>
    <n v="0.374"/>
  </r>
  <r>
    <s v="HOM"/>
    <s v="SP"/>
    <x v="1"/>
    <x v="10"/>
    <x v="4"/>
    <n v="3"/>
    <x v="20"/>
    <n v="4.3999999999999997E-2"/>
  </r>
  <r>
    <s v="HOM"/>
    <s v="SP"/>
    <x v="1"/>
    <x v="10"/>
    <x v="4"/>
    <n v="3"/>
    <x v="49"/>
    <n v="4.3999999999999997E-2"/>
  </r>
  <r>
    <s v="HOM"/>
    <s v="SP"/>
    <x v="1"/>
    <x v="10"/>
    <x v="4"/>
    <n v="3"/>
    <x v="21"/>
    <n v="4.3999999999999997E-2"/>
  </r>
  <r>
    <s v="HOM"/>
    <s v="SP"/>
    <x v="1"/>
    <x v="10"/>
    <x v="4"/>
    <n v="4"/>
    <x v="36"/>
    <n v="109.13131"/>
  </r>
  <r>
    <s v="HOM"/>
    <s v="SP"/>
    <x v="1"/>
    <x v="10"/>
    <x v="4"/>
    <n v="4"/>
    <x v="37"/>
    <n v="461.25279999999998"/>
  </r>
  <r>
    <s v="HOM"/>
    <s v="SP"/>
    <x v="1"/>
    <x v="10"/>
    <x v="4"/>
    <n v="4"/>
    <x v="42"/>
    <n v="222.2945"/>
  </r>
  <r>
    <s v="HOM"/>
    <s v="SP"/>
    <x v="1"/>
    <x v="10"/>
    <x v="4"/>
    <n v="4"/>
    <x v="38"/>
    <n v="72.573700000000002"/>
  </r>
  <r>
    <s v="HOM"/>
    <s v="SP"/>
    <x v="1"/>
    <x v="10"/>
    <x v="4"/>
    <n v="4"/>
    <x v="43"/>
    <n v="149.58000000000001"/>
  </r>
  <r>
    <s v="HOM"/>
    <s v="SP"/>
    <x v="1"/>
    <x v="10"/>
    <x v="4"/>
    <n v="4"/>
    <x v="44"/>
    <n v="116.77800000000001"/>
  </r>
  <r>
    <s v="HOM"/>
    <s v="SP"/>
    <x v="1"/>
    <x v="10"/>
    <x v="4"/>
    <n v="4"/>
    <x v="45"/>
    <n v="118.474"/>
  </r>
  <r>
    <s v="HOM"/>
    <s v="SP"/>
    <x v="1"/>
    <x v="10"/>
    <x v="4"/>
    <n v="4"/>
    <x v="46"/>
    <n v="84.424400000000006"/>
  </r>
  <r>
    <s v="HOM"/>
    <s v="SP"/>
    <x v="1"/>
    <x v="10"/>
    <x v="4"/>
    <n v="4"/>
    <x v="0"/>
    <n v="128.804"/>
  </r>
  <r>
    <s v="HOM"/>
    <s v="SP"/>
    <x v="1"/>
    <x v="10"/>
    <x v="4"/>
    <n v="4"/>
    <x v="1"/>
    <n v="102.0027"/>
  </r>
  <r>
    <s v="HOM"/>
    <s v="SP"/>
    <x v="1"/>
    <x v="10"/>
    <x v="4"/>
    <n v="4"/>
    <x v="2"/>
    <n v="79.057000000000002"/>
  </r>
  <r>
    <s v="HOM"/>
    <s v="SP"/>
    <x v="1"/>
    <x v="10"/>
    <x v="4"/>
    <n v="4"/>
    <x v="3"/>
    <n v="154.55439999999999"/>
  </r>
  <r>
    <s v="HOM"/>
    <s v="SP"/>
    <x v="1"/>
    <x v="10"/>
    <x v="4"/>
    <n v="4"/>
    <x v="4"/>
    <n v="219.52090000000001"/>
  </r>
  <r>
    <s v="HOM"/>
    <s v="SP"/>
    <x v="1"/>
    <x v="10"/>
    <x v="4"/>
    <n v="4"/>
    <x v="5"/>
    <n v="326.63330000000002"/>
  </r>
  <r>
    <s v="HOM"/>
    <s v="SP"/>
    <x v="1"/>
    <x v="10"/>
    <x v="4"/>
    <n v="4"/>
    <x v="6"/>
    <n v="426.3"/>
  </r>
  <r>
    <s v="HOM"/>
    <s v="SP"/>
    <x v="1"/>
    <x v="10"/>
    <x v="4"/>
    <n v="4"/>
    <x v="7"/>
    <n v="569.577"/>
  </r>
  <r>
    <s v="HOM"/>
    <s v="SP"/>
    <x v="1"/>
    <x v="10"/>
    <x v="4"/>
    <n v="4"/>
    <x v="8"/>
    <n v="644.37779999999998"/>
  </r>
  <r>
    <s v="HOM"/>
    <s v="SP"/>
    <x v="1"/>
    <x v="10"/>
    <x v="4"/>
    <n v="4"/>
    <x v="9"/>
    <n v="623.56150000000002"/>
  </r>
  <r>
    <s v="HOM"/>
    <s v="SP"/>
    <x v="1"/>
    <x v="10"/>
    <x v="4"/>
    <n v="4"/>
    <x v="10"/>
    <n v="662.01660000000004"/>
  </r>
  <r>
    <s v="HOM"/>
    <s v="SP"/>
    <x v="1"/>
    <x v="10"/>
    <x v="4"/>
    <n v="4"/>
    <x v="11"/>
    <n v="600.16240000000005"/>
  </r>
  <r>
    <s v="HOM"/>
    <s v="SP"/>
    <x v="1"/>
    <x v="10"/>
    <x v="4"/>
    <n v="4"/>
    <x v="12"/>
    <n v="490.72699999999998"/>
  </r>
  <r>
    <s v="HOM"/>
    <s v="SP"/>
    <x v="1"/>
    <x v="10"/>
    <x v="4"/>
    <n v="4"/>
    <x v="13"/>
    <n v="391.32209999999998"/>
  </r>
  <r>
    <s v="HOM"/>
    <s v="SP"/>
    <x v="1"/>
    <x v="10"/>
    <x v="4"/>
    <n v="4"/>
    <x v="14"/>
    <n v="332.72969999999998"/>
  </r>
  <r>
    <s v="HOM"/>
    <s v="SP"/>
    <x v="1"/>
    <x v="10"/>
    <x v="4"/>
    <n v="4"/>
    <x v="15"/>
    <n v="201.2337"/>
  </r>
  <r>
    <s v="HOM"/>
    <s v="SP"/>
    <x v="1"/>
    <x v="10"/>
    <x v="4"/>
    <n v="4"/>
    <x v="16"/>
    <n v="123.6741"/>
  </r>
  <r>
    <s v="HOM"/>
    <s v="SP"/>
    <x v="1"/>
    <x v="10"/>
    <x v="4"/>
    <n v="4"/>
    <x v="17"/>
    <n v="97.547300000000007"/>
  </r>
  <r>
    <s v="HOM"/>
    <s v="SP"/>
    <x v="1"/>
    <x v="10"/>
    <x v="4"/>
    <n v="4"/>
    <x v="18"/>
    <n v="24.838470000000001"/>
  </r>
  <r>
    <s v="HOM"/>
    <s v="SP"/>
    <x v="1"/>
    <x v="10"/>
    <x v="4"/>
    <n v="4"/>
    <x v="19"/>
    <n v="10.6038"/>
  </r>
  <r>
    <s v="HOM"/>
    <s v="SP"/>
    <x v="1"/>
    <x v="10"/>
    <x v="4"/>
    <n v="4"/>
    <x v="47"/>
    <n v="3.0296500000000002"/>
  </r>
  <r>
    <s v="HOM"/>
    <s v="SP"/>
    <x v="1"/>
    <x v="10"/>
    <x v="4"/>
    <n v="4"/>
    <x v="20"/>
    <n v="9.3070000000000004"/>
  </r>
  <r>
    <s v="HOM"/>
    <s v="SP"/>
    <x v="0"/>
    <x v="10"/>
    <x v="8"/>
    <n v="1"/>
    <x v="40"/>
    <n v="1.3877999999999999"/>
  </r>
  <r>
    <s v="HOM"/>
    <s v="SP"/>
    <x v="0"/>
    <x v="10"/>
    <x v="8"/>
    <n v="1"/>
    <x v="32"/>
    <n v="12.4902"/>
  </r>
  <r>
    <s v="HOM"/>
    <s v="SP"/>
    <x v="0"/>
    <x v="10"/>
    <x v="8"/>
    <n v="1"/>
    <x v="33"/>
    <n v="13.878"/>
  </r>
  <r>
    <s v="HOM"/>
    <s v="SP"/>
    <x v="0"/>
    <x v="10"/>
    <x v="8"/>
    <n v="1"/>
    <x v="41"/>
    <n v="8.3268000000000004"/>
  </r>
  <r>
    <s v="HOM"/>
    <s v="SP"/>
    <x v="0"/>
    <x v="10"/>
    <x v="8"/>
    <n v="1"/>
    <x v="34"/>
    <n v="6.9390000000000001"/>
  </r>
  <r>
    <s v="HOM"/>
    <s v="SP"/>
    <x v="0"/>
    <x v="10"/>
    <x v="8"/>
    <n v="1"/>
    <x v="35"/>
    <n v="2.7755999999999998"/>
  </r>
  <r>
    <s v="HOM"/>
    <s v="SP"/>
    <x v="1"/>
    <x v="10"/>
    <x v="8"/>
    <n v="1"/>
    <x v="35"/>
    <n v="2.8575499999999998"/>
  </r>
  <r>
    <s v="HOM"/>
    <s v="SP"/>
    <x v="0"/>
    <x v="10"/>
    <x v="8"/>
    <n v="1"/>
    <x v="36"/>
    <n v="2.7755999999999998"/>
  </r>
  <r>
    <s v="HOM"/>
    <s v="SP"/>
    <x v="1"/>
    <x v="10"/>
    <x v="8"/>
    <n v="1"/>
    <x v="36"/>
    <n v="15.3574"/>
  </r>
  <r>
    <s v="HOM"/>
    <s v="SP"/>
    <x v="1"/>
    <x v="10"/>
    <x v="8"/>
    <n v="1"/>
    <x v="37"/>
    <n v="27.0228"/>
  </r>
  <r>
    <s v="HOM"/>
    <s v="SP"/>
    <x v="1"/>
    <x v="10"/>
    <x v="8"/>
    <n v="1"/>
    <x v="42"/>
    <n v="57.907699999999998"/>
  </r>
  <r>
    <s v="HOM"/>
    <s v="SP"/>
    <x v="1"/>
    <x v="10"/>
    <x v="8"/>
    <n v="1"/>
    <x v="38"/>
    <n v="29.8782"/>
  </r>
  <r>
    <s v="HOM"/>
    <s v="SP"/>
    <x v="0"/>
    <x v="10"/>
    <x v="8"/>
    <n v="1"/>
    <x v="43"/>
    <n v="4.0261300000000002"/>
  </r>
  <r>
    <s v="HOM"/>
    <s v="SP"/>
    <x v="1"/>
    <x v="10"/>
    <x v="8"/>
    <n v="1"/>
    <x v="43"/>
    <n v="29.0959"/>
  </r>
  <r>
    <s v="HOM"/>
    <s v="SP"/>
    <x v="1"/>
    <x v="10"/>
    <x v="8"/>
    <n v="1"/>
    <x v="44"/>
    <n v="17.319099999999999"/>
  </r>
  <r>
    <s v="HOM"/>
    <s v="SP"/>
    <x v="1"/>
    <x v="10"/>
    <x v="8"/>
    <n v="1"/>
    <x v="45"/>
    <n v="16.022200000000002"/>
  </r>
  <r>
    <s v="HOM"/>
    <s v="SP"/>
    <x v="0"/>
    <x v="10"/>
    <x v="8"/>
    <n v="1"/>
    <x v="46"/>
    <n v="16.104500000000002"/>
  </r>
  <r>
    <s v="HOM"/>
    <s v="SP"/>
    <x v="1"/>
    <x v="10"/>
    <x v="8"/>
    <n v="1"/>
    <x v="46"/>
    <n v="15.682700000000001"/>
  </r>
  <r>
    <s v="HOM"/>
    <s v="SP"/>
    <x v="0"/>
    <x v="10"/>
    <x v="8"/>
    <n v="1"/>
    <x v="0"/>
    <n v="12.0784"/>
  </r>
  <r>
    <s v="HOM"/>
    <s v="SP"/>
    <x v="1"/>
    <x v="10"/>
    <x v="8"/>
    <n v="1"/>
    <x v="0"/>
    <n v="10.484"/>
  </r>
  <r>
    <s v="HOM"/>
    <s v="SP"/>
    <x v="0"/>
    <x v="10"/>
    <x v="8"/>
    <n v="1"/>
    <x v="1"/>
    <n v="24.1568"/>
  </r>
  <r>
    <s v="HOM"/>
    <s v="SP"/>
    <x v="1"/>
    <x v="10"/>
    <x v="8"/>
    <n v="1"/>
    <x v="1"/>
    <n v="8.6033200000000001"/>
  </r>
  <r>
    <s v="HOM"/>
    <s v="SP"/>
    <x v="0"/>
    <x v="10"/>
    <x v="8"/>
    <n v="1"/>
    <x v="2"/>
    <n v="8.05227"/>
  </r>
  <r>
    <s v="HOM"/>
    <s v="SP"/>
    <x v="1"/>
    <x v="10"/>
    <x v="8"/>
    <n v="1"/>
    <x v="2"/>
    <n v="15.9108"/>
  </r>
  <r>
    <s v="HOM"/>
    <s v="SP"/>
    <x v="1"/>
    <x v="10"/>
    <x v="8"/>
    <n v="1"/>
    <x v="3"/>
    <n v="20.001999999999999"/>
  </r>
  <r>
    <s v="HOM"/>
    <s v="SP"/>
    <x v="1"/>
    <x v="10"/>
    <x v="8"/>
    <n v="1"/>
    <x v="4"/>
    <n v="18.4923"/>
  </r>
  <r>
    <s v="HOM"/>
    <s v="SP"/>
    <x v="1"/>
    <x v="10"/>
    <x v="8"/>
    <n v="1"/>
    <x v="5"/>
    <n v="32.792900000000003"/>
  </r>
  <r>
    <s v="HOM"/>
    <s v="SP"/>
    <x v="1"/>
    <x v="10"/>
    <x v="8"/>
    <n v="1"/>
    <x v="6"/>
    <n v="19.947700000000001"/>
  </r>
  <r>
    <s v="HOM"/>
    <s v="SP"/>
    <x v="1"/>
    <x v="10"/>
    <x v="8"/>
    <n v="1"/>
    <x v="7"/>
    <n v="38.096299999999999"/>
  </r>
  <r>
    <s v="HOM"/>
    <s v="SP"/>
    <x v="1"/>
    <x v="10"/>
    <x v="8"/>
    <n v="1"/>
    <x v="8"/>
    <n v="49.032960000000003"/>
  </r>
  <r>
    <s v="HOM"/>
    <s v="SP"/>
    <x v="1"/>
    <x v="10"/>
    <x v="8"/>
    <n v="1"/>
    <x v="9"/>
    <n v="14.28252"/>
  </r>
  <r>
    <s v="HOM"/>
    <s v="SP"/>
    <x v="1"/>
    <x v="10"/>
    <x v="8"/>
    <n v="1"/>
    <x v="10"/>
    <n v="17.028770000000002"/>
  </r>
  <r>
    <s v="HOM"/>
    <s v="SP"/>
    <x v="1"/>
    <x v="10"/>
    <x v="8"/>
    <n v="1"/>
    <x v="11"/>
    <n v="9.9923359999999999"/>
  </r>
  <r>
    <s v="HOM"/>
    <s v="SP"/>
    <x v="1"/>
    <x v="10"/>
    <x v="8"/>
    <n v="1"/>
    <x v="12"/>
    <n v="4.997223"/>
  </r>
  <r>
    <s v="HOM"/>
    <s v="SP"/>
    <x v="0"/>
    <x v="10"/>
    <x v="8"/>
    <n v="1"/>
    <x v="13"/>
    <n v="1.3877999999999999"/>
  </r>
  <r>
    <s v="HOM"/>
    <s v="SP"/>
    <x v="1"/>
    <x v="10"/>
    <x v="8"/>
    <n v="1"/>
    <x v="13"/>
    <n v="1.244869"/>
  </r>
  <r>
    <s v="HOM"/>
    <s v="SP"/>
    <x v="1"/>
    <x v="10"/>
    <x v="8"/>
    <n v="1"/>
    <x v="14"/>
    <n v="5.7999500000000002E-2"/>
  </r>
  <r>
    <s v="HOM"/>
    <s v="SP"/>
    <x v="1"/>
    <x v="10"/>
    <x v="8"/>
    <n v="1"/>
    <x v="15"/>
    <n v="7.8E-2"/>
  </r>
  <r>
    <s v="HOM"/>
    <s v="SP"/>
    <x v="1"/>
    <x v="10"/>
    <x v="8"/>
    <n v="1"/>
    <x v="16"/>
    <n v="1.2364998"/>
  </r>
  <r>
    <s v="HOM"/>
    <s v="SP"/>
    <x v="1"/>
    <x v="10"/>
    <x v="8"/>
    <n v="1"/>
    <x v="17"/>
    <n v="1.407"/>
  </r>
  <r>
    <s v="HOM"/>
    <s v="SP"/>
    <x v="1"/>
    <x v="10"/>
    <x v="8"/>
    <n v="1"/>
    <x v="18"/>
    <n v="0.93799999999999994"/>
  </r>
  <r>
    <s v="HOM"/>
    <s v="SP"/>
    <x v="1"/>
    <x v="10"/>
    <x v="8"/>
    <n v="1"/>
    <x v="19"/>
    <n v="0.23499999999999999"/>
  </r>
  <r>
    <s v="HOM"/>
    <s v="SP"/>
    <x v="1"/>
    <x v="10"/>
    <x v="8"/>
    <n v="1"/>
    <x v="47"/>
    <n v="7.8E-2"/>
  </r>
  <r>
    <s v="HOM"/>
    <s v="SP"/>
    <x v="0"/>
    <x v="10"/>
    <x v="8"/>
    <n v="2"/>
    <x v="40"/>
    <n v="1.6249499999999999"/>
  </r>
  <r>
    <s v="HOM"/>
    <s v="SP"/>
    <x v="0"/>
    <x v="10"/>
    <x v="8"/>
    <n v="2"/>
    <x v="32"/>
    <n v="14.624599999999999"/>
  </r>
  <r>
    <s v="HOM"/>
    <s v="SP"/>
    <x v="0"/>
    <x v="10"/>
    <x v="8"/>
    <n v="2"/>
    <x v="33"/>
    <n v="16.249500000000001"/>
  </r>
  <r>
    <s v="HOM"/>
    <s v="SP"/>
    <x v="0"/>
    <x v="10"/>
    <x v="8"/>
    <n v="2"/>
    <x v="41"/>
    <n v="9.7497299999999996"/>
  </r>
  <r>
    <s v="HOM"/>
    <s v="SP"/>
    <x v="0"/>
    <x v="10"/>
    <x v="8"/>
    <n v="2"/>
    <x v="34"/>
    <n v="8.1247699999999998"/>
  </r>
  <r>
    <s v="HOM"/>
    <s v="SP"/>
    <x v="0"/>
    <x v="10"/>
    <x v="8"/>
    <n v="2"/>
    <x v="35"/>
    <n v="3.2499099999999999"/>
  </r>
  <r>
    <s v="HOM"/>
    <s v="SP"/>
    <x v="0"/>
    <x v="10"/>
    <x v="8"/>
    <n v="2"/>
    <x v="36"/>
    <n v="3.2499099999999999"/>
  </r>
  <r>
    <s v="HOM"/>
    <s v="SP"/>
    <x v="0"/>
    <x v="10"/>
    <x v="8"/>
    <n v="2"/>
    <x v="43"/>
    <n v="4.7141500000000001"/>
  </r>
  <r>
    <s v="HOM"/>
    <s v="SP"/>
    <x v="0"/>
    <x v="10"/>
    <x v="8"/>
    <n v="2"/>
    <x v="46"/>
    <n v="18.8566"/>
  </r>
  <r>
    <s v="HOM"/>
    <s v="SP"/>
    <x v="0"/>
    <x v="10"/>
    <x v="8"/>
    <n v="2"/>
    <x v="0"/>
    <n v="14.1424"/>
  </r>
  <r>
    <s v="HOM"/>
    <s v="SP"/>
    <x v="0"/>
    <x v="10"/>
    <x v="8"/>
    <n v="2"/>
    <x v="1"/>
    <n v="28.2849"/>
  </r>
  <r>
    <s v="HOM"/>
    <s v="SP"/>
    <x v="1"/>
    <x v="10"/>
    <x v="8"/>
    <n v="2"/>
    <x v="1"/>
    <n v="0.22685900000000001"/>
  </r>
  <r>
    <s v="HOM"/>
    <s v="SP"/>
    <x v="0"/>
    <x v="10"/>
    <x v="8"/>
    <n v="2"/>
    <x v="2"/>
    <n v="9.4282900000000005"/>
  </r>
  <r>
    <s v="HOM"/>
    <s v="SP"/>
    <x v="1"/>
    <x v="10"/>
    <x v="8"/>
    <n v="2"/>
    <x v="2"/>
    <n v="1.3611500000000001"/>
  </r>
  <r>
    <s v="HOM"/>
    <s v="SP"/>
    <x v="1"/>
    <x v="10"/>
    <x v="8"/>
    <n v="2"/>
    <x v="3"/>
    <n v="4.3060099999999997"/>
  </r>
  <r>
    <s v="HOM"/>
    <s v="SP"/>
    <x v="1"/>
    <x v="10"/>
    <x v="8"/>
    <n v="2"/>
    <x v="4"/>
    <n v="12.568"/>
  </r>
  <r>
    <s v="HOM"/>
    <s v="SP"/>
    <x v="1"/>
    <x v="10"/>
    <x v="8"/>
    <n v="2"/>
    <x v="5"/>
    <n v="26.113"/>
  </r>
  <r>
    <s v="HOM"/>
    <s v="SP"/>
    <x v="1"/>
    <x v="10"/>
    <x v="8"/>
    <n v="2"/>
    <x v="6"/>
    <n v="19.0733"/>
  </r>
  <r>
    <s v="HOM"/>
    <s v="SP"/>
    <x v="1"/>
    <x v="10"/>
    <x v="8"/>
    <n v="2"/>
    <x v="7"/>
    <n v="19.946899999999999"/>
  </r>
  <r>
    <s v="HOM"/>
    <s v="SP"/>
    <x v="1"/>
    <x v="10"/>
    <x v="8"/>
    <n v="2"/>
    <x v="8"/>
    <n v="10.8796"/>
  </r>
  <r>
    <s v="HOM"/>
    <s v="SP"/>
    <x v="1"/>
    <x v="10"/>
    <x v="8"/>
    <n v="2"/>
    <x v="9"/>
    <n v="17.497499999999999"/>
  </r>
  <r>
    <s v="HOM"/>
    <s v="SP"/>
    <x v="1"/>
    <x v="10"/>
    <x v="8"/>
    <n v="2"/>
    <x v="10"/>
    <n v="14.31875"/>
  </r>
  <r>
    <s v="HOM"/>
    <s v="SP"/>
    <x v="1"/>
    <x v="10"/>
    <x v="8"/>
    <n v="2"/>
    <x v="11"/>
    <n v="10.318057"/>
  </r>
  <r>
    <s v="HOM"/>
    <s v="SP"/>
    <x v="1"/>
    <x v="10"/>
    <x v="8"/>
    <n v="2"/>
    <x v="12"/>
    <n v="1.5504789999999999"/>
  </r>
  <r>
    <s v="HOM"/>
    <s v="SP"/>
    <x v="0"/>
    <x v="10"/>
    <x v="8"/>
    <n v="2"/>
    <x v="13"/>
    <n v="1.6249499999999999"/>
  </r>
  <r>
    <s v="HOM"/>
    <s v="SP"/>
    <x v="1"/>
    <x v="10"/>
    <x v="8"/>
    <n v="2"/>
    <x v="13"/>
    <n v="0.73382199999999997"/>
  </r>
  <r>
    <s v="HOM"/>
    <s v="SP"/>
    <x v="1"/>
    <x v="10"/>
    <x v="8"/>
    <n v="2"/>
    <x v="14"/>
    <n v="0.2317602"/>
  </r>
  <r>
    <s v="HOM"/>
    <s v="SP"/>
    <x v="1"/>
    <x v="10"/>
    <x v="8"/>
    <n v="2"/>
    <x v="15"/>
    <n v="0.3465355"/>
  </r>
  <r>
    <s v="HOM"/>
    <s v="SP"/>
    <x v="1"/>
    <x v="10"/>
    <x v="8"/>
    <n v="2"/>
    <x v="16"/>
    <n v="0.77480462000000005"/>
  </r>
  <r>
    <s v="HOM"/>
    <s v="SP"/>
    <x v="1"/>
    <x v="10"/>
    <x v="8"/>
    <n v="2"/>
    <x v="17"/>
    <n v="0.34521849999999998"/>
  </r>
  <r>
    <s v="HOM"/>
    <s v="SP"/>
    <x v="1"/>
    <x v="10"/>
    <x v="8"/>
    <n v="2"/>
    <x v="20"/>
    <n v="0.153"/>
  </r>
  <r>
    <s v="HOM"/>
    <s v="SP"/>
    <x v="0"/>
    <x v="10"/>
    <x v="8"/>
    <n v="3"/>
    <x v="40"/>
    <n v="0.54457999999999995"/>
  </r>
  <r>
    <s v="HOM"/>
    <s v="SP"/>
    <x v="0"/>
    <x v="10"/>
    <x v="8"/>
    <n v="3"/>
    <x v="32"/>
    <n v="4.9012200000000004"/>
  </r>
  <r>
    <s v="HOM"/>
    <s v="SP"/>
    <x v="0"/>
    <x v="10"/>
    <x v="8"/>
    <n v="3"/>
    <x v="33"/>
    <n v="5.4458000000000002"/>
  </r>
  <r>
    <s v="HOM"/>
    <s v="SP"/>
    <x v="0"/>
    <x v="10"/>
    <x v="8"/>
    <n v="3"/>
    <x v="41"/>
    <n v="3.2674799999999999"/>
  </r>
  <r>
    <s v="HOM"/>
    <s v="SP"/>
    <x v="0"/>
    <x v="10"/>
    <x v="8"/>
    <n v="3"/>
    <x v="34"/>
    <n v="2.7229000000000001"/>
  </r>
  <r>
    <s v="HOM"/>
    <s v="SP"/>
    <x v="1"/>
    <x v="10"/>
    <x v="8"/>
    <n v="3"/>
    <x v="34"/>
    <n v="5.3498599999999996"/>
  </r>
  <r>
    <s v="HOM"/>
    <s v="SP"/>
    <x v="0"/>
    <x v="10"/>
    <x v="8"/>
    <n v="3"/>
    <x v="35"/>
    <n v="1.0891599999999999"/>
  </r>
  <r>
    <s v="HOM"/>
    <s v="SP"/>
    <x v="1"/>
    <x v="10"/>
    <x v="8"/>
    <n v="3"/>
    <x v="35"/>
    <n v="21.3994"/>
  </r>
  <r>
    <s v="HOM"/>
    <s v="SP"/>
    <x v="0"/>
    <x v="10"/>
    <x v="8"/>
    <n v="3"/>
    <x v="36"/>
    <n v="1.0891599999999999"/>
  </r>
  <r>
    <s v="HOM"/>
    <s v="SP"/>
    <x v="1"/>
    <x v="10"/>
    <x v="8"/>
    <n v="3"/>
    <x v="36"/>
    <n v="12.839700000000001"/>
  </r>
  <r>
    <s v="HOM"/>
    <s v="SP"/>
    <x v="1"/>
    <x v="10"/>
    <x v="8"/>
    <n v="3"/>
    <x v="37"/>
    <n v="3.2099199999999999"/>
  </r>
  <r>
    <s v="HOM"/>
    <s v="SP"/>
    <x v="0"/>
    <x v="10"/>
    <x v="8"/>
    <n v="3"/>
    <x v="43"/>
    <n v="1.57988"/>
  </r>
  <r>
    <s v="HOM"/>
    <s v="SP"/>
    <x v="0"/>
    <x v="10"/>
    <x v="8"/>
    <n v="3"/>
    <x v="46"/>
    <n v="6.3194999999999997"/>
  </r>
  <r>
    <s v="HOM"/>
    <s v="SP"/>
    <x v="0"/>
    <x v="10"/>
    <x v="8"/>
    <n v="3"/>
    <x v="0"/>
    <n v="4.73963"/>
  </r>
  <r>
    <s v="HOM"/>
    <s v="SP"/>
    <x v="0"/>
    <x v="10"/>
    <x v="8"/>
    <n v="3"/>
    <x v="1"/>
    <n v="9.4792500000000004"/>
  </r>
  <r>
    <s v="HOM"/>
    <s v="SP"/>
    <x v="0"/>
    <x v="10"/>
    <x v="8"/>
    <n v="3"/>
    <x v="2"/>
    <n v="3.1597499999999998"/>
  </r>
  <r>
    <s v="HOM"/>
    <s v="SP"/>
    <x v="1"/>
    <x v="10"/>
    <x v="8"/>
    <n v="3"/>
    <x v="2"/>
    <n v="0.25062400000000001"/>
  </r>
  <r>
    <s v="HOM"/>
    <s v="SP"/>
    <x v="1"/>
    <x v="10"/>
    <x v="8"/>
    <n v="3"/>
    <x v="4"/>
    <n v="1.22014"/>
  </r>
  <r>
    <s v="HOM"/>
    <s v="SP"/>
    <x v="1"/>
    <x v="10"/>
    <x v="8"/>
    <n v="3"/>
    <x v="5"/>
    <n v="0.75187199999999998"/>
  </r>
  <r>
    <s v="HOM"/>
    <s v="SP"/>
    <x v="1"/>
    <x v="10"/>
    <x v="8"/>
    <n v="3"/>
    <x v="6"/>
    <n v="5.3086799999999998"/>
  </r>
  <r>
    <s v="HOM"/>
    <s v="SP"/>
    <x v="1"/>
    <x v="10"/>
    <x v="8"/>
    <n v="3"/>
    <x v="7"/>
    <n v="7.07545"/>
  </r>
  <r>
    <s v="HOM"/>
    <s v="SP"/>
    <x v="1"/>
    <x v="10"/>
    <x v="8"/>
    <n v="3"/>
    <x v="8"/>
    <n v="17.364380000000001"/>
  </r>
  <r>
    <s v="HOM"/>
    <s v="SP"/>
    <x v="1"/>
    <x v="10"/>
    <x v="8"/>
    <n v="3"/>
    <x v="9"/>
    <n v="7.2830500000000002"/>
  </r>
  <r>
    <s v="HOM"/>
    <s v="SP"/>
    <x v="1"/>
    <x v="10"/>
    <x v="8"/>
    <n v="3"/>
    <x v="10"/>
    <n v="11.6531"/>
  </r>
  <r>
    <s v="HOM"/>
    <s v="SP"/>
    <x v="1"/>
    <x v="10"/>
    <x v="8"/>
    <n v="3"/>
    <x v="11"/>
    <n v="5.8181200000000004"/>
  </r>
  <r>
    <s v="HOM"/>
    <s v="SP"/>
    <x v="1"/>
    <x v="10"/>
    <x v="8"/>
    <n v="3"/>
    <x v="12"/>
    <n v="4.7788199999999996"/>
  </r>
  <r>
    <s v="HOM"/>
    <s v="SP"/>
    <x v="0"/>
    <x v="10"/>
    <x v="8"/>
    <n v="3"/>
    <x v="13"/>
    <n v="0.54457999999999995"/>
  </r>
  <r>
    <s v="HOM"/>
    <s v="SP"/>
    <x v="1"/>
    <x v="10"/>
    <x v="8"/>
    <n v="3"/>
    <x v="13"/>
    <n v="1.5846199999999999"/>
  </r>
  <r>
    <s v="HOM"/>
    <s v="SP"/>
    <x v="1"/>
    <x v="10"/>
    <x v="8"/>
    <n v="3"/>
    <x v="14"/>
    <n v="0.66166800000000003"/>
  </r>
  <r>
    <s v="HOM"/>
    <s v="SP"/>
    <x v="1"/>
    <x v="10"/>
    <x v="8"/>
    <n v="3"/>
    <x v="15"/>
    <n v="1.29467"/>
  </r>
  <r>
    <s v="HOM"/>
    <s v="SP"/>
    <x v="1"/>
    <x v="10"/>
    <x v="8"/>
    <n v="3"/>
    <x v="16"/>
    <n v="1.09565"/>
  </r>
  <r>
    <s v="HOM"/>
    <s v="SP"/>
    <x v="1"/>
    <x v="10"/>
    <x v="8"/>
    <n v="3"/>
    <x v="17"/>
    <n v="0.32366800000000001"/>
  </r>
  <r>
    <s v="HOM"/>
    <s v="SP"/>
    <x v="0"/>
    <x v="10"/>
    <x v="8"/>
    <n v="4"/>
    <x v="40"/>
    <n v="1.3351"/>
  </r>
  <r>
    <s v="HOM"/>
    <s v="SP"/>
    <x v="0"/>
    <x v="10"/>
    <x v="8"/>
    <n v="4"/>
    <x v="32"/>
    <n v="12.0159"/>
  </r>
  <r>
    <s v="HOM"/>
    <s v="SP"/>
    <x v="0"/>
    <x v="10"/>
    <x v="8"/>
    <n v="4"/>
    <x v="33"/>
    <n v="13.351000000000001"/>
  </r>
  <r>
    <s v="HOM"/>
    <s v="SP"/>
    <x v="0"/>
    <x v="10"/>
    <x v="8"/>
    <n v="4"/>
    <x v="41"/>
    <n v="8.0105900000000005"/>
  </r>
  <r>
    <s v="HOM"/>
    <s v="SP"/>
    <x v="0"/>
    <x v="10"/>
    <x v="8"/>
    <n v="4"/>
    <x v="34"/>
    <n v="6.6754899999999999"/>
  </r>
  <r>
    <s v="HOM"/>
    <s v="SP"/>
    <x v="1"/>
    <x v="10"/>
    <x v="8"/>
    <n v="4"/>
    <x v="34"/>
    <n v="1.29325"/>
  </r>
  <r>
    <s v="HOM"/>
    <s v="SP"/>
    <x v="0"/>
    <x v="10"/>
    <x v="8"/>
    <n v="4"/>
    <x v="35"/>
    <n v="2.6701999999999999"/>
  </r>
  <r>
    <s v="HOM"/>
    <s v="SP"/>
    <x v="1"/>
    <x v="10"/>
    <x v="8"/>
    <n v="4"/>
    <x v="35"/>
    <n v="44.2684"/>
  </r>
  <r>
    <s v="HOM"/>
    <s v="SP"/>
    <x v="0"/>
    <x v="10"/>
    <x v="8"/>
    <n v="4"/>
    <x v="36"/>
    <n v="2.6701999999999999"/>
  </r>
  <r>
    <s v="HOM"/>
    <s v="SP"/>
    <x v="1"/>
    <x v="10"/>
    <x v="8"/>
    <n v="4"/>
    <x v="36"/>
    <n v="155.11500000000001"/>
  </r>
  <r>
    <s v="HOM"/>
    <s v="SP"/>
    <x v="1"/>
    <x v="10"/>
    <x v="8"/>
    <n v="4"/>
    <x v="37"/>
    <n v="76.061999999999998"/>
  </r>
  <r>
    <s v="HOM"/>
    <s v="SP"/>
    <x v="1"/>
    <x v="10"/>
    <x v="8"/>
    <n v="4"/>
    <x v="42"/>
    <n v="32.655799999999999"/>
  </r>
  <r>
    <s v="HOM"/>
    <s v="SP"/>
    <x v="0"/>
    <x v="10"/>
    <x v="8"/>
    <n v="4"/>
    <x v="43"/>
    <n v="3.87324"/>
  </r>
  <r>
    <s v="HOM"/>
    <s v="SP"/>
    <x v="0"/>
    <x v="10"/>
    <x v="8"/>
    <n v="4"/>
    <x v="46"/>
    <n v="15.493"/>
  </r>
  <r>
    <s v="HOM"/>
    <s v="SP"/>
    <x v="1"/>
    <x v="10"/>
    <x v="8"/>
    <n v="4"/>
    <x v="46"/>
    <n v="2.8800800000000001E-2"/>
  </r>
  <r>
    <s v="HOM"/>
    <s v="SP"/>
    <x v="0"/>
    <x v="10"/>
    <x v="8"/>
    <n v="4"/>
    <x v="0"/>
    <n v="11.6197"/>
  </r>
  <r>
    <s v="HOM"/>
    <s v="SP"/>
    <x v="1"/>
    <x v="10"/>
    <x v="8"/>
    <n v="4"/>
    <x v="0"/>
    <n v="0.235989"/>
  </r>
  <r>
    <s v="HOM"/>
    <s v="SP"/>
    <x v="0"/>
    <x v="10"/>
    <x v="8"/>
    <n v="4"/>
    <x v="1"/>
    <n v="23.2395"/>
  </r>
  <r>
    <s v="HOM"/>
    <s v="SP"/>
    <x v="1"/>
    <x v="10"/>
    <x v="8"/>
    <n v="4"/>
    <x v="1"/>
    <n v="0.75998699999999997"/>
  </r>
  <r>
    <s v="HOM"/>
    <s v="SP"/>
    <x v="0"/>
    <x v="10"/>
    <x v="8"/>
    <n v="4"/>
    <x v="2"/>
    <n v="7.7464899999999997"/>
  </r>
  <r>
    <s v="HOM"/>
    <s v="SP"/>
    <x v="1"/>
    <x v="10"/>
    <x v="8"/>
    <n v="4"/>
    <x v="2"/>
    <n v="0.33385300000000001"/>
  </r>
  <r>
    <s v="HOM"/>
    <s v="SP"/>
    <x v="1"/>
    <x v="10"/>
    <x v="8"/>
    <n v="4"/>
    <x v="3"/>
    <n v="1.77285"/>
  </r>
  <r>
    <s v="HOM"/>
    <s v="SP"/>
    <x v="1"/>
    <x v="10"/>
    <x v="8"/>
    <n v="4"/>
    <x v="4"/>
    <n v="2.3466200000000002"/>
  </r>
  <r>
    <s v="HOM"/>
    <s v="SP"/>
    <x v="1"/>
    <x v="10"/>
    <x v="8"/>
    <n v="4"/>
    <x v="5"/>
    <n v="6.1967400000000001"/>
  </r>
  <r>
    <s v="HOM"/>
    <s v="SP"/>
    <x v="1"/>
    <x v="10"/>
    <x v="8"/>
    <n v="4"/>
    <x v="6"/>
    <n v="6.2305400000000004"/>
  </r>
  <r>
    <s v="HOM"/>
    <s v="SP"/>
    <x v="1"/>
    <x v="10"/>
    <x v="8"/>
    <n v="4"/>
    <x v="7"/>
    <n v="9.9771900000000002"/>
  </r>
  <r>
    <s v="HOM"/>
    <s v="SP"/>
    <x v="1"/>
    <x v="10"/>
    <x v="8"/>
    <n v="4"/>
    <x v="8"/>
    <n v="15.356"/>
  </r>
  <r>
    <s v="HOM"/>
    <s v="SP"/>
    <x v="1"/>
    <x v="10"/>
    <x v="8"/>
    <n v="4"/>
    <x v="9"/>
    <n v="11.5246"/>
  </r>
  <r>
    <s v="HOM"/>
    <s v="SP"/>
    <x v="1"/>
    <x v="10"/>
    <x v="8"/>
    <n v="4"/>
    <x v="10"/>
    <n v="19.1905"/>
  </r>
  <r>
    <s v="HOM"/>
    <s v="SP"/>
    <x v="1"/>
    <x v="10"/>
    <x v="8"/>
    <n v="4"/>
    <x v="11"/>
    <n v="21.966899999999999"/>
  </r>
  <r>
    <s v="HOM"/>
    <s v="SP"/>
    <x v="1"/>
    <x v="10"/>
    <x v="8"/>
    <n v="4"/>
    <x v="12"/>
    <n v="16.101500000000001"/>
  </r>
  <r>
    <s v="HOM"/>
    <s v="SP"/>
    <x v="0"/>
    <x v="10"/>
    <x v="8"/>
    <n v="4"/>
    <x v="13"/>
    <n v="1.3351"/>
  </r>
  <r>
    <s v="HOM"/>
    <s v="SP"/>
    <x v="1"/>
    <x v="10"/>
    <x v="8"/>
    <n v="4"/>
    <x v="13"/>
    <n v="6.5854100000000004"/>
  </r>
  <r>
    <s v="HOM"/>
    <s v="SP"/>
    <x v="1"/>
    <x v="10"/>
    <x v="8"/>
    <n v="4"/>
    <x v="14"/>
    <n v="5.4384300000000003"/>
  </r>
  <r>
    <s v="HOM"/>
    <s v="SP"/>
    <x v="1"/>
    <x v="10"/>
    <x v="8"/>
    <n v="4"/>
    <x v="15"/>
    <n v="2.2733400000000001"/>
  </r>
  <r>
    <s v="HOM"/>
    <s v="SP"/>
    <x v="1"/>
    <x v="10"/>
    <x v="8"/>
    <n v="4"/>
    <x v="16"/>
    <n v="1.20238"/>
  </r>
  <r>
    <s v="HOM"/>
    <s v="SP"/>
    <x v="1"/>
    <x v="10"/>
    <x v="8"/>
    <n v="4"/>
    <x v="17"/>
    <n v="0.330845"/>
  </r>
  <r>
    <s v="HOM"/>
    <s v="SP"/>
    <x v="1"/>
    <x v="10"/>
    <x v="8"/>
    <n v="4"/>
    <x v="18"/>
    <n v="1.7913700000000001E-2"/>
  </r>
  <r>
    <s v="HOM"/>
    <s v="SP"/>
    <x v="1"/>
    <x v="11"/>
    <x v="9"/>
    <n v="1"/>
    <x v="38"/>
    <n v="0.128"/>
  </r>
  <r>
    <s v="HOM"/>
    <s v="SP"/>
    <x v="1"/>
    <x v="11"/>
    <x v="9"/>
    <n v="1"/>
    <x v="45"/>
    <n v="0.69699999999999995"/>
  </r>
  <r>
    <s v="HOM"/>
    <s v="SP"/>
    <x v="1"/>
    <x v="11"/>
    <x v="9"/>
    <n v="1"/>
    <x v="46"/>
    <n v="1.6319999999999999"/>
  </r>
  <r>
    <s v="HOM"/>
    <s v="SP"/>
    <x v="1"/>
    <x v="11"/>
    <x v="9"/>
    <n v="1"/>
    <x v="0"/>
    <n v="1.155"/>
  </r>
  <r>
    <s v="HOM"/>
    <s v="SP"/>
    <x v="1"/>
    <x v="11"/>
    <x v="9"/>
    <n v="1"/>
    <x v="1"/>
    <n v="1.8520000000000001"/>
  </r>
  <r>
    <s v="HOM"/>
    <s v="SP"/>
    <x v="1"/>
    <x v="11"/>
    <x v="9"/>
    <n v="1"/>
    <x v="2"/>
    <n v="1.365"/>
  </r>
  <r>
    <s v="HOM"/>
    <s v="SP"/>
    <x v="1"/>
    <x v="11"/>
    <x v="9"/>
    <n v="1"/>
    <x v="3"/>
    <n v="2.1440000000000001"/>
  </r>
  <r>
    <s v="HOM"/>
    <s v="SP"/>
    <x v="1"/>
    <x v="11"/>
    <x v="9"/>
    <n v="1"/>
    <x v="4"/>
    <n v="1.2649999999999999"/>
  </r>
  <r>
    <s v="HOM"/>
    <s v="SP"/>
    <x v="1"/>
    <x v="11"/>
    <x v="9"/>
    <n v="1"/>
    <x v="5"/>
    <n v="2.7669999999999999"/>
  </r>
  <r>
    <s v="HOM"/>
    <s v="SP"/>
    <x v="1"/>
    <x v="11"/>
    <x v="9"/>
    <n v="1"/>
    <x v="6"/>
    <n v="3.867"/>
  </r>
  <r>
    <s v="HOM"/>
    <s v="SP"/>
    <x v="1"/>
    <x v="11"/>
    <x v="9"/>
    <n v="1"/>
    <x v="7"/>
    <n v="4.6829999999999998"/>
  </r>
  <r>
    <s v="HOM"/>
    <s v="SP"/>
    <x v="1"/>
    <x v="11"/>
    <x v="9"/>
    <n v="1"/>
    <x v="8"/>
    <n v="5.7750000000000004"/>
  </r>
  <r>
    <s v="HOM"/>
    <s v="SP"/>
    <x v="1"/>
    <x v="11"/>
    <x v="9"/>
    <n v="1"/>
    <x v="9"/>
    <n v="3.907"/>
  </r>
  <r>
    <s v="HOM"/>
    <s v="SP"/>
    <x v="1"/>
    <x v="11"/>
    <x v="9"/>
    <n v="1"/>
    <x v="10"/>
    <n v="3.5209999999999999"/>
  </r>
  <r>
    <s v="HOM"/>
    <s v="SP"/>
    <x v="1"/>
    <x v="11"/>
    <x v="9"/>
    <n v="1"/>
    <x v="11"/>
    <n v="3.5489999999999999"/>
  </r>
  <r>
    <s v="HOM"/>
    <s v="SP"/>
    <x v="1"/>
    <x v="11"/>
    <x v="9"/>
    <n v="1"/>
    <x v="12"/>
    <n v="2.44"/>
  </r>
  <r>
    <s v="HOM"/>
    <s v="SP"/>
    <x v="1"/>
    <x v="11"/>
    <x v="9"/>
    <n v="1"/>
    <x v="13"/>
    <n v="1.669"/>
  </r>
  <r>
    <s v="HOM"/>
    <s v="SP"/>
    <x v="1"/>
    <x v="11"/>
    <x v="9"/>
    <n v="1"/>
    <x v="14"/>
    <n v="0.64200000000000002"/>
  </r>
  <r>
    <s v="HOM"/>
    <s v="SP"/>
    <x v="1"/>
    <x v="11"/>
    <x v="9"/>
    <n v="1"/>
    <x v="15"/>
    <n v="0.64200000000000002"/>
  </r>
  <r>
    <s v="HOM"/>
    <s v="SP"/>
    <x v="1"/>
    <x v="11"/>
    <x v="9"/>
    <n v="1"/>
    <x v="16"/>
    <n v="0.128"/>
  </r>
  <r>
    <s v="HOM"/>
    <s v="SP"/>
    <x v="1"/>
    <x v="11"/>
    <x v="9"/>
    <n v="1"/>
    <x v="17"/>
    <n v="0.38500000000000001"/>
  </r>
  <r>
    <s v="HOM"/>
    <s v="SP"/>
    <x v="1"/>
    <x v="11"/>
    <x v="9"/>
    <n v="2"/>
    <x v="45"/>
    <n v="2.5289999999999999"/>
  </r>
  <r>
    <s v="HOM"/>
    <s v="SP"/>
    <x v="1"/>
    <x v="11"/>
    <x v="9"/>
    <n v="2"/>
    <x v="46"/>
    <n v="8.0310000000000006"/>
  </r>
  <r>
    <s v="HOM"/>
    <s v="SP"/>
    <x v="1"/>
    <x v="11"/>
    <x v="9"/>
    <n v="2"/>
    <x v="0"/>
    <n v="9.17"/>
  </r>
  <r>
    <s v="HOM"/>
    <s v="SP"/>
    <x v="1"/>
    <x v="11"/>
    <x v="9"/>
    <n v="2"/>
    <x v="1"/>
    <n v="11.95"/>
  </r>
  <r>
    <s v="HOM"/>
    <s v="SP"/>
    <x v="1"/>
    <x v="11"/>
    <x v="9"/>
    <n v="2"/>
    <x v="2"/>
    <n v="18.690999999999999"/>
  </r>
  <r>
    <s v="HOM"/>
    <s v="SP"/>
    <x v="1"/>
    <x v="11"/>
    <x v="9"/>
    <n v="2"/>
    <x v="3"/>
    <n v="30.405999999999999"/>
  </r>
  <r>
    <s v="HOM"/>
    <s v="SP"/>
    <x v="1"/>
    <x v="11"/>
    <x v="9"/>
    <n v="2"/>
    <x v="4"/>
    <n v="12.93"/>
  </r>
  <r>
    <s v="HOM"/>
    <s v="SP"/>
    <x v="1"/>
    <x v="11"/>
    <x v="9"/>
    <n v="2"/>
    <x v="5"/>
    <n v="20.459"/>
  </r>
  <r>
    <s v="HOM"/>
    <s v="SP"/>
    <x v="1"/>
    <x v="11"/>
    <x v="9"/>
    <n v="2"/>
    <x v="6"/>
    <n v="17.199000000000002"/>
  </r>
  <r>
    <s v="HOM"/>
    <s v="SP"/>
    <x v="1"/>
    <x v="11"/>
    <x v="9"/>
    <n v="2"/>
    <x v="7"/>
    <n v="6.0819999999999999"/>
  </r>
  <r>
    <s v="HOM"/>
    <s v="SP"/>
    <x v="1"/>
    <x v="11"/>
    <x v="9"/>
    <n v="2"/>
    <x v="8"/>
    <n v="5.9370000000000003"/>
  </r>
  <r>
    <s v="HOM"/>
    <s v="SP"/>
    <x v="1"/>
    <x v="11"/>
    <x v="9"/>
    <n v="2"/>
    <x v="9"/>
    <n v="8.9740000000000002"/>
  </r>
  <r>
    <s v="HOM"/>
    <s v="SP"/>
    <x v="1"/>
    <x v="11"/>
    <x v="9"/>
    <n v="2"/>
    <x v="10"/>
    <n v="8.1959999999999997"/>
  </r>
  <r>
    <s v="HOM"/>
    <s v="SP"/>
    <x v="1"/>
    <x v="11"/>
    <x v="9"/>
    <n v="2"/>
    <x v="11"/>
    <n v="8.0990000000000002"/>
  </r>
  <r>
    <s v="HOM"/>
    <s v="SP"/>
    <x v="1"/>
    <x v="11"/>
    <x v="9"/>
    <n v="2"/>
    <x v="12"/>
    <n v="1.5129999999999999"/>
  </r>
  <r>
    <s v="HOM"/>
    <s v="SP"/>
    <x v="1"/>
    <x v="11"/>
    <x v="9"/>
    <n v="2"/>
    <x v="13"/>
    <n v="2.4390000000000001"/>
  </r>
  <r>
    <s v="HOM"/>
    <s v="SP"/>
    <x v="1"/>
    <x v="11"/>
    <x v="9"/>
    <n v="2"/>
    <x v="14"/>
    <n v="0.77800000000000002"/>
  </r>
  <r>
    <s v="HOM"/>
    <s v="SP"/>
    <x v="1"/>
    <x v="11"/>
    <x v="9"/>
    <n v="2"/>
    <x v="15"/>
    <n v="1.2330000000000001"/>
  </r>
  <r>
    <s v="HOM"/>
    <s v="SP"/>
    <x v="1"/>
    <x v="11"/>
    <x v="9"/>
    <n v="2"/>
    <x v="18"/>
    <n v="0.41099999999999998"/>
  </r>
  <r>
    <s v="HOM"/>
    <s v="SP"/>
    <x v="1"/>
    <x v="11"/>
    <x v="9"/>
    <n v="2"/>
    <x v="19"/>
    <n v="0.41099999999999998"/>
  </r>
  <r>
    <s v="HOM"/>
    <s v="SP"/>
    <x v="1"/>
    <x v="11"/>
    <x v="9"/>
    <n v="3"/>
    <x v="37"/>
    <n v="0.36299999999999999"/>
  </r>
  <r>
    <s v="HOM"/>
    <s v="SP"/>
    <x v="1"/>
    <x v="11"/>
    <x v="9"/>
    <n v="3"/>
    <x v="42"/>
    <n v="0.36299999999999999"/>
  </r>
  <r>
    <s v="HOM"/>
    <s v="SP"/>
    <x v="1"/>
    <x v="11"/>
    <x v="9"/>
    <n v="3"/>
    <x v="38"/>
    <n v="1.0880000000000001"/>
  </r>
  <r>
    <s v="HOM"/>
    <s v="SP"/>
    <x v="1"/>
    <x v="11"/>
    <x v="9"/>
    <n v="3"/>
    <x v="43"/>
    <n v="5.28"/>
  </r>
  <r>
    <s v="HOM"/>
    <s v="SP"/>
    <x v="1"/>
    <x v="11"/>
    <x v="9"/>
    <n v="3"/>
    <x v="44"/>
    <n v="4.9489999999999998"/>
  </r>
  <r>
    <s v="HOM"/>
    <s v="SP"/>
    <x v="1"/>
    <x v="11"/>
    <x v="9"/>
    <n v="3"/>
    <x v="45"/>
    <n v="6.6989999999999998"/>
  </r>
  <r>
    <s v="HOM"/>
    <s v="SP"/>
    <x v="1"/>
    <x v="11"/>
    <x v="9"/>
    <n v="3"/>
    <x v="46"/>
    <n v="9.5359999999999996"/>
  </r>
  <r>
    <s v="HOM"/>
    <s v="SP"/>
    <x v="1"/>
    <x v="11"/>
    <x v="9"/>
    <n v="3"/>
    <x v="0"/>
    <n v="17.7"/>
  </r>
  <r>
    <s v="HOM"/>
    <s v="SP"/>
    <x v="1"/>
    <x v="11"/>
    <x v="9"/>
    <n v="3"/>
    <x v="1"/>
    <n v="11.488"/>
  </r>
  <r>
    <s v="HOM"/>
    <s v="SP"/>
    <x v="1"/>
    <x v="11"/>
    <x v="9"/>
    <n v="3"/>
    <x v="2"/>
    <n v="20.901"/>
  </r>
  <r>
    <s v="HOM"/>
    <s v="SP"/>
    <x v="1"/>
    <x v="11"/>
    <x v="9"/>
    <n v="3"/>
    <x v="3"/>
    <n v="15.49"/>
  </r>
  <r>
    <s v="HOM"/>
    <s v="SP"/>
    <x v="1"/>
    <x v="11"/>
    <x v="9"/>
    <n v="3"/>
    <x v="4"/>
    <n v="29.530999999999999"/>
  </r>
  <r>
    <s v="HOM"/>
    <s v="SP"/>
    <x v="1"/>
    <x v="11"/>
    <x v="9"/>
    <n v="3"/>
    <x v="5"/>
    <n v="31.192"/>
  </r>
  <r>
    <s v="HOM"/>
    <s v="SP"/>
    <x v="1"/>
    <x v="11"/>
    <x v="9"/>
    <n v="3"/>
    <x v="6"/>
    <n v="33.865000000000002"/>
  </r>
  <r>
    <s v="HOM"/>
    <s v="SP"/>
    <x v="1"/>
    <x v="11"/>
    <x v="9"/>
    <n v="3"/>
    <x v="7"/>
    <n v="30.734999999999999"/>
  </r>
  <r>
    <s v="HOM"/>
    <s v="SP"/>
    <x v="1"/>
    <x v="11"/>
    <x v="9"/>
    <n v="3"/>
    <x v="8"/>
    <n v="23.844000000000001"/>
  </r>
  <r>
    <s v="HOM"/>
    <s v="SP"/>
    <x v="1"/>
    <x v="11"/>
    <x v="9"/>
    <n v="3"/>
    <x v="9"/>
    <n v="21.484999999999999"/>
  </r>
  <r>
    <s v="HOM"/>
    <s v="SP"/>
    <x v="1"/>
    <x v="11"/>
    <x v="9"/>
    <n v="3"/>
    <x v="10"/>
    <n v="12.12"/>
  </r>
  <r>
    <s v="HOM"/>
    <s v="SP"/>
    <x v="1"/>
    <x v="11"/>
    <x v="9"/>
    <n v="3"/>
    <x v="11"/>
    <n v="4.87"/>
  </r>
  <r>
    <s v="HOM"/>
    <s v="SP"/>
    <x v="1"/>
    <x v="11"/>
    <x v="9"/>
    <n v="3"/>
    <x v="12"/>
    <n v="3.7010000000000001"/>
  </r>
  <r>
    <s v="HOM"/>
    <s v="SP"/>
    <x v="1"/>
    <x v="11"/>
    <x v="9"/>
    <n v="3"/>
    <x v="13"/>
    <n v="2.12"/>
  </r>
  <r>
    <s v="HOM"/>
    <s v="SP"/>
    <x v="1"/>
    <x v="11"/>
    <x v="9"/>
    <n v="3"/>
    <x v="14"/>
    <n v="1.129"/>
  </r>
  <r>
    <s v="HOM"/>
    <s v="SP"/>
    <x v="1"/>
    <x v="11"/>
    <x v="9"/>
    <n v="3"/>
    <x v="18"/>
    <n v="0.36299999999999999"/>
  </r>
  <r>
    <s v="HOM"/>
    <s v="SP"/>
    <x v="1"/>
    <x v="11"/>
    <x v="9"/>
    <n v="4"/>
    <x v="45"/>
    <n v="0.222"/>
  </r>
  <r>
    <s v="HOM"/>
    <s v="SP"/>
    <x v="1"/>
    <x v="11"/>
    <x v="9"/>
    <n v="4"/>
    <x v="0"/>
    <n v="0.443"/>
  </r>
  <r>
    <s v="HOM"/>
    <s v="SP"/>
    <x v="1"/>
    <x v="11"/>
    <x v="9"/>
    <n v="4"/>
    <x v="1"/>
    <n v="1.4630000000000001"/>
  </r>
  <r>
    <s v="HOM"/>
    <s v="SP"/>
    <x v="1"/>
    <x v="11"/>
    <x v="9"/>
    <n v="4"/>
    <x v="2"/>
    <n v="1.9730000000000001"/>
  </r>
  <r>
    <s v="HOM"/>
    <s v="SP"/>
    <x v="1"/>
    <x v="11"/>
    <x v="9"/>
    <n v="4"/>
    <x v="3"/>
    <n v="2.597"/>
  </r>
  <r>
    <s v="HOM"/>
    <s v="SP"/>
    <x v="1"/>
    <x v="11"/>
    <x v="9"/>
    <n v="4"/>
    <x v="4"/>
    <n v="3.6549999999999998"/>
  </r>
  <r>
    <s v="HOM"/>
    <s v="SP"/>
    <x v="1"/>
    <x v="11"/>
    <x v="9"/>
    <n v="4"/>
    <x v="5"/>
    <n v="7.0990000000000002"/>
  </r>
  <r>
    <s v="HOM"/>
    <s v="SP"/>
    <x v="1"/>
    <x v="11"/>
    <x v="9"/>
    <n v="4"/>
    <x v="6"/>
    <n v="7.7649999999999997"/>
  </r>
  <r>
    <s v="HOM"/>
    <s v="SP"/>
    <x v="1"/>
    <x v="11"/>
    <x v="9"/>
    <n v="4"/>
    <x v="7"/>
    <n v="7.44"/>
  </r>
  <r>
    <s v="HOM"/>
    <s v="SP"/>
    <x v="1"/>
    <x v="11"/>
    <x v="9"/>
    <n v="4"/>
    <x v="8"/>
    <n v="7.5170000000000003"/>
  </r>
  <r>
    <s v="HOM"/>
    <s v="SP"/>
    <x v="1"/>
    <x v="11"/>
    <x v="9"/>
    <n v="4"/>
    <x v="9"/>
    <n v="6.7949999999999999"/>
  </r>
  <r>
    <s v="HOM"/>
    <s v="SP"/>
    <x v="1"/>
    <x v="11"/>
    <x v="9"/>
    <n v="4"/>
    <x v="10"/>
    <n v="4.5739999999999998"/>
  </r>
  <r>
    <s v="HOM"/>
    <s v="SP"/>
    <x v="1"/>
    <x v="11"/>
    <x v="9"/>
    <n v="4"/>
    <x v="11"/>
    <n v="3.4990000000000001"/>
  </r>
  <r>
    <s v="HOM"/>
    <s v="SP"/>
    <x v="1"/>
    <x v="11"/>
    <x v="9"/>
    <n v="4"/>
    <x v="12"/>
    <n v="3.2170000000000001"/>
  </r>
  <r>
    <s v="HOM"/>
    <s v="SP"/>
    <x v="1"/>
    <x v="11"/>
    <x v="9"/>
    <n v="4"/>
    <x v="13"/>
    <n v="2.2530000000000001"/>
  </r>
  <r>
    <s v="HOM"/>
    <s v="SP"/>
    <x v="1"/>
    <x v="11"/>
    <x v="9"/>
    <n v="4"/>
    <x v="14"/>
    <n v="1.0189999999999999"/>
  </r>
  <r>
    <s v="HOM"/>
    <s v="SP"/>
    <x v="1"/>
    <x v="11"/>
    <x v="9"/>
    <n v="4"/>
    <x v="15"/>
    <n v="0.222"/>
  </r>
  <r>
    <s v="HOM"/>
    <s v="SP"/>
    <x v="1"/>
    <x v="11"/>
    <x v="9"/>
    <n v="4"/>
    <x v="16"/>
    <n v="0.28799999999999998"/>
  </r>
  <r>
    <s v="HOM"/>
    <s v="SP"/>
    <x v="1"/>
    <x v="11"/>
    <x v="9"/>
    <n v="4"/>
    <x v="17"/>
    <n v="0.73099999999999998"/>
  </r>
  <r>
    <s v="HOM"/>
    <s v="SP"/>
    <x v="1"/>
    <x v="11"/>
    <x v="5"/>
    <n v="1"/>
    <x v="46"/>
    <n v="0.91500000000000004"/>
  </r>
  <r>
    <s v="HOM"/>
    <s v="SP"/>
    <x v="1"/>
    <x v="11"/>
    <x v="5"/>
    <n v="1"/>
    <x v="0"/>
    <n v="1.9770000000000001"/>
  </r>
  <r>
    <s v="HOM"/>
    <s v="SP"/>
    <x v="1"/>
    <x v="11"/>
    <x v="5"/>
    <n v="1"/>
    <x v="3"/>
    <n v="1.0609999999999999"/>
  </r>
  <r>
    <s v="HOM"/>
    <s v="SP"/>
    <x v="1"/>
    <x v="11"/>
    <x v="5"/>
    <n v="1"/>
    <x v="5"/>
    <n v="5.5590000000000002"/>
  </r>
  <r>
    <s v="HOM"/>
    <s v="SP"/>
    <x v="1"/>
    <x v="11"/>
    <x v="5"/>
    <n v="1"/>
    <x v="6"/>
    <n v="3.3519999999999999"/>
  </r>
  <r>
    <s v="HOM"/>
    <s v="SP"/>
    <x v="1"/>
    <x v="11"/>
    <x v="5"/>
    <n v="1"/>
    <x v="7"/>
    <n v="10.826000000000001"/>
  </r>
  <r>
    <s v="HOM"/>
    <s v="SP"/>
    <x v="1"/>
    <x v="11"/>
    <x v="5"/>
    <n v="1"/>
    <x v="8"/>
    <n v="9.9770000000000003"/>
  </r>
  <r>
    <s v="HOM"/>
    <s v="SP"/>
    <x v="1"/>
    <x v="11"/>
    <x v="5"/>
    <n v="1"/>
    <x v="9"/>
    <n v="8.52"/>
  </r>
  <r>
    <s v="HOM"/>
    <s v="SP"/>
    <x v="1"/>
    <x v="11"/>
    <x v="5"/>
    <n v="1"/>
    <x v="10"/>
    <n v="2.8170000000000002"/>
  </r>
  <r>
    <s v="HOM"/>
    <s v="SP"/>
    <x v="1"/>
    <x v="11"/>
    <x v="5"/>
    <n v="1"/>
    <x v="11"/>
    <n v="4.0330000000000004"/>
  </r>
  <r>
    <s v="HOM"/>
    <s v="SP"/>
    <x v="1"/>
    <x v="11"/>
    <x v="5"/>
    <n v="1"/>
    <x v="12"/>
    <n v="3.573"/>
  </r>
  <r>
    <s v="HOM"/>
    <s v="SP"/>
    <x v="1"/>
    <x v="11"/>
    <x v="5"/>
    <n v="1"/>
    <x v="13"/>
    <n v="6.7119999999999997"/>
  </r>
  <r>
    <s v="HOM"/>
    <s v="SP"/>
    <x v="1"/>
    <x v="11"/>
    <x v="5"/>
    <n v="1"/>
    <x v="14"/>
    <n v="14.425000000000001"/>
  </r>
  <r>
    <s v="HOM"/>
    <s v="SP"/>
    <x v="1"/>
    <x v="11"/>
    <x v="5"/>
    <n v="1"/>
    <x v="15"/>
    <n v="15.175000000000001"/>
  </r>
  <r>
    <s v="HOM"/>
    <s v="SP"/>
    <x v="1"/>
    <x v="11"/>
    <x v="5"/>
    <n v="1"/>
    <x v="16"/>
    <n v="26.521000000000001"/>
  </r>
  <r>
    <s v="HOM"/>
    <s v="SP"/>
    <x v="1"/>
    <x v="11"/>
    <x v="5"/>
    <n v="1"/>
    <x v="17"/>
    <n v="31.981999999999999"/>
  </r>
  <r>
    <s v="HOM"/>
    <s v="SP"/>
    <x v="1"/>
    <x v="11"/>
    <x v="5"/>
    <n v="1"/>
    <x v="18"/>
    <n v="27.064"/>
  </r>
  <r>
    <s v="HOM"/>
    <s v="SP"/>
    <x v="1"/>
    <x v="11"/>
    <x v="5"/>
    <n v="1"/>
    <x v="19"/>
    <n v="19.436"/>
  </r>
  <r>
    <s v="HOM"/>
    <s v="SP"/>
    <x v="1"/>
    <x v="11"/>
    <x v="5"/>
    <n v="1"/>
    <x v="47"/>
    <n v="13.484999999999999"/>
  </r>
  <r>
    <s v="HOM"/>
    <s v="SP"/>
    <x v="1"/>
    <x v="11"/>
    <x v="5"/>
    <n v="1"/>
    <x v="20"/>
    <n v="12.728999999999999"/>
  </r>
  <r>
    <s v="HOM"/>
    <s v="SP"/>
    <x v="1"/>
    <x v="11"/>
    <x v="5"/>
    <n v="1"/>
    <x v="48"/>
    <n v="3.0880000000000001"/>
  </r>
  <r>
    <s v="HOM"/>
    <s v="SP"/>
    <x v="1"/>
    <x v="11"/>
    <x v="5"/>
    <n v="1"/>
    <x v="49"/>
    <n v="0.378"/>
  </r>
  <r>
    <s v="HOM"/>
    <s v="SP"/>
    <x v="1"/>
    <x v="11"/>
    <x v="5"/>
    <n v="1"/>
    <x v="50"/>
    <n v="0.75600000000000001"/>
  </r>
  <r>
    <s v="HOM"/>
    <s v="SP"/>
    <x v="1"/>
    <x v="11"/>
    <x v="5"/>
    <n v="1"/>
    <x v="22"/>
    <n v="0.378"/>
  </r>
  <r>
    <s v="HOM"/>
    <s v="SP"/>
    <x v="1"/>
    <x v="11"/>
    <x v="5"/>
    <n v="2"/>
    <x v="0"/>
    <n v="0.377"/>
  </r>
  <r>
    <s v="HOM"/>
    <s v="SP"/>
    <x v="1"/>
    <x v="11"/>
    <x v="5"/>
    <n v="2"/>
    <x v="1"/>
    <n v="0.53100000000000003"/>
  </r>
  <r>
    <s v="HOM"/>
    <s v="SP"/>
    <x v="1"/>
    <x v="11"/>
    <x v="5"/>
    <n v="2"/>
    <x v="2"/>
    <n v="0.45300000000000001"/>
  </r>
  <r>
    <s v="HOM"/>
    <s v="SP"/>
    <x v="1"/>
    <x v="11"/>
    <x v="5"/>
    <n v="2"/>
    <x v="3"/>
    <n v="1.4610000000000001"/>
  </r>
  <r>
    <s v="HOM"/>
    <s v="SP"/>
    <x v="1"/>
    <x v="11"/>
    <x v="5"/>
    <n v="2"/>
    <x v="4"/>
    <n v="0.51500000000000001"/>
  </r>
  <r>
    <s v="HOM"/>
    <s v="SP"/>
    <x v="1"/>
    <x v="11"/>
    <x v="5"/>
    <n v="2"/>
    <x v="5"/>
    <n v="0.45200000000000001"/>
  </r>
  <r>
    <s v="HOM"/>
    <s v="SP"/>
    <x v="1"/>
    <x v="11"/>
    <x v="5"/>
    <n v="2"/>
    <x v="6"/>
    <n v="0.83399999999999996"/>
  </r>
  <r>
    <s v="HOM"/>
    <s v="SP"/>
    <x v="1"/>
    <x v="11"/>
    <x v="5"/>
    <n v="2"/>
    <x v="7"/>
    <n v="1.4219999999999999"/>
  </r>
  <r>
    <s v="HOM"/>
    <s v="SP"/>
    <x v="1"/>
    <x v="11"/>
    <x v="5"/>
    <n v="2"/>
    <x v="8"/>
    <n v="2.8119999999999998"/>
  </r>
  <r>
    <s v="HOM"/>
    <s v="SP"/>
    <x v="1"/>
    <x v="11"/>
    <x v="5"/>
    <n v="2"/>
    <x v="9"/>
    <n v="2.0920000000000001"/>
  </r>
  <r>
    <s v="HOM"/>
    <s v="SP"/>
    <x v="1"/>
    <x v="11"/>
    <x v="5"/>
    <n v="2"/>
    <x v="10"/>
    <n v="1.472"/>
  </r>
  <r>
    <s v="HOM"/>
    <s v="SP"/>
    <x v="1"/>
    <x v="11"/>
    <x v="5"/>
    <n v="2"/>
    <x v="11"/>
    <n v="1.22"/>
  </r>
  <r>
    <s v="HOM"/>
    <s v="SP"/>
    <x v="1"/>
    <x v="11"/>
    <x v="5"/>
    <n v="2"/>
    <x v="12"/>
    <n v="1.37"/>
  </r>
  <r>
    <s v="HOM"/>
    <s v="SP"/>
    <x v="1"/>
    <x v="11"/>
    <x v="5"/>
    <n v="2"/>
    <x v="13"/>
    <n v="2.4279999999999999"/>
  </r>
  <r>
    <s v="HOM"/>
    <s v="SP"/>
    <x v="1"/>
    <x v="11"/>
    <x v="5"/>
    <n v="2"/>
    <x v="14"/>
    <n v="3.0329999999999999"/>
  </r>
  <r>
    <s v="HOM"/>
    <s v="SP"/>
    <x v="1"/>
    <x v="11"/>
    <x v="5"/>
    <n v="2"/>
    <x v="15"/>
    <n v="3.0979999999999999"/>
  </r>
  <r>
    <s v="HOM"/>
    <s v="SP"/>
    <x v="1"/>
    <x v="11"/>
    <x v="5"/>
    <n v="2"/>
    <x v="16"/>
    <n v="6.1740000000000004"/>
  </r>
  <r>
    <s v="HOM"/>
    <s v="SP"/>
    <x v="1"/>
    <x v="11"/>
    <x v="5"/>
    <n v="2"/>
    <x v="17"/>
    <n v="8.34"/>
  </r>
  <r>
    <s v="HOM"/>
    <s v="SP"/>
    <x v="1"/>
    <x v="11"/>
    <x v="5"/>
    <n v="2"/>
    <x v="18"/>
    <n v="8.2059999999999995"/>
  </r>
  <r>
    <s v="HOM"/>
    <s v="SP"/>
    <x v="1"/>
    <x v="11"/>
    <x v="5"/>
    <n v="2"/>
    <x v="19"/>
    <n v="12.151999999999999"/>
  </r>
  <r>
    <s v="HOM"/>
    <s v="SP"/>
    <x v="1"/>
    <x v="11"/>
    <x v="5"/>
    <n v="2"/>
    <x v="47"/>
    <n v="6.641"/>
  </r>
  <r>
    <s v="HOM"/>
    <s v="SP"/>
    <x v="1"/>
    <x v="11"/>
    <x v="5"/>
    <n v="2"/>
    <x v="20"/>
    <n v="3.593"/>
  </r>
  <r>
    <s v="HOM"/>
    <s v="SP"/>
    <x v="1"/>
    <x v="11"/>
    <x v="5"/>
    <n v="2"/>
    <x v="48"/>
    <n v="2.4359999999999999"/>
  </r>
  <r>
    <s v="HOM"/>
    <s v="SP"/>
    <x v="1"/>
    <x v="11"/>
    <x v="5"/>
    <n v="2"/>
    <x v="49"/>
    <n v="0.71499999999999997"/>
  </r>
  <r>
    <s v="HOM"/>
    <s v="SP"/>
    <x v="1"/>
    <x v="11"/>
    <x v="5"/>
    <n v="2"/>
    <x v="50"/>
    <n v="0.192"/>
  </r>
  <r>
    <s v="HOM"/>
    <s v="SP"/>
    <x v="1"/>
    <x v="11"/>
    <x v="5"/>
    <n v="3"/>
    <x v="0"/>
    <n v="3.403"/>
  </r>
  <r>
    <s v="HOM"/>
    <s v="SP"/>
    <x v="1"/>
    <x v="11"/>
    <x v="5"/>
    <n v="3"/>
    <x v="1"/>
    <n v="3.9670000000000001"/>
  </r>
  <r>
    <s v="HOM"/>
    <s v="SP"/>
    <x v="1"/>
    <x v="11"/>
    <x v="5"/>
    <n v="3"/>
    <x v="2"/>
    <n v="4.508"/>
  </r>
  <r>
    <s v="HOM"/>
    <s v="SP"/>
    <x v="1"/>
    <x v="11"/>
    <x v="5"/>
    <n v="3"/>
    <x v="3"/>
    <n v="8.4749999999999996"/>
  </r>
  <r>
    <s v="HOM"/>
    <s v="SP"/>
    <x v="1"/>
    <x v="11"/>
    <x v="5"/>
    <n v="3"/>
    <x v="4"/>
    <n v="11.867000000000001"/>
  </r>
  <r>
    <s v="HOM"/>
    <s v="SP"/>
    <x v="1"/>
    <x v="11"/>
    <x v="5"/>
    <n v="3"/>
    <x v="5"/>
    <n v="13.971"/>
  </r>
  <r>
    <s v="HOM"/>
    <s v="SP"/>
    <x v="1"/>
    <x v="11"/>
    <x v="5"/>
    <n v="3"/>
    <x v="6"/>
    <n v="14.96"/>
  </r>
  <r>
    <s v="HOM"/>
    <s v="SP"/>
    <x v="1"/>
    <x v="11"/>
    <x v="5"/>
    <n v="3"/>
    <x v="7"/>
    <n v="9.8330000000000002"/>
  </r>
  <r>
    <s v="HOM"/>
    <s v="SP"/>
    <x v="1"/>
    <x v="11"/>
    <x v="5"/>
    <n v="3"/>
    <x v="8"/>
    <n v="10.617000000000001"/>
  </r>
  <r>
    <s v="HOM"/>
    <s v="SP"/>
    <x v="1"/>
    <x v="11"/>
    <x v="5"/>
    <n v="3"/>
    <x v="9"/>
    <n v="10.96"/>
  </r>
  <r>
    <s v="HOM"/>
    <s v="SP"/>
    <x v="1"/>
    <x v="11"/>
    <x v="5"/>
    <n v="3"/>
    <x v="10"/>
    <n v="4.2240000000000002"/>
  </r>
  <r>
    <s v="HOM"/>
    <s v="SP"/>
    <x v="1"/>
    <x v="11"/>
    <x v="5"/>
    <n v="3"/>
    <x v="11"/>
    <n v="2.093"/>
  </r>
  <r>
    <s v="HOM"/>
    <s v="SP"/>
    <x v="1"/>
    <x v="11"/>
    <x v="5"/>
    <n v="3"/>
    <x v="12"/>
    <n v="1.821"/>
  </r>
  <r>
    <s v="HOM"/>
    <s v="SP"/>
    <x v="1"/>
    <x v="11"/>
    <x v="5"/>
    <n v="3"/>
    <x v="13"/>
    <n v="1.175"/>
  </r>
  <r>
    <s v="HOM"/>
    <s v="SP"/>
    <x v="1"/>
    <x v="11"/>
    <x v="5"/>
    <n v="3"/>
    <x v="14"/>
    <n v="2.351"/>
  </r>
  <r>
    <s v="HOM"/>
    <s v="SP"/>
    <x v="1"/>
    <x v="11"/>
    <x v="5"/>
    <n v="3"/>
    <x v="15"/>
    <n v="3.2610000000000001"/>
  </r>
  <r>
    <s v="HOM"/>
    <s v="SP"/>
    <x v="1"/>
    <x v="11"/>
    <x v="5"/>
    <n v="3"/>
    <x v="16"/>
    <n v="2.605"/>
  </r>
  <r>
    <s v="HOM"/>
    <s v="SP"/>
    <x v="1"/>
    <x v="11"/>
    <x v="5"/>
    <n v="3"/>
    <x v="17"/>
    <n v="3.3879999999999999"/>
  </r>
  <r>
    <s v="HOM"/>
    <s v="SP"/>
    <x v="1"/>
    <x v="11"/>
    <x v="5"/>
    <n v="3"/>
    <x v="18"/>
    <n v="5.8659999999999997"/>
  </r>
  <r>
    <s v="HOM"/>
    <s v="SP"/>
    <x v="1"/>
    <x v="11"/>
    <x v="5"/>
    <n v="3"/>
    <x v="19"/>
    <n v="6.6609999999999996"/>
  </r>
  <r>
    <s v="HOM"/>
    <s v="SP"/>
    <x v="1"/>
    <x v="11"/>
    <x v="5"/>
    <n v="3"/>
    <x v="47"/>
    <n v="9.657"/>
  </r>
  <r>
    <s v="HOM"/>
    <s v="SP"/>
    <x v="1"/>
    <x v="11"/>
    <x v="5"/>
    <n v="3"/>
    <x v="20"/>
    <n v="4.6900000000000004"/>
  </r>
  <r>
    <s v="HOM"/>
    <s v="SP"/>
    <x v="1"/>
    <x v="11"/>
    <x v="5"/>
    <n v="3"/>
    <x v="48"/>
    <n v="2.4780000000000002"/>
  </r>
  <r>
    <s v="HOM"/>
    <s v="SP"/>
    <x v="1"/>
    <x v="11"/>
    <x v="5"/>
    <n v="3"/>
    <x v="49"/>
    <n v="0.78400000000000003"/>
  </r>
  <r>
    <s v="HOM"/>
    <s v="SP"/>
    <x v="1"/>
    <x v="11"/>
    <x v="5"/>
    <n v="4"/>
    <x v="46"/>
    <n v="1.7829999999999999"/>
  </r>
  <r>
    <s v="HOM"/>
    <s v="SP"/>
    <x v="1"/>
    <x v="11"/>
    <x v="5"/>
    <n v="4"/>
    <x v="0"/>
    <n v="3.6309999999999998"/>
  </r>
  <r>
    <s v="HOM"/>
    <s v="SP"/>
    <x v="1"/>
    <x v="11"/>
    <x v="5"/>
    <n v="4"/>
    <x v="1"/>
    <n v="8.1020000000000003"/>
  </r>
  <r>
    <s v="HOM"/>
    <s v="SP"/>
    <x v="1"/>
    <x v="11"/>
    <x v="5"/>
    <n v="4"/>
    <x v="2"/>
    <n v="10.712"/>
  </r>
  <r>
    <s v="HOM"/>
    <s v="SP"/>
    <x v="1"/>
    <x v="11"/>
    <x v="5"/>
    <n v="4"/>
    <x v="3"/>
    <n v="19.596"/>
  </r>
  <r>
    <s v="HOM"/>
    <s v="SP"/>
    <x v="1"/>
    <x v="11"/>
    <x v="5"/>
    <n v="4"/>
    <x v="4"/>
    <n v="13.428000000000001"/>
  </r>
  <r>
    <s v="HOM"/>
    <s v="SP"/>
    <x v="1"/>
    <x v="11"/>
    <x v="5"/>
    <n v="4"/>
    <x v="5"/>
    <n v="5.3730000000000002"/>
  </r>
  <r>
    <s v="HOM"/>
    <s v="SP"/>
    <x v="1"/>
    <x v="11"/>
    <x v="5"/>
    <n v="4"/>
    <x v="6"/>
    <n v="15.797000000000001"/>
  </r>
  <r>
    <s v="HOM"/>
    <s v="SP"/>
    <x v="1"/>
    <x v="11"/>
    <x v="5"/>
    <n v="4"/>
    <x v="7"/>
    <n v="21.356000000000002"/>
  </r>
  <r>
    <s v="HOM"/>
    <s v="SP"/>
    <x v="1"/>
    <x v="11"/>
    <x v="5"/>
    <n v="4"/>
    <x v="8"/>
    <n v="19.835000000000001"/>
  </r>
  <r>
    <s v="HOM"/>
    <s v="SP"/>
    <x v="1"/>
    <x v="11"/>
    <x v="5"/>
    <n v="4"/>
    <x v="9"/>
    <n v="10.06"/>
  </r>
  <r>
    <s v="HOM"/>
    <s v="SP"/>
    <x v="1"/>
    <x v="11"/>
    <x v="5"/>
    <n v="4"/>
    <x v="10"/>
    <n v="15.039"/>
  </r>
  <r>
    <s v="HOM"/>
    <s v="SP"/>
    <x v="1"/>
    <x v="11"/>
    <x v="5"/>
    <n v="4"/>
    <x v="11"/>
    <n v="8.9350000000000005"/>
  </r>
  <r>
    <s v="HOM"/>
    <s v="SP"/>
    <x v="1"/>
    <x v="11"/>
    <x v="5"/>
    <n v="4"/>
    <x v="12"/>
    <n v="7.2030000000000003"/>
  </r>
  <r>
    <s v="HOM"/>
    <s v="SP"/>
    <x v="1"/>
    <x v="11"/>
    <x v="5"/>
    <n v="4"/>
    <x v="13"/>
    <n v="8.0510000000000002"/>
  </r>
  <r>
    <s v="HOM"/>
    <s v="SP"/>
    <x v="1"/>
    <x v="11"/>
    <x v="5"/>
    <n v="4"/>
    <x v="14"/>
    <n v="5.1139999999999999"/>
  </r>
  <r>
    <s v="HOM"/>
    <s v="SP"/>
    <x v="1"/>
    <x v="11"/>
    <x v="5"/>
    <n v="4"/>
    <x v="15"/>
    <n v="2.1539999999999999"/>
  </r>
  <r>
    <s v="HOM"/>
    <s v="SP"/>
    <x v="1"/>
    <x v="11"/>
    <x v="5"/>
    <n v="4"/>
    <x v="16"/>
    <n v="1.992"/>
  </r>
  <r>
    <s v="HOM"/>
    <s v="SP"/>
    <x v="1"/>
    <x v="11"/>
    <x v="5"/>
    <n v="4"/>
    <x v="17"/>
    <n v="2.8650000000000002"/>
  </r>
  <r>
    <s v="HOM"/>
    <s v="SP"/>
    <x v="1"/>
    <x v="11"/>
    <x v="5"/>
    <n v="4"/>
    <x v="18"/>
    <n v="1.605"/>
  </r>
  <r>
    <s v="HOM"/>
    <s v="SP"/>
    <x v="1"/>
    <x v="11"/>
    <x v="5"/>
    <n v="4"/>
    <x v="19"/>
    <n v="1.86"/>
  </r>
  <r>
    <s v="HOM"/>
    <s v="SP"/>
    <x v="1"/>
    <x v="11"/>
    <x v="5"/>
    <n v="4"/>
    <x v="47"/>
    <n v="1.2250000000000001"/>
  </r>
  <r>
    <s v="HOM"/>
    <s v="SP"/>
    <x v="1"/>
    <x v="11"/>
    <x v="5"/>
    <n v="4"/>
    <x v="20"/>
    <n v="0.58399999999999996"/>
  </r>
  <r>
    <s v="HOM"/>
    <s v="SP"/>
    <x v="1"/>
    <x v="11"/>
    <x v="5"/>
    <n v="4"/>
    <x v="48"/>
    <n v="0.29199999999999998"/>
  </r>
  <r>
    <s v="HOM"/>
    <s v="SP"/>
    <x v="1"/>
    <x v="11"/>
    <x v="5"/>
    <n v="4"/>
    <x v="50"/>
    <n v="0.29199999999999998"/>
  </r>
  <r>
    <s v="HOM"/>
    <s v="SP"/>
    <x v="1"/>
    <x v="11"/>
    <x v="5"/>
    <n v="4"/>
    <x v="51"/>
    <n v="0.14599999999999999"/>
  </r>
  <r>
    <s v="HOM"/>
    <s v="SP"/>
    <x v="1"/>
    <x v="11"/>
    <x v="5"/>
    <n v="4"/>
    <x v="21"/>
    <n v="0.438"/>
  </r>
  <r>
    <s v="HOM"/>
    <s v="SP"/>
    <x v="1"/>
    <x v="11"/>
    <x v="5"/>
    <n v="4"/>
    <x v="22"/>
    <n v="0.438"/>
  </r>
  <r>
    <s v="HOM"/>
    <s v="SP"/>
    <x v="1"/>
    <x v="11"/>
    <x v="5"/>
    <n v="4"/>
    <x v="27"/>
    <n v="0.14599999999999999"/>
  </r>
  <r>
    <s v="HOM"/>
    <s v="SP"/>
    <x v="1"/>
    <x v="11"/>
    <x v="6"/>
    <n v="1"/>
    <x v="1"/>
    <n v="0.35199999999999998"/>
  </r>
  <r>
    <s v="HOM"/>
    <s v="SP"/>
    <x v="1"/>
    <x v="11"/>
    <x v="6"/>
    <n v="1"/>
    <x v="2"/>
    <n v="0.7"/>
  </r>
  <r>
    <s v="HOM"/>
    <s v="SP"/>
    <x v="1"/>
    <x v="11"/>
    <x v="6"/>
    <n v="1"/>
    <x v="3"/>
    <n v="1.0509999999999999"/>
  </r>
  <r>
    <s v="HOM"/>
    <s v="SP"/>
    <x v="1"/>
    <x v="11"/>
    <x v="6"/>
    <n v="1"/>
    <x v="4"/>
    <n v="3.5"/>
  </r>
  <r>
    <s v="HOM"/>
    <s v="SP"/>
    <x v="1"/>
    <x v="11"/>
    <x v="6"/>
    <n v="1"/>
    <x v="5"/>
    <n v="7.8929999999999998"/>
  </r>
  <r>
    <s v="HOM"/>
    <s v="SP"/>
    <x v="1"/>
    <x v="11"/>
    <x v="6"/>
    <n v="1"/>
    <x v="6"/>
    <n v="12.092000000000001"/>
  </r>
  <r>
    <s v="HOM"/>
    <s v="SP"/>
    <x v="1"/>
    <x v="11"/>
    <x v="6"/>
    <n v="1"/>
    <x v="7"/>
    <n v="15.782999999999999"/>
  </r>
  <r>
    <s v="HOM"/>
    <s v="SP"/>
    <x v="1"/>
    <x v="11"/>
    <x v="6"/>
    <n v="1"/>
    <x v="8"/>
    <n v="23.675000000000001"/>
  </r>
  <r>
    <s v="HOM"/>
    <s v="SP"/>
    <x v="1"/>
    <x v="11"/>
    <x v="6"/>
    <n v="1"/>
    <x v="9"/>
    <n v="9.8970000000000002"/>
  </r>
  <r>
    <s v="HOM"/>
    <s v="SP"/>
    <x v="1"/>
    <x v="11"/>
    <x v="6"/>
    <n v="1"/>
    <x v="10"/>
    <n v="14.034000000000001"/>
  </r>
  <r>
    <s v="HOM"/>
    <s v="SP"/>
    <x v="1"/>
    <x v="11"/>
    <x v="6"/>
    <n v="1"/>
    <x v="11"/>
    <n v="1.0509999999999999"/>
  </r>
  <r>
    <s v="HOM"/>
    <s v="SP"/>
    <x v="1"/>
    <x v="11"/>
    <x v="6"/>
    <n v="1"/>
    <x v="12"/>
    <n v="3.7690000000000001"/>
  </r>
  <r>
    <s v="HOM"/>
    <s v="SP"/>
    <x v="1"/>
    <x v="11"/>
    <x v="6"/>
    <n v="1"/>
    <x v="13"/>
    <n v="1.349"/>
  </r>
  <r>
    <s v="HOM"/>
    <s v="SP"/>
    <x v="1"/>
    <x v="11"/>
    <x v="6"/>
    <n v="1"/>
    <x v="14"/>
    <n v="0.95599999999999996"/>
  </r>
  <r>
    <s v="HOM"/>
    <s v="SP"/>
    <x v="1"/>
    <x v="11"/>
    <x v="6"/>
    <n v="1"/>
    <x v="16"/>
    <n v="0.32500000000000001"/>
  </r>
  <r>
    <s v="HOM"/>
    <s v="SP"/>
    <x v="1"/>
    <x v="11"/>
    <x v="6"/>
    <n v="1"/>
    <x v="18"/>
    <n v="0.311"/>
  </r>
  <r>
    <s v="HOM"/>
    <s v="SP"/>
    <x v="1"/>
    <x v="11"/>
    <x v="6"/>
    <n v="2"/>
    <x v="46"/>
    <n v="0.216"/>
  </r>
  <r>
    <s v="HOM"/>
    <s v="SP"/>
    <x v="1"/>
    <x v="11"/>
    <x v="6"/>
    <n v="2"/>
    <x v="0"/>
    <n v="0.432"/>
  </r>
  <r>
    <s v="HOM"/>
    <s v="SP"/>
    <x v="1"/>
    <x v="11"/>
    <x v="6"/>
    <n v="2"/>
    <x v="1"/>
    <n v="1.1739999999999999"/>
  </r>
  <r>
    <s v="HOM"/>
    <s v="SP"/>
    <x v="1"/>
    <x v="11"/>
    <x v="6"/>
    <n v="2"/>
    <x v="2"/>
    <n v="1.9550000000000001"/>
  </r>
  <r>
    <s v="HOM"/>
    <s v="SP"/>
    <x v="1"/>
    <x v="11"/>
    <x v="6"/>
    <n v="2"/>
    <x v="3"/>
    <n v="2.234"/>
  </r>
  <r>
    <s v="HOM"/>
    <s v="SP"/>
    <x v="1"/>
    <x v="11"/>
    <x v="6"/>
    <n v="2"/>
    <x v="4"/>
    <n v="13.603"/>
  </r>
  <r>
    <s v="HOM"/>
    <s v="SP"/>
    <x v="1"/>
    <x v="11"/>
    <x v="6"/>
    <n v="2"/>
    <x v="5"/>
    <n v="15.739000000000001"/>
  </r>
  <r>
    <s v="HOM"/>
    <s v="SP"/>
    <x v="1"/>
    <x v="11"/>
    <x v="6"/>
    <n v="2"/>
    <x v="6"/>
    <n v="28.276"/>
  </r>
  <r>
    <s v="HOM"/>
    <s v="SP"/>
    <x v="1"/>
    <x v="11"/>
    <x v="6"/>
    <n v="2"/>
    <x v="7"/>
    <n v="37.176000000000002"/>
  </r>
  <r>
    <s v="HOM"/>
    <s v="SP"/>
    <x v="1"/>
    <x v="11"/>
    <x v="6"/>
    <n v="2"/>
    <x v="8"/>
    <n v="48.265999999999998"/>
  </r>
  <r>
    <s v="HOM"/>
    <s v="SP"/>
    <x v="1"/>
    <x v="11"/>
    <x v="6"/>
    <n v="2"/>
    <x v="9"/>
    <n v="40.231999999999999"/>
  </r>
  <r>
    <s v="HOM"/>
    <s v="SP"/>
    <x v="1"/>
    <x v="11"/>
    <x v="6"/>
    <n v="2"/>
    <x v="10"/>
    <n v="23.939"/>
  </r>
  <r>
    <s v="HOM"/>
    <s v="SP"/>
    <x v="1"/>
    <x v="11"/>
    <x v="6"/>
    <n v="2"/>
    <x v="11"/>
    <n v="14.151999999999999"/>
  </r>
  <r>
    <s v="HOM"/>
    <s v="SP"/>
    <x v="1"/>
    <x v="11"/>
    <x v="6"/>
    <n v="2"/>
    <x v="12"/>
    <n v="13.438000000000001"/>
  </r>
  <r>
    <s v="HOM"/>
    <s v="SP"/>
    <x v="1"/>
    <x v="11"/>
    <x v="6"/>
    <n v="2"/>
    <x v="13"/>
    <n v="8.0020000000000007"/>
  </r>
  <r>
    <s v="HOM"/>
    <s v="SP"/>
    <x v="1"/>
    <x v="11"/>
    <x v="6"/>
    <n v="2"/>
    <x v="14"/>
    <n v="2.8330000000000002"/>
  </r>
  <r>
    <s v="HOM"/>
    <s v="SP"/>
    <x v="1"/>
    <x v="11"/>
    <x v="6"/>
    <n v="2"/>
    <x v="15"/>
    <n v="4.2320000000000002"/>
  </r>
  <r>
    <s v="HOM"/>
    <s v="SP"/>
    <x v="1"/>
    <x v="11"/>
    <x v="6"/>
    <n v="2"/>
    <x v="16"/>
    <n v="2.6230000000000002"/>
  </r>
  <r>
    <s v="HOM"/>
    <s v="SP"/>
    <x v="1"/>
    <x v="11"/>
    <x v="6"/>
    <n v="2"/>
    <x v="17"/>
    <n v="0.95499999999999996"/>
  </r>
  <r>
    <s v="HOM"/>
    <s v="SP"/>
    <x v="1"/>
    <x v="11"/>
    <x v="6"/>
    <n v="2"/>
    <x v="18"/>
    <n v="2.3239999999999998"/>
  </r>
  <r>
    <s v="HOM"/>
    <s v="SP"/>
    <x v="1"/>
    <x v="11"/>
    <x v="6"/>
    <n v="2"/>
    <x v="19"/>
    <n v="0.83399999999999996"/>
  </r>
  <r>
    <s v="HOM"/>
    <s v="SP"/>
    <x v="1"/>
    <x v="11"/>
    <x v="6"/>
    <n v="2"/>
    <x v="47"/>
    <n v="0.53500000000000003"/>
  </r>
  <r>
    <s v="HOM"/>
    <s v="SP"/>
    <x v="1"/>
    <x v="11"/>
    <x v="6"/>
    <n v="2"/>
    <x v="20"/>
    <n v="0.52"/>
  </r>
  <r>
    <s v="HOM"/>
    <s v="SP"/>
    <x v="1"/>
    <x v="11"/>
    <x v="6"/>
    <n v="2"/>
    <x v="48"/>
    <n v="0.42"/>
  </r>
  <r>
    <s v="HOM"/>
    <s v="SP"/>
    <x v="1"/>
    <x v="11"/>
    <x v="6"/>
    <n v="2"/>
    <x v="49"/>
    <n v="8.8999999999999996E-2"/>
  </r>
  <r>
    <s v="HOM"/>
    <s v="SP"/>
    <x v="1"/>
    <x v="11"/>
    <x v="6"/>
    <n v="3"/>
    <x v="45"/>
    <n v="0.25900000000000001"/>
  </r>
  <r>
    <s v="HOM"/>
    <s v="SP"/>
    <x v="1"/>
    <x v="11"/>
    <x v="6"/>
    <n v="3"/>
    <x v="0"/>
    <n v="2.4020000000000001"/>
  </r>
  <r>
    <s v="HOM"/>
    <s v="SP"/>
    <x v="1"/>
    <x v="11"/>
    <x v="6"/>
    <n v="3"/>
    <x v="1"/>
    <n v="16.201000000000001"/>
  </r>
  <r>
    <s v="HOM"/>
    <s v="SP"/>
    <x v="1"/>
    <x v="11"/>
    <x v="6"/>
    <n v="3"/>
    <x v="2"/>
    <n v="58.252000000000002"/>
  </r>
  <r>
    <s v="HOM"/>
    <s v="SP"/>
    <x v="1"/>
    <x v="11"/>
    <x v="6"/>
    <n v="3"/>
    <x v="3"/>
    <n v="36.359000000000002"/>
  </r>
  <r>
    <s v="HOM"/>
    <s v="SP"/>
    <x v="1"/>
    <x v="11"/>
    <x v="6"/>
    <n v="3"/>
    <x v="4"/>
    <n v="32.671999999999997"/>
  </r>
  <r>
    <s v="HOM"/>
    <s v="SP"/>
    <x v="1"/>
    <x v="11"/>
    <x v="6"/>
    <n v="3"/>
    <x v="5"/>
    <n v="15.852"/>
  </r>
  <r>
    <s v="HOM"/>
    <s v="SP"/>
    <x v="1"/>
    <x v="11"/>
    <x v="6"/>
    <n v="3"/>
    <x v="6"/>
    <n v="18.959"/>
  </r>
  <r>
    <s v="HOM"/>
    <s v="SP"/>
    <x v="1"/>
    <x v="11"/>
    <x v="6"/>
    <n v="3"/>
    <x v="7"/>
    <n v="7.6559999999999997"/>
  </r>
  <r>
    <s v="HOM"/>
    <s v="SP"/>
    <x v="1"/>
    <x v="11"/>
    <x v="6"/>
    <n v="3"/>
    <x v="8"/>
    <n v="9.9459999999999997"/>
  </r>
  <r>
    <s v="HOM"/>
    <s v="SP"/>
    <x v="1"/>
    <x v="11"/>
    <x v="6"/>
    <n v="3"/>
    <x v="9"/>
    <n v="6.8479999999999999"/>
  </r>
  <r>
    <s v="HOM"/>
    <s v="SP"/>
    <x v="1"/>
    <x v="11"/>
    <x v="6"/>
    <n v="3"/>
    <x v="10"/>
    <n v="3.72"/>
  </r>
  <r>
    <s v="HOM"/>
    <s v="SP"/>
    <x v="1"/>
    <x v="11"/>
    <x v="6"/>
    <n v="3"/>
    <x v="11"/>
    <n v="1.7949999999999999"/>
  </r>
  <r>
    <s v="HOM"/>
    <s v="SP"/>
    <x v="1"/>
    <x v="11"/>
    <x v="6"/>
    <n v="3"/>
    <x v="12"/>
    <n v="2.0939999999999999"/>
  </r>
  <r>
    <s v="HOM"/>
    <s v="SP"/>
    <x v="1"/>
    <x v="11"/>
    <x v="6"/>
    <n v="3"/>
    <x v="13"/>
    <n v="1.4410000000000001"/>
  </r>
  <r>
    <s v="HOM"/>
    <s v="SP"/>
    <x v="1"/>
    <x v="11"/>
    <x v="6"/>
    <n v="3"/>
    <x v="14"/>
    <n v="0.748"/>
  </r>
  <r>
    <s v="HOM"/>
    <s v="SP"/>
    <x v="1"/>
    <x v="11"/>
    <x v="6"/>
    <n v="3"/>
    <x v="15"/>
    <n v="0.55200000000000005"/>
  </r>
  <r>
    <s v="HOM"/>
    <s v="SP"/>
    <x v="1"/>
    <x v="11"/>
    <x v="6"/>
    <n v="3"/>
    <x v="18"/>
    <n v="0.11700000000000001"/>
  </r>
  <r>
    <s v="HOM"/>
    <s v="SP"/>
    <x v="1"/>
    <x v="11"/>
    <x v="6"/>
    <n v="3"/>
    <x v="19"/>
    <n v="6.9000000000000006E-2"/>
  </r>
  <r>
    <s v="HOM"/>
    <s v="SP"/>
    <x v="1"/>
    <x v="11"/>
    <x v="6"/>
    <n v="3"/>
    <x v="47"/>
    <n v="6.9000000000000006E-2"/>
  </r>
  <r>
    <s v="HOM"/>
    <s v="SP"/>
    <x v="1"/>
    <x v="11"/>
    <x v="6"/>
    <n v="3"/>
    <x v="20"/>
    <n v="6.9000000000000006E-2"/>
  </r>
  <r>
    <s v="HOM"/>
    <s v="SP"/>
    <x v="1"/>
    <x v="11"/>
    <x v="6"/>
    <n v="4"/>
    <x v="44"/>
    <n v="1.37"/>
  </r>
  <r>
    <s v="HOM"/>
    <s v="SP"/>
    <x v="1"/>
    <x v="11"/>
    <x v="6"/>
    <n v="4"/>
    <x v="45"/>
    <n v="4.3390000000000004"/>
  </r>
  <r>
    <s v="HOM"/>
    <s v="SP"/>
    <x v="1"/>
    <x v="11"/>
    <x v="6"/>
    <n v="4"/>
    <x v="46"/>
    <n v="9.0549999999999997"/>
  </r>
  <r>
    <s v="HOM"/>
    <s v="SP"/>
    <x v="1"/>
    <x v="11"/>
    <x v="6"/>
    <n v="4"/>
    <x v="0"/>
    <n v="13.574999999999999"/>
  </r>
  <r>
    <s v="HOM"/>
    <s v="SP"/>
    <x v="1"/>
    <x v="11"/>
    <x v="6"/>
    <n v="4"/>
    <x v="1"/>
    <n v="16.54"/>
  </r>
  <r>
    <s v="HOM"/>
    <s v="SP"/>
    <x v="1"/>
    <x v="11"/>
    <x v="6"/>
    <n v="4"/>
    <x v="2"/>
    <n v="23.82"/>
  </r>
  <r>
    <s v="HOM"/>
    <s v="SP"/>
    <x v="1"/>
    <x v="11"/>
    <x v="6"/>
    <n v="4"/>
    <x v="3"/>
    <n v="10.269"/>
  </r>
  <r>
    <s v="HOM"/>
    <s v="SP"/>
    <x v="1"/>
    <x v="11"/>
    <x v="6"/>
    <n v="4"/>
    <x v="4"/>
    <n v="16.244"/>
  </r>
  <r>
    <s v="HOM"/>
    <s v="SP"/>
    <x v="1"/>
    <x v="11"/>
    <x v="6"/>
    <n v="4"/>
    <x v="5"/>
    <n v="11.510999999999999"/>
  </r>
  <r>
    <s v="HOM"/>
    <s v="SP"/>
    <x v="1"/>
    <x v="11"/>
    <x v="6"/>
    <n v="4"/>
    <x v="6"/>
    <n v="11.247999999999999"/>
  </r>
  <r>
    <s v="HOM"/>
    <s v="SP"/>
    <x v="1"/>
    <x v="11"/>
    <x v="6"/>
    <n v="4"/>
    <x v="7"/>
    <n v="5.1710000000000003"/>
  </r>
  <r>
    <s v="HOM"/>
    <s v="SP"/>
    <x v="1"/>
    <x v="11"/>
    <x v="6"/>
    <n v="4"/>
    <x v="8"/>
    <n v="5.6539999999999999"/>
  </r>
  <r>
    <s v="HOM"/>
    <s v="SP"/>
    <x v="1"/>
    <x v="11"/>
    <x v="6"/>
    <n v="4"/>
    <x v="9"/>
    <n v="4.681"/>
  </r>
  <r>
    <s v="HOM"/>
    <s v="SP"/>
    <x v="1"/>
    <x v="11"/>
    <x v="6"/>
    <n v="4"/>
    <x v="10"/>
    <n v="4.3860000000000001"/>
  </r>
  <r>
    <s v="HOM"/>
    <s v="SP"/>
    <x v="1"/>
    <x v="11"/>
    <x v="6"/>
    <n v="4"/>
    <x v="11"/>
    <n v="3.2410000000000001"/>
  </r>
  <r>
    <s v="HOM"/>
    <s v="SP"/>
    <x v="1"/>
    <x v="11"/>
    <x v="6"/>
    <n v="4"/>
    <x v="12"/>
    <n v="4.1769999999999996"/>
  </r>
  <r>
    <s v="HOM"/>
    <s v="SP"/>
    <x v="1"/>
    <x v="11"/>
    <x v="6"/>
    <n v="4"/>
    <x v="13"/>
    <n v="1.518"/>
  </r>
  <r>
    <s v="HOM"/>
    <s v="SP"/>
    <x v="1"/>
    <x v="11"/>
    <x v="6"/>
    <n v="4"/>
    <x v="14"/>
    <n v="1.4139999999999999"/>
  </r>
  <r>
    <s v="HOM"/>
    <s v="SP"/>
    <x v="1"/>
    <x v="11"/>
    <x v="6"/>
    <n v="4"/>
    <x v="15"/>
    <n v="4.8000000000000001E-2"/>
  </r>
  <r>
    <s v="HOM"/>
    <s v="SP"/>
    <x v="1"/>
    <x v="11"/>
    <x v="6"/>
    <n v="4"/>
    <x v="18"/>
    <n v="4.7E-2"/>
  </r>
  <r>
    <s v="HOM"/>
    <s v="SP"/>
    <x v="1"/>
    <x v="11"/>
    <x v="7"/>
    <n v="1"/>
    <x v="46"/>
    <n v="9.0020000000000007"/>
  </r>
  <r>
    <s v="HOM"/>
    <s v="SP"/>
    <x v="1"/>
    <x v="11"/>
    <x v="7"/>
    <n v="1"/>
    <x v="0"/>
    <n v="19.02"/>
  </r>
  <r>
    <s v="HOM"/>
    <s v="SP"/>
    <x v="1"/>
    <x v="11"/>
    <x v="7"/>
    <n v="1"/>
    <x v="1"/>
    <n v="47.042000000000002"/>
  </r>
  <r>
    <s v="HOM"/>
    <s v="SP"/>
    <x v="1"/>
    <x v="11"/>
    <x v="7"/>
    <n v="1"/>
    <x v="2"/>
    <n v="96.451999999999998"/>
  </r>
  <r>
    <s v="HOM"/>
    <s v="SP"/>
    <x v="1"/>
    <x v="11"/>
    <x v="7"/>
    <n v="1"/>
    <x v="3"/>
    <n v="169.149"/>
  </r>
  <r>
    <s v="HOM"/>
    <s v="SP"/>
    <x v="1"/>
    <x v="11"/>
    <x v="7"/>
    <n v="1"/>
    <x v="4"/>
    <n v="256.95299999999997"/>
  </r>
  <r>
    <s v="HOM"/>
    <s v="SP"/>
    <x v="1"/>
    <x v="11"/>
    <x v="7"/>
    <n v="1"/>
    <x v="5"/>
    <n v="146.58099999999999"/>
  </r>
  <r>
    <s v="HOM"/>
    <s v="SP"/>
    <x v="1"/>
    <x v="11"/>
    <x v="7"/>
    <n v="1"/>
    <x v="6"/>
    <n v="94.531999999999996"/>
  </r>
  <r>
    <s v="HOM"/>
    <s v="SP"/>
    <x v="1"/>
    <x v="11"/>
    <x v="7"/>
    <n v="1"/>
    <x v="7"/>
    <n v="27.366"/>
  </r>
  <r>
    <s v="HOM"/>
    <s v="SP"/>
    <x v="1"/>
    <x v="11"/>
    <x v="7"/>
    <n v="1"/>
    <x v="8"/>
    <n v="13.066000000000001"/>
  </r>
  <r>
    <s v="HOM"/>
    <s v="SP"/>
    <x v="1"/>
    <x v="11"/>
    <x v="7"/>
    <n v="1"/>
    <x v="9"/>
    <n v="6.1870000000000003"/>
  </r>
  <r>
    <s v="HOM"/>
    <s v="SP"/>
    <x v="1"/>
    <x v="11"/>
    <x v="7"/>
    <n v="1"/>
    <x v="10"/>
    <n v="4.5259999999999998"/>
  </r>
  <r>
    <s v="HOM"/>
    <s v="SP"/>
    <x v="1"/>
    <x v="11"/>
    <x v="7"/>
    <n v="1"/>
    <x v="11"/>
    <n v="3.754"/>
  </r>
  <r>
    <s v="HOM"/>
    <s v="SP"/>
    <x v="1"/>
    <x v="11"/>
    <x v="7"/>
    <n v="1"/>
    <x v="12"/>
    <n v="3.694"/>
  </r>
  <r>
    <s v="HOM"/>
    <s v="SP"/>
    <x v="1"/>
    <x v="11"/>
    <x v="7"/>
    <n v="1"/>
    <x v="13"/>
    <n v="3.5720000000000001"/>
  </r>
  <r>
    <s v="HOM"/>
    <s v="SP"/>
    <x v="1"/>
    <x v="11"/>
    <x v="7"/>
    <n v="1"/>
    <x v="14"/>
    <n v="4.0330000000000004"/>
  </r>
  <r>
    <s v="HOM"/>
    <s v="SP"/>
    <x v="1"/>
    <x v="11"/>
    <x v="7"/>
    <n v="1"/>
    <x v="15"/>
    <n v="1.7889999999999999"/>
  </r>
  <r>
    <s v="HOM"/>
    <s v="SP"/>
    <x v="1"/>
    <x v="11"/>
    <x v="7"/>
    <n v="1"/>
    <x v="16"/>
    <n v="1.5820000000000001"/>
  </r>
  <r>
    <s v="HOM"/>
    <s v="SP"/>
    <x v="1"/>
    <x v="11"/>
    <x v="7"/>
    <n v="1"/>
    <x v="17"/>
    <n v="0.39"/>
  </r>
  <r>
    <s v="HOM"/>
    <s v="SP"/>
    <x v="1"/>
    <x v="11"/>
    <x v="7"/>
    <n v="1"/>
    <x v="47"/>
    <n v="5.8000000000000003E-2"/>
  </r>
  <r>
    <s v="HOM"/>
    <s v="SP"/>
    <x v="1"/>
    <x v="11"/>
    <x v="7"/>
    <n v="2"/>
    <x v="44"/>
    <n v="1.6870000000000001"/>
  </r>
  <r>
    <s v="HOM"/>
    <s v="SP"/>
    <x v="1"/>
    <x v="11"/>
    <x v="7"/>
    <n v="2"/>
    <x v="45"/>
    <n v="18.559000000000001"/>
  </r>
  <r>
    <s v="HOM"/>
    <s v="SP"/>
    <x v="1"/>
    <x v="11"/>
    <x v="7"/>
    <n v="2"/>
    <x v="46"/>
    <n v="37.963000000000001"/>
  </r>
  <r>
    <s v="HOM"/>
    <s v="SP"/>
    <x v="1"/>
    <x v="11"/>
    <x v="7"/>
    <n v="2"/>
    <x v="0"/>
    <n v="86.376999999999995"/>
  </r>
  <r>
    <s v="HOM"/>
    <s v="SP"/>
    <x v="1"/>
    <x v="11"/>
    <x v="7"/>
    <n v="2"/>
    <x v="1"/>
    <n v="151.673"/>
  </r>
  <r>
    <s v="HOM"/>
    <s v="SP"/>
    <x v="1"/>
    <x v="11"/>
    <x v="7"/>
    <n v="2"/>
    <x v="2"/>
    <n v="220.86500000000001"/>
  </r>
  <r>
    <s v="HOM"/>
    <s v="SP"/>
    <x v="1"/>
    <x v="11"/>
    <x v="7"/>
    <n v="2"/>
    <x v="3"/>
    <n v="239.196"/>
  </r>
  <r>
    <s v="HOM"/>
    <s v="SP"/>
    <x v="1"/>
    <x v="11"/>
    <x v="7"/>
    <n v="2"/>
    <x v="4"/>
    <n v="123.53"/>
  </r>
  <r>
    <s v="HOM"/>
    <s v="SP"/>
    <x v="1"/>
    <x v="11"/>
    <x v="7"/>
    <n v="2"/>
    <x v="5"/>
    <n v="99.262"/>
  </r>
  <r>
    <s v="HOM"/>
    <s v="SP"/>
    <x v="1"/>
    <x v="11"/>
    <x v="7"/>
    <n v="2"/>
    <x v="6"/>
    <n v="132.22"/>
  </r>
  <r>
    <s v="HOM"/>
    <s v="SP"/>
    <x v="1"/>
    <x v="11"/>
    <x v="7"/>
    <n v="2"/>
    <x v="7"/>
    <n v="135.75700000000001"/>
  </r>
  <r>
    <s v="HOM"/>
    <s v="SP"/>
    <x v="1"/>
    <x v="11"/>
    <x v="7"/>
    <n v="2"/>
    <x v="8"/>
    <n v="165.70099999999999"/>
  </r>
  <r>
    <s v="HOM"/>
    <s v="SP"/>
    <x v="1"/>
    <x v="11"/>
    <x v="7"/>
    <n v="2"/>
    <x v="9"/>
    <n v="189.13399999999999"/>
  </r>
  <r>
    <s v="HOM"/>
    <s v="SP"/>
    <x v="1"/>
    <x v="11"/>
    <x v="7"/>
    <n v="2"/>
    <x v="10"/>
    <n v="225.96899999999999"/>
  </r>
  <r>
    <s v="HOM"/>
    <s v="SP"/>
    <x v="1"/>
    <x v="11"/>
    <x v="7"/>
    <n v="2"/>
    <x v="11"/>
    <n v="60.774999999999999"/>
  </r>
  <r>
    <s v="HOM"/>
    <s v="SP"/>
    <x v="1"/>
    <x v="11"/>
    <x v="7"/>
    <n v="2"/>
    <x v="12"/>
    <n v="151.54599999999999"/>
  </r>
  <r>
    <s v="HOM"/>
    <s v="SP"/>
    <x v="1"/>
    <x v="11"/>
    <x v="7"/>
    <n v="2"/>
    <x v="13"/>
    <n v="77.811999999999998"/>
  </r>
  <r>
    <s v="HOM"/>
    <s v="SP"/>
    <x v="1"/>
    <x v="11"/>
    <x v="7"/>
    <n v="2"/>
    <x v="14"/>
    <n v="99.138000000000005"/>
  </r>
  <r>
    <s v="HOM"/>
    <s v="SP"/>
    <x v="1"/>
    <x v="11"/>
    <x v="7"/>
    <n v="2"/>
    <x v="15"/>
    <n v="12.843999999999999"/>
  </r>
  <r>
    <s v="HOM"/>
    <s v="SP"/>
    <x v="1"/>
    <x v="11"/>
    <x v="7"/>
    <n v="2"/>
    <x v="16"/>
    <n v="39.479999999999997"/>
  </r>
  <r>
    <s v="HOM"/>
    <s v="SP"/>
    <x v="1"/>
    <x v="11"/>
    <x v="7"/>
    <n v="2"/>
    <x v="17"/>
    <n v="49.444000000000003"/>
  </r>
  <r>
    <s v="HOM"/>
    <s v="SP"/>
    <x v="1"/>
    <x v="11"/>
    <x v="7"/>
    <n v="2"/>
    <x v="18"/>
    <n v="5.55"/>
  </r>
  <r>
    <s v="HOM"/>
    <s v="SP"/>
    <x v="1"/>
    <x v="11"/>
    <x v="7"/>
    <n v="2"/>
    <x v="19"/>
    <n v="29.279"/>
  </r>
  <r>
    <s v="HOM"/>
    <s v="SP"/>
    <x v="1"/>
    <x v="11"/>
    <x v="7"/>
    <n v="2"/>
    <x v="47"/>
    <n v="7.1980000000000004"/>
  </r>
  <r>
    <s v="HOM"/>
    <s v="SP"/>
    <x v="1"/>
    <x v="11"/>
    <x v="7"/>
    <n v="2"/>
    <x v="20"/>
    <n v="6.6159999999999997"/>
  </r>
  <r>
    <s v="HOM"/>
    <s v="SP"/>
    <x v="1"/>
    <x v="11"/>
    <x v="7"/>
    <n v="2"/>
    <x v="48"/>
    <n v="5.25"/>
  </r>
  <r>
    <s v="HOM"/>
    <s v="SP"/>
    <x v="1"/>
    <x v="11"/>
    <x v="7"/>
    <n v="2"/>
    <x v="49"/>
    <n v="3.3730000000000002"/>
  </r>
  <r>
    <s v="HOM"/>
    <s v="SP"/>
    <x v="1"/>
    <x v="11"/>
    <x v="7"/>
    <n v="2"/>
    <x v="50"/>
    <n v="1.667"/>
  </r>
  <r>
    <s v="HOM"/>
    <s v="SP"/>
    <x v="1"/>
    <x v="11"/>
    <x v="7"/>
    <n v="2"/>
    <x v="51"/>
    <n v="1.6870000000000001"/>
  </r>
  <r>
    <s v="HOM"/>
    <s v="SP"/>
    <x v="1"/>
    <x v="11"/>
    <x v="7"/>
    <n v="3"/>
    <x v="46"/>
    <n v="61.521999999999998"/>
  </r>
  <r>
    <s v="HOM"/>
    <s v="SP"/>
    <x v="1"/>
    <x v="11"/>
    <x v="7"/>
    <n v="3"/>
    <x v="0"/>
    <n v="74.58"/>
  </r>
  <r>
    <s v="HOM"/>
    <s v="SP"/>
    <x v="1"/>
    <x v="11"/>
    <x v="7"/>
    <n v="3"/>
    <x v="1"/>
    <n v="287.62299999999999"/>
  </r>
  <r>
    <s v="HOM"/>
    <s v="SP"/>
    <x v="1"/>
    <x v="11"/>
    <x v="7"/>
    <n v="3"/>
    <x v="2"/>
    <n v="453.28"/>
  </r>
  <r>
    <s v="HOM"/>
    <s v="SP"/>
    <x v="1"/>
    <x v="11"/>
    <x v="7"/>
    <n v="3"/>
    <x v="3"/>
    <n v="346.779"/>
  </r>
  <r>
    <s v="HOM"/>
    <s v="SP"/>
    <x v="1"/>
    <x v="11"/>
    <x v="7"/>
    <n v="3"/>
    <x v="4"/>
    <n v="240.26"/>
  </r>
  <r>
    <s v="HOM"/>
    <s v="SP"/>
    <x v="1"/>
    <x v="11"/>
    <x v="7"/>
    <n v="3"/>
    <x v="5"/>
    <n v="208.63300000000001"/>
  </r>
  <r>
    <s v="HOM"/>
    <s v="SP"/>
    <x v="1"/>
    <x v="11"/>
    <x v="7"/>
    <n v="3"/>
    <x v="6"/>
    <n v="138.917"/>
  </r>
  <r>
    <s v="HOM"/>
    <s v="SP"/>
    <x v="1"/>
    <x v="11"/>
    <x v="7"/>
    <n v="3"/>
    <x v="7"/>
    <n v="155.93"/>
  </r>
  <r>
    <s v="HOM"/>
    <s v="SP"/>
    <x v="1"/>
    <x v="11"/>
    <x v="7"/>
    <n v="3"/>
    <x v="8"/>
    <n v="115.045"/>
  </r>
  <r>
    <s v="HOM"/>
    <s v="SP"/>
    <x v="1"/>
    <x v="11"/>
    <x v="7"/>
    <n v="3"/>
    <x v="9"/>
    <n v="88.072999999999993"/>
  </r>
  <r>
    <s v="HOM"/>
    <s v="SP"/>
    <x v="1"/>
    <x v="11"/>
    <x v="7"/>
    <n v="3"/>
    <x v="10"/>
    <n v="10.311999999999999"/>
  </r>
  <r>
    <s v="HOM"/>
    <s v="SP"/>
    <x v="1"/>
    <x v="11"/>
    <x v="7"/>
    <n v="3"/>
    <x v="11"/>
    <n v="28.242999999999999"/>
  </r>
  <r>
    <s v="HOM"/>
    <s v="SP"/>
    <x v="1"/>
    <x v="11"/>
    <x v="7"/>
    <n v="3"/>
    <x v="12"/>
    <n v="7.0170000000000003"/>
  </r>
  <r>
    <s v="HOM"/>
    <s v="SP"/>
    <x v="1"/>
    <x v="11"/>
    <x v="7"/>
    <n v="3"/>
    <x v="13"/>
    <n v="4.4450000000000003"/>
  </r>
  <r>
    <s v="HOM"/>
    <s v="SP"/>
    <x v="1"/>
    <x v="11"/>
    <x v="7"/>
    <n v="3"/>
    <x v="14"/>
    <n v="0.40200000000000002"/>
  </r>
  <r>
    <s v="HOM"/>
    <s v="SP"/>
    <x v="1"/>
    <x v="11"/>
    <x v="7"/>
    <n v="3"/>
    <x v="15"/>
    <n v="2.73"/>
  </r>
  <r>
    <s v="HOM"/>
    <s v="SP"/>
    <x v="1"/>
    <x v="11"/>
    <x v="7"/>
    <n v="3"/>
    <x v="16"/>
    <n v="1.026"/>
  </r>
  <r>
    <s v="HOM"/>
    <s v="SP"/>
    <x v="1"/>
    <x v="11"/>
    <x v="7"/>
    <n v="3"/>
    <x v="17"/>
    <n v="5.8999999999999997E-2"/>
  </r>
  <r>
    <s v="HOM"/>
    <s v="SP"/>
    <x v="1"/>
    <x v="11"/>
    <x v="7"/>
    <n v="3"/>
    <x v="18"/>
    <n v="9.0999999999999998E-2"/>
  </r>
  <r>
    <s v="HOM"/>
    <s v="SP"/>
    <x v="1"/>
    <x v="11"/>
    <x v="7"/>
    <n v="3"/>
    <x v="19"/>
    <n v="0.85399999999999998"/>
  </r>
  <r>
    <s v="HOM"/>
    <s v="SP"/>
    <x v="1"/>
    <x v="11"/>
    <x v="7"/>
    <n v="3"/>
    <x v="47"/>
    <n v="2.9000000000000001E-2"/>
  </r>
  <r>
    <s v="HOM"/>
    <s v="SP"/>
    <x v="1"/>
    <x v="11"/>
    <x v="7"/>
    <n v="3"/>
    <x v="20"/>
    <n v="5.2999999999999999E-2"/>
  </r>
  <r>
    <s v="HOM"/>
    <s v="SP"/>
    <x v="1"/>
    <x v="11"/>
    <x v="7"/>
    <n v="3"/>
    <x v="48"/>
    <n v="1.4999999999999999E-2"/>
  </r>
  <r>
    <s v="HOM"/>
    <s v="SP"/>
    <x v="1"/>
    <x v="11"/>
    <x v="7"/>
    <n v="3"/>
    <x v="49"/>
    <n v="3.4670000000000001"/>
  </r>
  <r>
    <s v="HOM"/>
    <s v="SP"/>
    <x v="1"/>
    <x v="11"/>
    <x v="7"/>
    <n v="4"/>
    <x v="45"/>
    <n v="46.917000000000002"/>
  </r>
  <r>
    <s v="HOM"/>
    <s v="SP"/>
    <x v="1"/>
    <x v="11"/>
    <x v="7"/>
    <n v="4"/>
    <x v="46"/>
    <n v="104.643"/>
  </r>
  <r>
    <s v="HOM"/>
    <s v="SP"/>
    <x v="1"/>
    <x v="11"/>
    <x v="7"/>
    <n v="4"/>
    <x v="0"/>
    <n v="88.75"/>
  </r>
  <r>
    <s v="HOM"/>
    <s v="SP"/>
    <x v="1"/>
    <x v="11"/>
    <x v="7"/>
    <n v="4"/>
    <x v="1"/>
    <n v="222.02199999999999"/>
  </r>
  <r>
    <s v="HOM"/>
    <s v="SP"/>
    <x v="1"/>
    <x v="11"/>
    <x v="7"/>
    <n v="4"/>
    <x v="2"/>
    <n v="180.77699999999999"/>
  </r>
  <r>
    <s v="HOM"/>
    <s v="SP"/>
    <x v="1"/>
    <x v="11"/>
    <x v="7"/>
    <n v="4"/>
    <x v="3"/>
    <n v="112.746"/>
  </r>
  <r>
    <s v="HOM"/>
    <s v="SP"/>
    <x v="1"/>
    <x v="11"/>
    <x v="7"/>
    <n v="4"/>
    <x v="4"/>
    <n v="171.69300000000001"/>
  </r>
  <r>
    <s v="HOM"/>
    <s v="SP"/>
    <x v="1"/>
    <x v="11"/>
    <x v="7"/>
    <n v="4"/>
    <x v="5"/>
    <n v="173.523"/>
  </r>
  <r>
    <s v="HOM"/>
    <s v="SP"/>
    <x v="1"/>
    <x v="11"/>
    <x v="7"/>
    <n v="4"/>
    <x v="6"/>
    <n v="101.375"/>
  </r>
  <r>
    <s v="HOM"/>
    <s v="SP"/>
    <x v="1"/>
    <x v="11"/>
    <x v="7"/>
    <n v="4"/>
    <x v="7"/>
    <n v="77.361000000000004"/>
  </r>
  <r>
    <s v="HOM"/>
    <s v="SP"/>
    <x v="1"/>
    <x v="11"/>
    <x v="7"/>
    <n v="4"/>
    <x v="8"/>
    <n v="84.168000000000006"/>
  </r>
  <r>
    <s v="HOM"/>
    <s v="SP"/>
    <x v="1"/>
    <x v="11"/>
    <x v="7"/>
    <n v="4"/>
    <x v="9"/>
    <n v="41.481999999999999"/>
  </r>
  <r>
    <s v="HOM"/>
    <s v="SP"/>
    <x v="1"/>
    <x v="11"/>
    <x v="7"/>
    <n v="4"/>
    <x v="10"/>
    <n v="67.905000000000001"/>
  </r>
  <r>
    <s v="HOM"/>
    <s v="SP"/>
    <x v="1"/>
    <x v="11"/>
    <x v="7"/>
    <n v="4"/>
    <x v="11"/>
    <n v="12.61"/>
  </r>
  <r>
    <s v="HOM"/>
    <s v="SP"/>
    <x v="1"/>
    <x v="11"/>
    <x v="7"/>
    <n v="4"/>
    <x v="12"/>
    <n v="27.518999999999998"/>
  </r>
  <r>
    <s v="HOM"/>
    <s v="SP"/>
    <x v="1"/>
    <x v="11"/>
    <x v="7"/>
    <n v="4"/>
    <x v="13"/>
    <n v="3.5230000000000001"/>
  </r>
  <r>
    <s v="HOM"/>
    <s v="SP"/>
    <x v="1"/>
    <x v="11"/>
    <x v="7"/>
    <n v="4"/>
    <x v="16"/>
    <n v="7.0460000000000003"/>
  </r>
  <r>
    <s v="HOM"/>
    <s v="SP"/>
    <x v="1"/>
    <x v="11"/>
    <x v="7"/>
    <n v="4"/>
    <x v="17"/>
    <n v="12.61"/>
  </r>
  <r>
    <s v="HOM"/>
    <s v="SP"/>
    <x v="1"/>
    <x v="11"/>
    <x v="7"/>
    <n v="4"/>
    <x v="18"/>
    <n v="3.5230000000000001"/>
  </r>
  <r>
    <s v="HOM"/>
    <s v="SP"/>
    <x v="1"/>
    <x v="11"/>
    <x v="4"/>
    <n v="1"/>
    <x v="38"/>
    <n v="1.01"/>
  </r>
  <r>
    <s v="HOM"/>
    <s v="SP"/>
    <x v="1"/>
    <x v="11"/>
    <x v="4"/>
    <n v="1"/>
    <x v="44"/>
    <n v="2.0209999999999999"/>
  </r>
  <r>
    <s v="HOM"/>
    <s v="SP"/>
    <x v="1"/>
    <x v="11"/>
    <x v="4"/>
    <n v="1"/>
    <x v="45"/>
    <n v="8.4580000000000002"/>
  </r>
  <r>
    <s v="HOM"/>
    <s v="SP"/>
    <x v="1"/>
    <x v="11"/>
    <x v="4"/>
    <n v="1"/>
    <x v="46"/>
    <n v="95.441999999999993"/>
  </r>
  <r>
    <s v="HOM"/>
    <s v="SP"/>
    <x v="1"/>
    <x v="11"/>
    <x v="4"/>
    <n v="1"/>
    <x v="0"/>
    <n v="121.102"/>
  </r>
  <r>
    <s v="HOM"/>
    <s v="SP"/>
    <x v="1"/>
    <x v="11"/>
    <x v="4"/>
    <n v="1"/>
    <x v="1"/>
    <n v="320.36700000000002"/>
  </r>
  <r>
    <s v="HOM"/>
    <s v="SP"/>
    <x v="1"/>
    <x v="11"/>
    <x v="4"/>
    <n v="1"/>
    <x v="2"/>
    <n v="537.23500000000001"/>
  </r>
  <r>
    <s v="HOM"/>
    <s v="SP"/>
    <x v="1"/>
    <x v="11"/>
    <x v="4"/>
    <n v="1"/>
    <x v="3"/>
    <n v="517.77099999999996"/>
  </r>
  <r>
    <s v="HOM"/>
    <s v="SP"/>
    <x v="1"/>
    <x v="11"/>
    <x v="4"/>
    <n v="1"/>
    <x v="4"/>
    <n v="493.50099999999998"/>
  </r>
  <r>
    <s v="HOM"/>
    <s v="SP"/>
    <x v="1"/>
    <x v="11"/>
    <x v="4"/>
    <n v="1"/>
    <x v="5"/>
    <n v="381.452"/>
  </r>
  <r>
    <s v="HOM"/>
    <s v="SP"/>
    <x v="1"/>
    <x v="11"/>
    <x v="4"/>
    <n v="1"/>
    <x v="6"/>
    <n v="293.35300000000001"/>
  </r>
  <r>
    <s v="HOM"/>
    <s v="SP"/>
    <x v="1"/>
    <x v="11"/>
    <x v="4"/>
    <n v="1"/>
    <x v="7"/>
    <n v="344.755"/>
  </r>
  <r>
    <s v="HOM"/>
    <s v="SP"/>
    <x v="1"/>
    <x v="11"/>
    <x v="4"/>
    <n v="1"/>
    <x v="8"/>
    <n v="211.63900000000001"/>
  </r>
  <r>
    <s v="HOM"/>
    <s v="SP"/>
    <x v="1"/>
    <x v="11"/>
    <x v="4"/>
    <n v="1"/>
    <x v="9"/>
    <n v="122.52800000000001"/>
  </r>
  <r>
    <s v="HOM"/>
    <s v="SP"/>
    <x v="1"/>
    <x v="11"/>
    <x v="4"/>
    <n v="1"/>
    <x v="10"/>
    <n v="40.378"/>
  </r>
  <r>
    <s v="HOM"/>
    <s v="SP"/>
    <x v="1"/>
    <x v="11"/>
    <x v="4"/>
    <n v="1"/>
    <x v="11"/>
    <n v="9.7460000000000004"/>
  </r>
  <r>
    <s v="HOM"/>
    <s v="SP"/>
    <x v="1"/>
    <x v="11"/>
    <x v="4"/>
    <n v="1"/>
    <x v="12"/>
    <n v="10.443"/>
  </r>
  <r>
    <s v="HOM"/>
    <s v="SP"/>
    <x v="1"/>
    <x v="11"/>
    <x v="4"/>
    <n v="1"/>
    <x v="15"/>
    <n v="10.443"/>
  </r>
  <r>
    <s v="HOM"/>
    <s v="SP"/>
    <x v="1"/>
    <x v="11"/>
    <x v="4"/>
    <n v="2"/>
    <x v="36"/>
    <n v="37.670999999999999"/>
  </r>
  <r>
    <s v="HOM"/>
    <s v="SP"/>
    <x v="1"/>
    <x v="11"/>
    <x v="4"/>
    <n v="2"/>
    <x v="37"/>
    <n v="368.4"/>
  </r>
  <r>
    <s v="HOM"/>
    <s v="SP"/>
    <x v="1"/>
    <x v="11"/>
    <x v="4"/>
    <n v="2"/>
    <x v="42"/>
    <n v="114.218"/>
  </r>
  <r>
    <s v="HOM"/>
    <s v="SP"/>
    <x v="1"/>
    <x v="11"/>
    <x v="4"/>
    <n v="2"/>
    <x v="38"/>
    <n v="50.738"/>
  </r>
  <r>
    <s v="HOM"/>
    <s v="SP"/>
    <x v="1"/>
    <x v="11"/>
    <x v="4"/>
    <n v="2"/>
    <x v="43"/>
    <n v="89.808999999999997"/>
  </r>
  <r>
    <s v="HOM"/>
    <s v="SP"/>
    <x v="1"/>
    <x v="11"/>
    <x v="4"/>
    <n v="2"/>
    <x v="44"/>
    <n v="1257.9780000000001"/>
  </r>
  <r>
    <s v="HOM"/>
    <s v="SP"/>
    <x v="1"/>
    <x v="11"/>
    <x v="4"/>
    <n v="2"/>
    <x v="45"/>
    <n v="5704.6130000000003"/>
  </r>
  <r>
    <s v="HOM"/>
    <s v="SP"/>
    <x v="1"/>
    <x v="11"/>
    <x v="4"/>
    <n v="2"/>
    <x v="46"/>
    <n v="6737.2969999999996"/>
  </r>
  <r>
    <s v="HOM"/>
    <s v="SP"/>
    <x v="1"/>
    <x v="11"/>
    <x v="4"/>
    <n v="2"/>
    <x v="0"/>
    <n v="6305.4009999999998"/>
  </r>
  <r>
    <s v="HOM"/>
    <s v="SP"/>
    <x v="1"/>
    <x v="11"/>
    <x v="4"/>
    <n v="2"/>
    <x v="1"/>
    <n v="6057.1189999999997"/>
  </r>
  <r>
    <s v="HOM"/>
    <s v="SP"/>
    <x v="1"/>
    <x v="11"/>
    <x v="4"/>
    <n v="2"/>
    <x v="2"/>
    <n v="5010.451"/>
  </r>
  <r>
    <s v="HOM"/>
    <s v="SP"/>
    <x v="1"/>
    <x v="11"/>
    <x v="4"/>
    <n v="2"/>
    <x v="3"/>
    <n v="2570.67"/>
  </r>
  <r>
    <s v="HOM"/>
    <s v="SP"/>
    <x v="1"/>
    <x v="11"/>
    <x v="4"/>
    <n v="2"/>
    <x v="4"/>
    <n v="559.82799999999997"/>
  </r>
  <r>
    <s v="HOM"/>
    <s v="SP"/>
    <x v="1"/>
    <x v="11"/>
    <x v="4"/>
    <n v="2"/>
    <x v="5"/>
    <n v="249.709"/>
  </r>
  <r>
    <s v="HOM"/>
    <s v="SP"/>
    <x v="1"/>
    <x v="11"/>
    <x v="4"/>
    <n v="2"/>
    <x v="6"/>
    <n v="24.122"/>
  </r>
  <r>
    <s v="HOM"/>
    <s v="SP"/>
    <x v="1"/>
    <x v="11"/>
    <x v="4"/>
    <n v="2"/>
    <x v="8"/>
    <n v="13.051"/>
  </r>
  <r>
    <s v="HOM"/>
    <s v="SP"/>
    <x v="1"/>
    <x v="11"/>
    <x v="4"/>
    <n v="3"/>
    <x v="34"/>
    <n v="241.755"/>
  </r>
  <r>
    <s v="HOM"/>
    <s v="SP"/>
    <x v="1"/>
    <x v="11"/>
    <x v="4"/>
    <n v="3"/>
    <x v="35"/>
    <n v="1775.9659999999999"/>
  </r>
  <r>
    <s v="HOM"/>
    <s v="SP"/>
    <x v="1"/>
    <x v="11"/>
    <x v="4"/>
    <n v="3"/>
    <x v="36"/>
    <n v="5016.2719999999999"/>
  </r>
  <r>
    <s v="HOM"/>
    <s v="SP"/>
    <x v="1"/>
    <x v="11"/>
    <x v="4"/>
    <n v="3"/>
    <x v="37"/>
    <n v="10347.125"/>
  </r>
  <r>
    <s v="HOM"/>
    <s v="SP"/>
    <x v="1"/>
    <x v="11"/>
    <x v="4"/>
    <n v="3"/>
    <x v="42"/>
    <n v="3976.66"/>
  </r>
  <r>
    <s v="HOM"/>
    <s v="SP"/>
    <x v="1"/>
    <x v="11"/>
    <x v="4"/>
    <n v="3"/>
    <x v="38"/>
    <n v="946.89400000000001"/>
  </r>
  <r>
    <s v="HOM"/>
    <s v="SP"/>
    <x v="1"/>
    <x v="11"/>
    <x v="4"/>
    <n v="3"/>
    <x v="43"/>
    <n v="1657.6179999999999"/>
  </r>
  <r>
    <s v="HOM"/>
    <s v="SP"/>
    <x v="1"/>
    <x v="11"/>
    <x v="4"/>
    <n v="3"/>
    <x v="44"/>
    <n v="1587.9159999999999"/>
  </r>
  <r>
    <s v="HOM"/>
    <s v="SP"/>
    <x v="1"/>
    <x v="11"/>
    <x v="4"/>
    <n v="3"/>
    <x v="45"/>
    <n v="2461.8359999999998"/>
  </r>
  <r>
    <s v="HOM"/>
    <s v="SP"/>
    <x v="1"/>
    <x v="11"/>
    <x v="4"/>
    <n v="3"/>
    <x v="46"/>
    <n v="3217.7020000000002"/>
  </r>
  <r>
    <s v="HOM"/>
    <s v="SP"/>
    <x v="1"/>
    <x v="11"/>
    <x v="4"/>
    <n v="3"/>
    <x v="0"/>
    <n v="3441.6689999999999"/>
  </r>
  <r>
    <s v="HOM"/>
    <s v="SP"/>
    <x v="1"/>
    <x v="11"/>
    <x v="4"/>
    <n v="3"/>
    <x v="1"/>
    <n v="5297.7120000000004"/>
  </r>
  <r>
    <s v="HOM"/>
    <s v="SP"/>
    <x v="1"/>
    <x v="11"/>
    <x v="4"/>
    <n v="3"/>
    <x v="2"/>
    <n v="4911.1170000000002"/>
  </r>
  <r>
    <s v="HOM"/>
    <s v="SP"/>
    <x v="1"/>
    <x v="11"/>
    <x v="4"/>
    <n v="3"/>
    <x v="3"/>
    <n v="8471.9419999999991"/>
  </r>
  <r>
    <s v="HOM"/>
    <s v="SP"/>
    <x v="1"/>
    <x v="11"/>
    <x v="4"/>
    <n v="3"/>
    <x v="4"/>
    <n v="7162.7349999999997"/>
  </r>
  <r>
    <s v="HOM"/>
    <s v="SP"/>
    <x v="1"/>
    <x v="11"/>
    <x v="4"/>
    <n v="3"/>
    <x v="5"/>
    <n v="4733.1589999999997"/>
  </r>
  <r>
    <s v="HOM"/>
    <s v="SP"/>
    <x v="1"/>
    <x v="11"/>
    <x v="4"/>
    <n v="3"/>
    <x v="6"/>
    <n v="2122.3710000000001"/>
  </r>
  <r>
    <s v="HOM"/>
    <s v="SP"/>
    <x v="1"/>
    <x v="11"/>
    <x v="4"/>
    <n v="3"/>
    <x v="7"/>
    <n v="1270.652"/>
  </r>
  <r>
    <s v="HOM"/>
    <s v="SP"/>
    <x v="1"/>
    <x v="11"/>
    <x v="4"/>
    <n v="3"/>
    <x v="8"/>
    <n v="371.12599999999998"/>
  </r>
  <r>
    <s v="HOM"/>
    <s v="SP"/>
    <x v="1"/>
    <x v="11"/>
    <x v="4"/>
    <n v="3"/>
    <x v="9"/>
    <n v="321.983"/>
  </r>
  <r>
    <s v="HOM"/>
    <s v="SP"/>
    <x v="1"/>
    <x v="11"/>
    <x v="4"/>
    <n v="3"/>
    <x v="10"/>
    <n v="91.995000000000005"/>
  </r>
  <r>
    <s v="HOM"/>
    <s v="SP"/>
    <x v="1"/>
    <x v="11"/>
    <x v="4"/>
    <n v="3"/>
    <x v="15"/>
    <n v="0.14599999999999999"/>
  </r>
  <r>
    <s v="HOM"/>
    <s v="SP"/>
    <x v="1"/>
    <x v="11"/>
    <x v="4"/>
    <n v="3"/>
    <x v="16"/>
    <n v="0.438"/>
  </r>
  <r>
    <s v="HOM"/>
    <s v="SP"/>
    <x v="1"/>
    <x v="11"/>
    <x v="4"/>
    <n v="3"/>
    <x v="17"/>
    <n v="0.29199999999999998"/>
  </r>
  <r>
    <s v="HOM"/>
    <s v="SP"/>
    <x v="1"/>
    <x v="11"/>
    <x v="4"/>
    <n v="3"/>
    <x v="18"/>
    <n v="0.29199999999999998"/>
  </r>
  <r>
    <s v="HOM"/>
    <s v="SP"/>
    <x v="1"/>
    <x v="11"/>
    <x v="4"/>
    <n v="3"/>
    <x v="19"/>
    <n v="0.58399999999999996"/>
  </r>
  <r>
    <s v="HOM"/>
    <s v="SP"/>
    <x v="1"/>
    <x v="11"/>
    <x v="4"/>
    <n v="3"/>
    <x v="47"/>
    <n v="0.438"/>
  </r>
  <r>
    <s v="HOM"/>
    <s v="SP"/>
    <x v="1"/>
    <x v="11"/>
    <x v="4"/>
    <n v="4"/>
    <x v="37"/>
    <n v="19.132000000000001"/>
  </r>
  <r>
    <s v="HOM"/>
    <s v="SP"/>
    <x v="1"/>
    <x v="11"/>
    <x v="4"/>
    <n v="4"/>
    <x v="38"/>
    <n v="19.132000000000001"/>
  </r>
  <r>
    <s v="HOM"/>
    <s v="SP"/>
    <x v="1"/>
    <x v="11"/>
    <x v="4"/>
    <n v="4"/>
    <x v="43"/>
    <n v="113.46599999999999"/>
  </r>
  <r>
    <s v="HOM"/>
    <s v="SP"/>
    <x v="1"/>
    <x v="11"/>
    <x v="4"/>
    <n v="4"/>
    <x v="44"/>
    <n v="386.26799999999997"/>
  </r>
  <r>
    <s v="HOM"/>
    <s v="SP"/>
    <x v="1"/>
    <x v="11"/>
    <x v="4"/>
    <n v="4"/>
    <x v="45"/>
    <n v="1292.596"/>
  </r>
  <r>
    <s v="HOM"/>
    <s v="SP"/>
    <x v="1"/>
    <x v="11"/>
    <x v="4"/>
    <n v="4"/>
    <x v="46"/>
    <n v="2153.4659999999999"/>
  </r>
  <r>
    <s v="HOM"/>
    <s v="SP"/>
    <x v="1"/>
    <x v="11"/>
    <x v="4"/>
    <n v="4"/>
    <x v="0"/>
    <n v="2922.7750000000001"/>
  </r>
  <r>
    <s v="HOM"/>
    <s v="SP"/>
    <x v="1"/>
    <x v="11"/>
    <x v="4"/>
    <n v="4"/>
    <x v="1"/>
    <n v="2925.4760000000001"/>
  </r>
  <r>
    <s v="HOM"/>
    <s v="SP"/>
    <x v="1"/>
    <x v="11"/>
    <x v="4"/>
    <n v="4"/>
    <x v="2"/>
    <n v="2128.694"/>
  </r>
  <r>
    <s v="HOM"/>
    <s v="SP"/>
    <x v="1"/>
    <x v="11"/>
    <x v="4"/>
    <n v="4"/>
    <x v="3"/>
    <n v="1938.624"/>
  </r>
  <r>
    <s v="HOM"/>
    <s v="SP"/>
    <x v="1"/>
    <x v="11"/>
    <x v="4"/>
    <n v="4"/>
    <x v="4"/>
    <n v="1390.126"/>
  </r>
  <r>
    <s v="HOM"/>
    <s v="SP"/>
    <x v="1"/>
    <x v="11"/>
    <x v="4"/>
    <n v="4"/>
    <x v="5"/>
    <n v="901.41499999999996"/>
  </r>
  <r>
    <s v="HOM"/>
    <s v="SP"/>
    <x v="1"/>
    <x v="11"/>
    <x v="4"/>
    <n v="4"/>
    <x v="6"/>
    <n v="378.738"/>
  </r>
  <r>
    <s v="HOM"/>
    <s v="SP"/>
    <x v="1"/>
    <x v="11"/>
    <x v="4"/>
    <n v="4"/>
    <x v="7"/>
    <n v="335.31"/>
  </r>
  <r>
    <s v="HOM"/>
    <s v="SP"/>
    <x v="1"/>
    <x v="11"/>
    <x v="4"/>
    <n v="4"/>
    <x v="8"/>
    <n v="496.52100000000002"/>
  </r>
  <r>
    <s v="HOM"/>
    <s v="SP"/>
    <x v="1"/>
    <x v="11"/>
    <x v="4"/>
    <n v="4"/>
    <x v="9"/>
    <n v="474.61399999999998"/>
  </r>
  <r>
    <s v="HOM"/>
    <s v="SP"/>
    <x v="1"/>
    <x v="11"/>
    <x v="4"/>
    <n v="4"/>
    <x v="10"/>
    <n v="655.07299999999998"/>
  </r>
  <r>
    <s v="HOM"/>
    <s v="SP"/>
    <x v="1"/>
    <x v="11"/>
    <x v="4"/>
    <n v="4"/>
    <x v="11"/>
    <n v="347.59800000000001"/>
  </r>
  <r>
    <s v="HOM"/>
    <s v="SP"/>
    <x v="1"/>
    <x v="11"/>
    <x v="4"/>
    <n v="4"/>
    <x v="12"/>
    <n v="209.345"/>
  </r>
  <r>
    <s v="HOM"/>
    <s v="SP"/>
    <x v="1"/>
    <x v="11"/>
    <x v="4"/>
    <n v="4"/>
    <x v="13"/>
    <n v="141.02799999999999"/>
  </r>
  <r>
    <s v="HOM"/>
    <s v="SP"/>
    <x v="1"/>
    <x v="11"/>
    <x v="4"/>
    <n v="4"/>
    <x v="14"/>
    <n v="49.134"/>
  </r>
  <r>
    <s v="HOM"/>
    <s v="SP"/>
    <x v="1"/>
    <x v="11"/>
    <x v="4"/>
    <n v="4"/>
    <x v="15"/>
    <n v="3.4769999999999999"/>
  </r>
  <r>
    <s v="HOM"/>
    <s v="SP"/>
    <x v="1"/>
    <x v="11"/>
    <x v="4"/>
    <n v="4"/>
    <x v="16"/>
    <n v="7.5339999999999998"/>
  </r>
  <r>
    <s v="HOM"/>
    <s v="SP"/>
    <x v="1"/>
    <x v="11"/>
    <x v="4"/>
    <n v="4"/>
    <x v="17"/>
    <n v="2.8980000000000001"/>
  </r>
  <r>
    <s v="HOM"/>
    <s v="SP"/>
    <x v="1"/>
    <x v="11"/>
    <x v="4"/>
    <n v="4"/>
    <x v="18"/>
    <n v="16.378"/>
  </r>
  <r>
    <s v="HOM"/>
    <s v="SP"/>
    <x v="1"/>
    <x v="11"/>
    <x v="8"/>
    <n v="1"/>
    <x v="3"/>
    <n v="0.215"/>
  </r>
  <r>
    <s v="HOM"/>
    <s v="SP"/>
    <x v="1"/>
    <x v="11"/>
    <x v="8"/>
    <n v="1"/>
    <x v="4"/>
    <n v="0.64400000000000002"/>
  </r>
  <r>
    <s v="HOM"/>
    <s v="SP"/>
    <x v="1"/>
    <x v="11"/>
    <x v="8"/>
    <n v="1"/>
    <x v="5"/>
    <n v="1.288"/>
  </r>
  <r>
    <s v="HOM"/>
    <s v="SP"/>
    <x v="1"/>
    <x v="11"/>
    <x v="8"/>
    <n v="1"/>
    <x v="6"/>
    <n v="1.877"/>
  </r>
  <r>
    <s v="HOM"/>
    <s v="SP"/>
    <x v="1"/>
    <x v="11"/>
    <x v="8"/>
    <n v="1"/>
    <x v="7"/>
    <n v="0.621"/>
  </r>
  <r>
    <s v="HOM"/>
    <s v="SP"/>
    <x v="1"/>
    <x v="11"/>
    <x v="8"/>
    <n v="1"/>
    <x v="8"/>
    <n v="1.7410000000000001"/>
  </r>
  <r>
    <s v="HOM"/>
    <s v="SP"/>
    <x v="1"/>
    <x v="11"/>
    <x v="8"/>
    <n v="1"/>
    <x v="9"/>
    <n v="1.425"/>
  </r>
  <r>
    <s v="HOM"/>
    <s v="SP"/>
    <x v="1"/>
    <x v="11"/>
    <x v="8"/>
    <n v="1"/>
    <x v="10"/>
    <n v="1.9019999999999999"/>
  </r>
  <r>
    <s v="HOM"/>
    <s v="SP"/>
    <x v="1"/>
    <x v="11"/>
    <x v="8"/>
    <n v="1"/>
    <x v="11"/>
    <n v="1.6779999999999999"/>
  </r>
  <r>
    <s v="HOM"/>
    <s v="SP"/>
    <x v="1"/>
    <x v="11"/>
    <x v="8"/>
    <n v="1"/>
    <x v="12"/>
    <n v="1.518"/>
  </r>
  <r>
    <s v="HOM"/>
    <s v="SP"/>
    <x v="1"/>
    <x v="11"/>
    <x v="8"/>
    <n v="1"/>
    <x v="13"/>
    <n v="1.8120000000000001"/>
  </r>
  <r>
    <s v="HOM"/>
    <s v="SP"/>
    <x v="1"/>
    <x v="11"/>
    <x v="8"/>
    <n v="1"/>
    <x v="14"/>
    <n v="0.60399999999999998"/>
  </r>
  <r>
    <s v="HOM"/>
    <s v="SP"/>
    <x v="1"/>
    <x v="11"/>
    <x v="8"/>
    <n v="1"/>
    <x v="15"/>
    <n v="0.30199999999999999"/>
  </r>
  <r>
    <s v="HOM"/>
    <s v="SP"/>
    <x v="1"/>
    <x v="11"/>
    <x v="8"/>
    <n v="2"/>
    <x v="6"/>
    <n v="0.78600000000000003"/>
  </r>
  <r>
    <s v="HOM"/>
    <s v="SP"/>
    <x v="1"/>
    <x v="11"/>
    <x v="8"/>
    <n v="2"/>
    <x v="7"/>
    <n v="1.0009999999999999"/>
  </r>
  <r>
    <s v="HOM"/>
    <s v="SP"/>
    <x v="1"/>
    <x v="11"/>
    <x v="8"/>
    <n v="2"/>
    <x v="8"/>
    <n v="3.0169999999999999"/>
  </r>
  <r>
    <s v="HOM"/>
    <s v="SP"/>
    <x v="1"/>
    <x v="11"/>
    <x v="8"/>
    <n v="2"/>
    <x v="9"/>
    <n v="4.8310000000000004"/>
  </r>
  <r>
    <s v="HOM"/>
    <s v="SP"/>
    <x v="1"/>
    <x v="11"/>
    <x v="8"/>
    <n v="2"/>
    <x v="10"/>
    <n v="3.4649999999999999"/>
  </r>
  <r>
    <s v="HOM"/>
    <s v="SP"/>
    <x v="1"/>
    <x v="11"/>
    <x v="8"/>
    <n v="2"/>
    <x v="11"/>
    <n v="7.9009999999999998"/>
  </r>
  <r>
    <s v="HOM"/>
    <s v="SP"/>
    <x v="1"/>
    <x v="11"/>
    <x v="8"/>
    <n v="2"/>
    <x v="12"/>
    <n v="8.4410000000000007"/>
  </r>
  <r>
    <s v="HOM"/>
    <s v="SP"/>
    <x v="1"/>
    <x v="11"/>
    <x v="8"/>
    <n v="2"/>
    <x v="13"/>
    <n v="4.742"/>
  </r>
  <r>
    <s v="HOM"/>
    <s v="SP"/>
    <x v="1"/>
    <x v="11"/>
    <x v="8"/>
    <n v="2"/>
    <x v="14"/>
    <n v="5.7530000000000001"/>
  </r>
  <r>
    <s v="HOM"/>
    <s v="SP"/>
    <x v="1"/>
    <x v="11"/>
    <x v="8"/>
    <n v="2"/>
    <x v="15"/>
    <n v="3.0790000000000002"/>
  </r>
  <r>
    <s v="HOM"/>
    <s v="SP"/>
    <x v="1"/>
    <x v="11"/>
    <x v="8"/>
    <n v="2"/>
    <x v="16"/>
    <n v="1.5189999999999999"/>
  </r>
  <r>
    <s v="HOM"/>
    <s v="SP"/>
    <x v="1"/>
    <x v="11"/>
    <x v="8"/>
    <n v="2"/>
    <x v="17"/>
    <n v="1.2849999999999999"/>
  </r>
  <r>
    <s v="HOM"/>
    <s v="SP"/>
    <x v="1"/>
    <x v="11"/>
    <x v="8"/>
    <n v="2"/>
    <x v="18"/>
    <n v="0.69799999999999995"/>
  </r>
  <r>
    <s v="HOM"/>
    <s v="SP"/>
    <x v="1"/>
    <x v="11"/>
    <x v="8"/>
    <n v="2"/>
    <x v="19"/>
    <n v="0.40600000000000003"/>
  </r>
  <r>
    <s v="HOM"/>
    <s v="SP"/>
    <x v="1"/>
    <x v="11"/>
    <x v="8"/>
    <n v="2"/>
    <x v="47"/>
    <n v="0.73599999999999999"/>
  </r>
  <r>
    <s v="HOM"/>
    <s v="SP"/>
    <x v="1"/>
    <x v="11"/>
    <x v="8"/>
    <n v="2"/>
    <x v="20"/>
    <n v="0.32500000000000001"/>
  </r>
  <r>
    <s v="HOM"/>
    <s v="SP"/>
    <x v="1"/>
    <x v="11"/>
    <x v="8"/>
    <n v="2"/>
    <x v="48"/>
    <n v="0.11600000000000001"/>
  </r>
  <r>
    <s v="HOM"/>
    <s v="SP"/>
    <x v="1"/>
    <x v="11"/>
    <x v="8"/>
    <n v="2"/>
    <x v="49"/>
    <n v="0.376"/>
  </r>
  <r>
    <s v="HOM"/>
    <s v="SP"/>
    <x v="1"/>
    <x v="11"/>
    <x v="8"/>
    <n v="3"/>
    <x v="8"/>
    <n v="3.9E-2"/>
  </r>
  <r>
    <s v="HOM"/>
    <s v="SP"/>
    <x v="1"/>
    <x v="11"/>
    <x v="8"/>
    <n v="3"/>
    <x v="9"/>
    <n v="3.9E-2"/>
  </r>
  <r>
    <s v="HOM"/>
    <s v="SP"/>
    <x v="1"/>
    <x v="11"/>
    <x v="8"/>
    <n v="3"/>
    <x v="11"/>
    <n v="1.4259999999999999"/>
  </r>
  <r>
    <s v="HOM"/>
    <s v="SP"/>
    <x v="1"/>
    <x v="11"/>
    <x v="8"/>
    <n v="3"/>
    <x v="12"/>
    <n v="1.736"/>
  </r>
  <r>
    <s v="HOM"/>
    <s v="SP"/>
    <x v="1"/>
    <x v="11"/>
    <x v="8"/>
    <n v="3"/>
    <x v="13"/>
    <n v="5.7530000000000001"/>
  </r>
  <r>
    <s v="HOM"/>
    <s v="SP"/>
    <x v="1"/>
    <x v="11"/>
    <x v="8"/>
    <n v="3"/>
    <x v="14"/>
    <n v="10.427"/>
  </r>
  <r>
    <s v="HOM"/>
    <s v="SP"/>
    <x v="1"/>
    <x v="11"/>
    <x v="8"/>
    <n v="3"/>
    <x v="15"/>
    <n v="6.9980000000000002"/>
  </r>
  <r>
    <s v="HOM"/>
    <s v="SP"/>
    <x v="1"/>
    <x v="11"/>
    <x v="8"/>
    <n v="3"/>
    <x v="16"/>
    <n v="5.4610000000000003"/>
  </r>
  <r>
    <s v="HOM"/>
    <s v="SP"/>
    <x v="1"/>
    <x v="11"/>
    <x v="8"/>
    <n v="3"/>
    <x v="17"/>
    <n v="3.1760000000000002"/>
  </r>
  <r>
    <s v="HOM"/>
    <s v="SP"/>
    <x v="1"/>
    <x v="11"/>
    <x v="8"/>
    <n v="3"/>
    <x v="18"/>
    <n v="5.5410000000000004"/>
  </r>
  <r>
    <s v="HOM"/>
    <s v="SP"/>
    <x v="1"/>
    <x v="11"/>
    <x v="8"/>
    <n v="3"/>
    <x v="19"/>
    <n v="4.9029999999999996"/>
  </r>
  <r>
    <s v="HOM"/>
    <s v="SP"/>
    <x v="1"/>
    <x v="11"/>
    <x v="8"/>
    <n v="3"/>
    <x v="47"/>
    <n v="1.8460000000000001"/>
  </r>
  <r>
    <s v="HOM"/>
    <s v="SP"/>
    <x v="1"/>
    <x v="11"/>
    <x v="8"/>
    <n v="3"/>
    <x v="20"/>
    <n v="2.4430000000000001"/>
  </r>
  <r>
    <s v="HOM"/>
    <s v="SP"/>
    <x v="1"/>
    <x v="11"/>
    <x v="8"/>
    <n v="3"/>
    <x v="48"/>
    <n v="0.61399999999999999"/>
  </r>
  <r>
    <s v="HOM"/>
    <s v="SP"/>
    <x v="1"/>
    <x v="11"/>
    <x v="8"/>
    <n v="4"/>
    <x v="3"/>
    <n v="1.7000000000000001E-2"/>
  </r>
  <r>
    <s v="HOM"/>
    <s v="SP"/>
    <x v="1"/>
    <x v="11"/>
    <x v="8"/>
    <n v="4"/>
    <x v="4"/>
    <n v="1.7000000000000001E-2"/>
  </r>
  <r>
    <s v="HOM"/>
    <s v="SP"/>
    <x v="1"/>
    <x v="11"/>
    <x v="8"/>
    <n v="4"/>
    <x v="5"/>
    <n v="1.7000000000000001E-2"/>
  </r>
  <r>
    <s v="HOM"/>
    <s v="SP"/>
    <x v="1"/>
    <x v="11"/>
    <x v="8"/>
    <n v="4"/>
    <x v="7"/>
    <n v="0.03"/>
  </r>
  <r>
    <s v="HOM"/>
    <s v="SP"/>
    <x v="1"/>
    <x v="11"/>
    <x v="8"/>
    <n v="4"/>
    <x v="8"/>
    <n v="3.3000000000000002E-2"/>
  </r>
  <r>
    <s v="HOM"/>
    <s v="SP"/>
    <x v="1"/>
    <x v="11"/>
    <x v="8"/>
    <n v="4"/>
    <x v="9"/>
    <n v="0.03"/>
  </r>
  <r>
    <s v="HOM"/>
    <s v="SP"/>
    <x v="1"/>
    <x v="11"/>
    <x v="8"/>
    <n v="4"/>
    <x v="11"/>
    <n v="0.107"/>
  </r>
  <r>
    <s v="HOM"/>
    <s v="SP"/>
    <x v="1"/>
    <x v="11"/>
    <x v="8"/>
    <n v="4"/>
    <x v="12"/>
    <n v="7.6999999999999999E-2"/>
  </r>
  <r>
    <s v="HOM"/>
    <s v="SP"/>
    <x v="1"/>
    <x v="11"/>
    <x v="8"/>
    <n v="4"/>
    <x v="13"/>
    <n v="0.08"/>
  </r>
  <r>
    <s v="HOM"/>
    <s v="SP"/>
    <x v="1"/>
    <x v="11"/>
    <x v="8"/>
    <n v="4"/>
    <x v="14"/>
    <n v="0.06"/>
  </r>
  <r>
    <s v="HOM"/>
    <s v="SP"/>
    <x v="1"/>
    <x v="11"/>
    <x v="8"/>
    <n v="4"/>
    <x v="15"/>
    <n v="4.2999999999999997E-2"/>
  </r>
  <r>
    <s v="HOM"/>
    <s v="SP"/>
    <x v="1"/>
    <x v="11"/>
    <x v="8"/>
    <n v="4"/>
    <x v="16"/>
    <n v="1.7000000000000001E-2"/>
  </r>
  <r>
    <s v="HOM"/>
    <s v="SP"/>
    <x v="1"/>
    <x v="11"/>
    <x v="8"/>
    <n v="4"/>
    <x v="17"/>
    <n v="1.2999999999999999E-2"/>
  </r>
  <r>
    <s v="HOM"/>
    <s v="SP"/>
    <x v="1"/>
    <x v="11"/>
    <x v="8"/>
    <n v="4"/>
    <x v="18"/>
    <n v="1.2999999999999999E-2"/>
  </r>
  <r>
    <s v="HOM"/>
    <s v="SP"/>
    <x v="0"/>
    <x v="12"/>
    <x v="1"/>
    <n v="2"/>
    <x v="39"/>
    <n v="4.5341899999999997E-2"/>
  </r>
  <r>
    <s v="HOM"/>
    <s v="SP"/>
    <x v="0"/>
    <x v="12"/>
    <x v="1"/>
    <n v="2"/>
    <x v="40"/>
    <n v="0.78656099999999995"/>
  </r>
  <r>
    <s v="HOM"/>
    <s v="SP"/>
    <x v="0"/>
    <x v="12"/>
    <x v="1"/>
    <n v="2"/>
    <x v="32"/>
    <n v="26.605399999999999"/>
  </r>
  <r>
    <s v="HOM"/>
    <s v="SP"/>
    <x v="0"/>
    <x v="12"/>
    <x v="1"/>
    <n v="2"/>
    <x v="33"/>
    <n v="51.043500000000002"/>
  </r>
  <r>
    <s v="HOM"/>
    <s v="SP"/>
    <x v="0"/>
    <x v="12"/>
    <x v="1"/>
    <n v="2"/>
    <x v="41"/>
    <n v="44.767499999999998"/>
  </r>
  <r>
    <s v="HOM"/>
    <s v="SP"/>
    <x v="0"/>
    <x v="12"/>
    <x v="1"/>
    <n v="2"/>
    <x v="34"/>
    <n v="43.980200000000004"/>
  </r>
  <r>
    <s v="HOM"/>
    <s v="SP"/>
    <x v="0"/>
    <x v="12"/>
    <x v="1"/>
    <n v="2"/>
    <x v="35"/>
    <n v="53.990699999999997"/>
  </r>
  <r>
    <s v="HOM"/>
    <s v="SP"/>
    <x v="0"/>
    <x v="12"/>
    <x v="1"/>
    <n v="2"/>
    <x v="36"/>
    <n v="49.6843"/>
  </r>
  <r>
    <s v="HOM"/>
    <s v="SP"/>
    <x v="0"/>
    <x v="12"/>
    <x v="1"/>
    <n v="2"/>
    <x v="37"/>
    <n v="21.997699999999998"/>
  </r>
  <r>
    <s v="HOM"/>
    <s v="SP"/>
    <x v="0"/>
    <x v="12"/>
    <x v="1"/>
    <n v="2"/>
    <x v="42"/>
    <n v="10.549300000000001"/>
  </r>
  <r>
    <s v="HOM"/>
    <s v="SP"/>
    <x v="0"/>
    <x v="12"/>
    <x v="1"/>
    <n v="2"/>
    <x v="38"/>
    <n v="5.0268100000000002"/>
  </r>
  <r>
    <s v="HOM"/>
    <s v="SP"/>
    <x v="0"/>
    <x v="12"/>
    <x v="1"/>
    <n v="2"/>
    <x v="43"/>
    <n v="3.0028700000000002"/>
  </r>
  <r>
    <s v="HOM"/>
    <s v="SP"/>
    <x v="0"/>
    <x v="12"/>
    <x v="1"/>
    <n v="2"/>
    <x v="44"/>
    <n v="1.6289199999999999"/>
  </r>
  <r>
    <s v="HOM"/>
    <s v="SP"/>
    <x v="0"/>
    <x v="12"/>
    <x v="1"/>
    <n v="2"/>
    <x v="45"/>
    <n v="0.49610900000000002"/>
  </r>
  <r>
    <s v="HOM"/>
    <s v="SP"/>
    <x v="0"/>
    <x v="12"/>
    <x v="1"/>
    <n v="2"/>
    <x v="46"/>
    <n v="0.69359499999999996"/>
  </r>
  <r>
    <s v="HOM"/>
    <s v="SP"/>
    <x v="0"/>
    <x v="12"/>
    <x v="1"/>
    <n v="2"/>
    <x v="0"/>
    <n v="0.114603"/>
  </r>
  <r>
    <s v="HOM"/>
    <s v="SP"/>
    <x v="0"/>
    <x v="12"/>
    <x v="1"/>
    <n v="2"/>
    <x v="1"/>
    <n v="0.24055399999999999"/>
  </r>
  <r>
    <s v="HOM"/>
    <s v="SP"/>
    <x v="0"/>
    <x v="12"/>
    <x v="1"/>
    <n v="2"/>
    <x v="2"/>
    <n v="0.69703199999999998"/>
  </r>
  <r>
    <s v="HOM"/>
    <s v="SP"/>
    <x v="0"/>
    <x v="12"/>
    <x v="1"/>
    <n v="2"/>
    <x v="3"/>
    <n v="1.7497400000000001"/>
  </r>
  <r>
    <s v="HOM"/>
    <s v="SP"/>
    <x v="0"/>
    <x v="12"/>
    <x v="1"/>
    <n v="2"/>
    <x v="4"/>
    <n v="1.11869"/>
  </r>
  <r>
    <s v="HOM"/>
    <s v="SP"/>
    <x v="0"/>
    <x v="12"/>
    <x v="1"/>
    <n v="2"/>
    <x v="5"/>
    <n v="0.69490700000000005"/>
  </r>
  <r>
    <s v="HOM"/>
    <s v="SP"/>
    <x v="0"/>
    <x v="12"/>
    <x v="1"/>
    <n v="2"/>
    <x v="6"/>
    <n v="0.45799000000000001"/>
  </r>
  <r>
    <s v="HOM"/>
    <s v="SP"/>
    <x v="0"/>
    <x v="12"/>
    <x v="1"/>
    <n v="2"/>
    <x v="7"/>
    <n v="0.40014"/>
  </r>
  <r>
    <s v="HOM"/>
    <s v="SP"/>
    <x v="1"/>
    <x v="12"/>
    <x v="1"/>
    <n v="2"/>
    <x v="7"/>
    <n v="3.4066399999999998E-3"/>
  </r>
  <r>
    <s v="HOM"/>
    <s v="SP"/>
    <x v="0"/>
    <x v="12"/>
    <x v="1"/>
    <n v="2"/>
    <x v="8"/>
    <n v="0.29309600000000002"/>
  </r>
  <r>
    <s v="HOM"/>
    <s v="SP"/>
    <x v="1"/>
    <x v="12"/>
    <x v="1"/>
    <n v="2"/>
    <x v="8"/>
    <n v="6.8132799999999997E-3"/>
  </r>
  <r>
    <s v="HOM"/>
    <s v="SP"/>
    <x v="0"/>
    <x v="12"/>
    <x v="1"/>
    <n v="2"/>
    <x v="9"/>
    <n v="0.29768800000000001"/>
  </r>
  <r>
    <s v="HOM"/>
    <s v="SP"/>
    <x v="1"/>
    <x v="12"/>
    <x v="1"/>
    <n v="2"/>
    <x v="9"/>
    <n v="8.2934900000000006E-3"/>
  </r>
  <r>
    <s v="HOM"/>
    <s v="SP"/>
    <x v="0"/>
    <x v="12"/>
    <x v="1"/>
    <n v="2"/>
    <x v="10"/>
    <n v="0.14981900000000001"/>
  </r>
  <r>
    <s v="HOM"/>
    <s v="SP"/>
    <x v="1"/>
    <x v="12"/>
    <x v="1"/>
    <n v="2"/>
    <x v="10"/>
    <n v="3.0011199999999998E-2"/>
  </r>
  <r>
    <s v="HOM"/>
    <s v="SP"/>
    <x v="0"/>
    <x v="12"/>
    <x v="1"/>
    <n v="2"/>
    <x v="11"/>
    <n v="5.1132799999999999E-2"/>
  </r>
  <r>
    <s v="HOM"/>
    <s v="SP"/>
    <x v="1"/>
    <x v="12"/>
    <x v="1"/>
    <n v="2"/>
    <x v="11"/>
    <n v="8.6766399999999994E-2"/>
  </r>
  <r>
    <s v="HOM"/>
    <s v="SP"/>
    <x v="0"/>
    <x v="12"/>
    <x v="1"/>
    <n v="2"/>
    <x v="12"/>
    <n v="5.32462E-2"/>
  </r>
  <r>
    <s v="HOM"/>
    <s v="SP"/>
    <x v="1"/>
    <x v="12"/>
    <x v="1"/>
    <n v="2"/>
    <x v="12"/>
    <n v="0.10617500000000001"/>
  </r>
  <r>
    <s v="HOM"/>
    <s v="SP"/>
    <x v="0"/>
    <x v="12"/>
    <x v="1"/>
    <n v="2"/>
    <x v="13"/>
    <n v="1.04005E-2"/>
  </r>
  <r>
    <s v="HOM"/>
    <s v="SP"/>
    <x v="1"/>
    <x v="12"/>
    <x v="1"/>
    <n v="2"/>
    <x v="13"/>
    <n v="0.253334"/>
  </r>
  <r>
    <s v="HOM"/>
    <s v="SP"/>
    <x v="1"/>
    <x v="12"/>
    <x v="1"/>
    <n v="2"/>
    <x v="14"/>
    <n v="0.43558000000000002"/>
  </r>
  <r>
    <s v="HOM"/>
    <s v="SP"/>
    <x v="1"/>
    <x v="12"/>
    <x v="1"/>
    <n v="2"/>
    <x v="15"/>
    <n v="0.27340300000000001"/>
  </r>
  <r>
    <s v="HOM"/>
    <s v="SP"/>
    <x v="1"/>
    <x v="12"/>
    <x v="1"/>
    <n v="2"/>
    <x v="16"/>
    <n v="0.459675"/>
  </r>
  <r>
    <s v="HOM"/>
    <s v="SP"/>
    <x v="1"/>
    <x v="12"/>
    <x v="1"/>
    <n v="2"/>
    <x v="17"/>
    <n v="0.18572"/>
  </r>
  <r>
    <s v="HOM"/>
    <s v="SP"/>
    <x v="1"/>
    <x v="12"/>
    <x v="1"/>
    <n v="2"/>
    <x v="18"/>
    <n v="2.8243799999999999E-2"/>
  </r>
  <r>
    <s v="HOM"/>
    <s v="SP"/>
    <x v="1"/>
    <x v="12"/>
    <x v="1"/>
    <n v="2"/>
    <x v="19"/>
    <n v="2.0237499999999999E-2"/>
  </r>
  <r>
    <s v="HOM"/>
    <s v="SP"/>
    <x v="1"/>
    <x v="12"/>
    <x v="1"/>
    <n v="2"/>
    <x v="47"/>
    <n v="2.3557999999999999E-4"/>
  </r>
  <r>
    <s v="HOM"/>
    <s v="SP"/>
    <x v="0"/>
    <x v="12"/>
    <x v="1"/>
    <n v="2"/>
    <x v="27"/>
    <n v="5.5080099999999998E-3"/>
  </r>
  <r>
    <s v="HOM"/>
    <s v="SP"/>
    <x v="0"/>
    <x v="12"/>
    <x v="1"/>
    <n v="2"/>
    <x v="28"/>
    <n v="7.3440099999999998E-3"/>
  </r>
  <r>
    <s v="HOM"/>
    <s v="SP"/>
    <x v="0"/>
    <x v="12"/>
    <x v="1"/>
    <n v="2"/>
    <x v="29"/>
    <n v="7.3440099999999998E-3"/>
  </r>
  <r>
    <s v="HOM"/>
    <s v="SP"/>
    <x v="0"/>
    <x v="12"/>
    <x v="1"/>
    <n v="2"/>
    <x v="30"/>
    <n v="5.5080099999999998E-3"/>
  </r>
  <r>
    <s v="HOM"/>
    <s v="SP"/>
    <x v="0"/>
    <x v="12"/>
    <x v="1"/>
    <n v="4"/>
    <x v="39"/>
    <n v="4.5341899999999997E-2"/>
  </r>
  <r>
    <s v="HOM"/>
    <s v="SP"/>
    <x v="0"/>
    <x v="12"/>
    <x v="1"/>
    <n v="4"/>
    <x v="40"/>
    <n v="0.78656099999999995"/>
  </r>
  <r>
    <s v="HOM"/>
    <s v="SP"/>
    <x v="0"/>
    <x v="12"/>
    <x v="1"/>
    <n v="4"/>
    <x v="32"/>
    <n v="26.605399999999999"/>
  </r>
  <r>
    <s v="HOM"/>
    <s v="SP"/>
    <x v="0"/>
    <x v="12"/>
    <x v="1"/>
    <n v="4"/>
    <x v="33"/>
    <n v="51.043500000000002"/>
  </r>
  <r>
    <s v="HOM"/>
    <s v="SP"/>
    <x v="0"/>
    <x v="12"/>
    <x v="1"/>
    <n v="4"/>
    <x v="41"/>
    <n v="44.767499999999998"/>
  </r>
  <r>
    <s v="HOM"/>
    <s v="SP"/>
    <x v="0"/>
    <x v="12"/>
    <x v="1"/>
    <n v="4"/>
    <x v="34"/>
    <n v="43.980200000000004"/>
  </r>
  <r>
    <s v="HOM"/>
    <s v="SP"/>
    <x v="0"/>
    <x v="12"/>
    <x v="1"/>
    <n v="4"/>
    <x v="35"/>
    <n v="53.990699999999997"/>
  </r>
  <r>
    <s v="HOM"/>
    <s v="SP"/>
    <x v="0"/>
    <x v="12"/>
    <x v="1"/>
    <n v="4"/>
    <x v="36"/>
    <n v="49.6843"/>
  </r>
  <r>
    <s v="HOM"/>
    <s v="SP"/>
    <x v="0"/>
    <x v="12"/>
    <x v="1"/>
    <n v="4"/>
    <x v="37"/>
    <n v="21.997699999999998"/>
  </r>
  <r>
    <s v="HOM"/>
    <s v="SP"/>
    <x v="0"/>
    <x v="12"/>
    <x v="1"/>
    <n v="4"/>
    <x v="42"/>
    <n v="10.549300000000001"/>
  </r>
  <r>
    <s v="HOM"/>
    <s v="SP"/>
    <x v="0"/>
    <x v="12"/>
    <x v="1"/>
    <n v="4"/>
    <x v="38"/>
    <n v="5.0268100000000002"/>
  </r>
  <r>
    <s v="HOM"/>
    <s v="SP"/>
    <x v="0"/>
    <x v="12"/>
    <x v="1"/>
    <n v="4"/>
    <x v="43"/>
    <n v="3.0028700000000002"/>
  </r>
  <r>
    <s v="HOM"/>
    <s v="SP"/>
    <x v="0"/>
    <x v="12"/>
    <x v="1"/>
    <n v="4"/>
    <x v="44"/>
    <n v="1.6289199999999999"/>
  </r>
  <r>
    <s v="HOM"/>
    <s v="SP"/>
    <x v="0"/>
    <x v="12"/>
    <x v="1"/>
    <n v="4"/>
    <x v="45"/>
    <n v="0.49610900000000002"/>
  </r>
  <r>
    <s v="HOM"/>
    <s v="SP"/>
    <x v="0"/>
    <x v="12"/>
    <x v="1"/>
    <n v="4"/>
    <x v="46"/>
    <n v="0.69359499999999996"/>
  </r>
  <r>
    <s v="HOM"/>
    <s v="SP"/>
    <x v="0"/>
    <x v="12"/>
    <x v="1"/>
    <n v="4"/>
    <x v="0"/>
    <n v="0.114603"/>
  </r>
  <r>
    <s v="HOM"/>
    <s v="SP"/>
    <x v="0"/>
    <x v="12"/>
    <x v="1"/>
    <n v="4"/>
    <x v="1"/>
    <n v="0.24055399999999999"/>
  </r>
  <r>
    <s v="HOM"/>
    <s v="SP"/>
    <x v="0"/>
    <x v="12"/>
    <x v="1"/>
    <n v="4"/>
    <x v="2"/>
    <n v="0.69703199999999998"/>
  </r>
  <r>
    <s v="HOM"/>
    <s v="SP"/>
    <x v="0"/>
    <x v="12"/>
    <x v="1"/>
    <n v="4"/>
    <x v="3"/>
    <n v="1.7497400000000001"/>
  </r>
  <r>
    <s v="HOM"/>
    <s v="SP"/>
    <x v="0"/>
    <x v="12"/>
    <x v="1"/>
    <n v="4"/>
    <x v="4"/>
    <n v="1.11869"/>
  </r>
  <r>
    <s v="HOM"/>
    <s v="SP"/>
    <x v="0"/>
    <x v="12"/>
    <x v="1"/>
    <n v="4"/>
    <x v="5"/>
    <n v="0.69490700000000005"/>
  </r>
  <r>
    <s v="HOM"/>
    <s v="SP"/>
    <x v="0"/>
    <x v="12"/>
    <x v="1"/>
    <n v="4"/>
    <x v="6"/>
    <n v="0.45799000000000001"/>
  </r>
  <r>
    <s v="HOM"/>
    <s v="SP"/>
    <x v="0"/>
    <x v="12"/>
    <x v="1"/>
    <n v="4"/>
    <x v="7"/>
    <n v="0.40014"/>
  </r>
  <r>
    <s v="HOM"/>
    <s v="SP"/>
    <x v="1"/>
    <x v="12"/>
    <x v="1"/>
    <n v="4"/>
    <x v="7"/>
    <n v="8.2867300000000005E-2"/>
  </r>
  <r>
    <s v="HOM"/>
    <s v="SP"/>
    <x v="0"/>
    <x v="12"/>
    <x v="1"/>
    <n v="4"/>
    <x v="8"/>
    <n v="0.29309600000000002"/>
  </r>
  <r>
    <s v="HOM"/>
    <s v="SP"/>
    <x v="1"/>
    <x v="12"/>
    <x v="1"/>
    <n v="4"/>
    <x v="8"/>
    <n v="0.1135"/>
  </r>
  <r>
    <s v="HOM"/>
    <s v="SP"/>
    <x v="0"/>
    <x v="12"/>
    <x v="1"/>
    <n v="4"/>
    <x v="9"/>
    <n v="0.29768800000000001"/>
  </r>
  <r>
    <s v="HOM"/>
    <s v="SP"/>
    <x v="1"/>
    <x v="12"/>
    <x v="1"/>
    <n v="4"/>
    <x v="9"/>
    <n v="0.246221"/>
  </r>
  <r>
    <s v="HOM"/>
    <s v="SP"/>
    <x v="0"/>
    <x v="12"/>
    <x v="1"/>
    <n v="4"/>
    <x v="10"/>
    <n v="0.14981900000000001"/>
  </r>
  <r>
    <s v="HOM"/>
    <s v="SP"/>
    <x v="1"/>
    <x v="12"/>
    <x v="1"/>
    <n v="4"/>
    <x v="10"/>
    <n v="0.45519799999999999"/>
  </r>
  <r>
    <s v="HOM"/>
    <s v="SP"/>
    <x v="0"/>
    <x v="12"/>
    <x v="1"/>
    <n v="4"/>
    <x v="11"/>
    <n v="5.1132799999999999E-2"/>
  </r>
  <r>
    <s v="HOM"/>
    <s v="SP"/>
    <x v="1"/>
    <x v="12"/>
    <x v="1"/>
    <n v="4"/>
    <x v="11"/>
    <n v="0.37052800000000002"/>
  </r>
  <r>
    <s v="HOM"/>
    <s v="SP"/>
    <x v="0"/>
    <x v="12"/>
    <x v="1"/>
    <n v="4"/>
    <x v="12"/>
    <n v="5.32462E-2"/>
  </r>
  <r>
    <s v="HOM"/>
    <s v="SP"/>
    <x v="1"/>
    <x v="12"/>
    <x v="1"/>
    <n v="4"/>
    <x v="12"/>
    <n v="0.39455000000000001"/>
  </r>
  <r>
    <s v="HOM"/>
    <s v="SP"/>
    <x v="0"/>
    <x v="12"/>
    <x v="1"/>
    <n v="4"/>
    <x v="13"/>
    <n v="1.04005E-2"/>
  </r>
  <r>
    <s v="HOM"/>
    <s v="SP"/>
    <x v="1"/>
    <x v="12"/>
    <x v="1"/>
    <n v="4"/>
    <x v="13"/>
    <n v="0.31767499999999999"/>
  </r>
  <r>
    <s v="HOM"/>
    <s v="SP"/>
    <x v="1"/>
    <x v="12"/>
    <x v="1"/>
    <n v="4"/>
    <x v="14"/>
    <n v="6.0653699999999998E-2"/>
  </r>
  <r>
    <s v="HOM"/>
    <s v="SP"/>
    <x v="1"/>
    <x v="12"/>
    <x v="1"/>
    <n v="4"/>
    <x v="15"/>
    <n v="3.3632299999999997E-2"/>
  </r>
  <r>
    <s v="HOM"/>
    <s v="SP"/>
    <x v="1"/>
    <x v="12"/>
    <x v="1"/>
    <n v="4"/>
    <x v="16"/>
    <n v="8.2867300000000005E-2"/>
  </r>
  <r>
    <s v="HOM"/>
    <s v="SP"/>
    <x v="0"/>
    <x v="12"/>
    <x v="1"/>
    <n v="4"/>
    <x v="27"/>
    <n v="5.5080099999999998E-3"/>
  </r>
  <r>
    <s v="HOM"/>
    <s v="SP"/>
    <x v="0"/>
    <x v="12"/>
    <x v="1"/>
    <n v="4"/>
    <x v="28"/>
    <n v="7.3440099999999998E-3"/>
  </r>
  <r>
    <s v="HOM"/>
    <s v="SP"/>
    <x v="0"/>
    <x v="12"/>
    <x v="1"/>
    <n v="4"/>
    <x v="29"/>
    <n v="7.3440099999999998E-3"/>
  </r>
  <r>
    <s v="HOM"/>
    <s v="SP"/>
    <x v="0"/>
    <x v="12"/>
    <x v="1"/>
    <n v="4"/>
    <x v="30"/>
    <n v="5.5080099999999998E-3"/>
  </r>
  <r>
    <s v="HOM"/>
    <s v="SP"/>
    <x v="0"/>
    <x v="12"/>
    <x v="2"/>
    <n v="4"/>
    <x v="32"/>
    <n v="0.39324500000000001"/>
  </r>
  <r>
    <s v="HOM"/>
    <s v="SP"/>
    <x v="0"/>
    <x v="12"/>
    <x v="2"/>
    <n v="4"/>
    <x v="33"/>
    <n v="1.0604"/>
  </r>
  <r>
    <s v="HOM"/>
    <s v="SP"/>
    <x v="0"/>
    <x v="12"/>
    <x v="2"/>
    <n v="4"/>
    <x v="34"/>
    <n v="0.19662199999999999"/>
  </r>
  <r>
    <s v="HOM"/>
    <s v="SP"/>
    <x v="0"/>
    <x v="12"/>
    <x v="2"/>
    <n v="4"/>
    <x v="35"/>
    <n v="0.70305399999999996"/>
  </r>
  <r>
    <s v="HOM"/>
    <s v="SP"/>
    <x v="0"/>
    <x v="12"/>
    <x v="2"/>
    <n v="4"/>
    <x v="36"/>
    <n v="0.35152699999999998"/>
  </r>
  <r>
    <s v="HOM"/>
    <s v="SP"/>
    <x v="0"/>
    <x v="12"/>
    <x v="2"/>
    <n v="4"/>
    <x v="37"/>
    <n v="0.99348800000000004"/>
  </r>
  <r>
    <s v="HOM"/>
    <s v="SP"/>
    <x v="0"/>
    <x v="12"/>
    <x v="2"/>
    <n v="4"/>
    <x v="38"/>
    <n v="0.27390799999999998"/>
  </r>
  <r>
    <s v="HOM"/>
    <s v="SP"/>
    <x v="0"/>
    <x v="12"/>
    <x v="2"/>
    <n v="4"/>
    <x v="3"/>
    <n v="0.24532100000000001"/>
  </r>
  <r>
    <s v="HOM"/>
    <s v="SP"/>
    <x v="0"/>
    <x v="12"/>
    <x v="2"/>
    <n v="4"/>
    <x v="4"/>
    <n v="0.18102499999999999"/>
  </r>
  <r>
    <s v="HOM"/>
    <s v="SP"/>
    <x v="0"/>
    <x v="12"/>
    <x v="2"/>
    <n v="4"/>
    <x v="5"/>
    <n v="0.75317599999999996"/>
  </r>
  <r>
    <s v="HOM"/>
    <s v="SP"/>
    <x v="0"/>
    <x v="12"/>
    <x v="2"/>
    <n v="4"/>
    <x v="6"/>
    <n v="0.25293500000000002"/>
  </r>
  <r>
    <s v="HOM"/>
    <s v="SP"/>
    <x v="0"/>
    <x v="12"/>
    <x v="2"/>
    <n v="4"/>
    <x v="7"/>
    <n v="0.290435"/>
  </r>
  <r>
    <s v="HOM"/>
    <s v="SP"/>
    <x v="0"/>
    <x v="12"/>
    <x v="2"/>
    <n v="4"/>
    <x v="9"/>
    <n v="0.15338099999999999"/>
  </r>
  <r>
    <s v="HOM"/>
    <s v="SP"/>
    <x v="1"/>
    <x v="10"/>
    <x v="10"/>
    <n v="2"/>
    <x v="9"/>
    <n v="11.70615057116"/>
  </r>
  <r>
    <s v="HOM"/>
    <s v="SP"/>
    <x v="1"/>
    <x v="10"/>
    <x v="10"/>
    <n v="2"/>
    <x v="12"/>
    <n v="23.4122201606"/>
  </r>
  <r>
    <s v="HOM"/>
    <s v="SP"/>
    <x v="1"/>
    <x v="10"/>
    <x v="9"/>
    <n v="2"/>
    <x v="1"/>
    <n v="6.8367484673999996"/>
  </r>
  <r>
    <s v="HOM"/>
    <s v="SP"/>
    <x v="1"/>
    <x v="10"/>
    <x v="9"/>
    <n v="2"/>
    <x v="2"/>
    <n v="27.3470589183"/>
  </r>
  <r>
    <s v="HOM"/>
    <s v="SP"/>
    <x v="1"/>
    <x v="10"/>
    <x v="9"/>
    <n v="2"/>
    <x v="3"/>
    <n v="20.5103104509"/>
  </r>
  <r>
    <s v="HOM"/>
    <s v="SP"/>
    <x v="1"/>
    <x v="10"/>
    <x v="9"/>
    <n v="2"/>
    <x v="4"/>
    <n v="13.673561983500001"/>
  </r>
  <r>
    <s v="HOM"/>
    <s v="SP"/>
    <x v="1"/>
    <x v="10"/>
    <x v="9"/>
    <n v="2"/>
    <x v="5"/>
    <n v="47.857369369200001"/>
  </r>
  <r>
    <s v="HOM"/>
    <s v="SP"/>
    <x v="1"/>
    <x v="10"/>
    <x v="9"/>
    <n v="2"/>
    <x v="6"/>
    <n v="75.204753530999994"/>
  </r>
  <r>
    <s v="HOM"/>
    <s v="SP"/>
    <x v="1"/>
    <x v="10"/>
    <x v="9"/>
    <n v="2"/>
    <x v="7"/>
    <n v="109.38849586800001"/>
  </r>
  <r>
    <s v="HOM"/>
    <s v="SP"/>
    <x v="1"/>
    <x v="10"/>
    <x v="9"/>
    <n v="2"/>
    <x v="8"/>
    <n v="47.857369369200001"/>
  </r>
  <r>
    <s v="HOM"/>
    <s v="SP"/>
    <x v="1"/>
    <x v="10"/>
    <x v="9"/>
    <n v="2"/>
    <x v="9"/>
    <n v="13.673561983500001"/>
  </r>
  <r>
    <s v="HOM"/>
    <s v="SP"/>
    <x v="1"/>
    <x v="8"/>
    <x v="4"/>
    <n v="3"/>
    <x v="4"/>
    <n v="4.2972213303800002"/>
  </r>
  <r>
    <s v="HOM"/>
    <s v="SP"/>
    <x v="1"/>
    <x v="8"/>
    <x v="4"/>
    <n v="3"/>
    <x v="5"/>
    <n v="3.6833227019599999"/>
  </r>
  <r>
    <s v="HOM"/>
    <s v="SP"/>
    <x v="1"/>
    <x v="8"/>
    <x v="4"/>
    <n v="3"/>
    <x v="6"/>
    <n v="9.2083240220399993"/>
  </r>
  <r>
    <s v="HOM"/>
    <s v="SP"/>
    <x v="1"/>
    <x v="8"/>
    <x v="4"/>
    <n v="3"/>
    <x v="7"/>
    <n v="9.2083240220399993"/>
  </r>
  <r>
    <s v="HOM"/>
    <s v="SP"/>
    <x v="1"/>
    <x v="8"/>
    <x v="4"/>
    <n v="3"/>
    <x v="8"/>
    <n v="12.27776536272"/>
  </r>
  <r>
    <s v="HOM"/>
    <s v="SP"/>
    <x v="1"/>
    <x v="8"/>
    <x v="4"/>
    <n v="3"/>
    <x v="9"/>
    <n v="14.733325342120001"/>
  </r>
  <r>
    <s v="HOM"/>
    <s v="SP"/>
    <x v="1"/>
    <x v="8"/>
    <x v="4"/>
    <n v="3"/>
    <x v="10"/>
    <n v="12.27776536272"/>
  </r>
  <r>
    <s v="HOM"/>
    <s v="SP"/>
    <x v="1"/>
    <x v="8"/>
    <x v="4"/>
    <n v="3"/>
    <x v="11"/>
    <n v="4.91110269166"/>
  </r>
  <r>
    <s v="HOM"/>
    <s v="SP"/>
    <x v="1"/>
    <x v="8"/>
    <x v="4"/>
    <n v="3"/>
    <x v="12"/>
    <n v="1.8416613509799999"/>
  </r>
  <r>
    <s v="HOM"/>
    <s v="SP"/>
    <x v="1"/>
    <x v="8"/>
    <x v="4"/>
    <n v="3"/>
    <x v="13"/>
    <n v="0.61388826813599995"/>
  </r>
  <r>
    <s v="HOM"/>
    <s v="SP"/>
    <x v="1"/>
    <x v="8"/>
    <x v="4"/>
    <n v="3"/>
    <x v="14"/>
    <n v="1.22777653627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3:AK59" firstHeaderRow="1" firstDataRow="4" firstDataCol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showAll="0" defaultSubtotal="0">
      <items count="11">
        <item x="9"/>
        <item x="5"/>
        <item x="10"/>
        <item x="3"/>
        <item x="6"/>
        <item x="1"/>
        <item x="0"/>
        <item x="7"/>
        <item x="4"/>
        <item x="2"/>
        <item x="8"/>
      </items>
    </pivotField>
    <pivotField showAll="0"/>
    <pivotField axis="axisRow" showAll="0">
      <items count="53">
        <item x="39"/>
        <item x="40"/>
        <item x="32"/>
        <item x="33"/>
        <item x="41"/>
        <item x="34"/>
        <item x="35"/>
        <item x="36"/>
        <item x="37"/>
        <item x="42"/>
        <item x="38"/>
        <item x="43"/>
        <item x="44"/>
        <item x="45"/>
        <item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7"/>
        <item x="20"/>
        <item x="48"/>
        <item x="49"/>
        <item x="50"/>
        <item x="51"/>
        <item x="21"/>
        <item x="22"/>
        <item x="23"/>
        <item x="27"/>
        <item x="28"/>
        <item x="29"/>
        <item x="30"/>
        <item x="31"/>
        <item x="24"/>
        <item x="25"/>
        <item x="26"/>
        <item t="default"/>
      </items>
    </pivotField>
    <pivotField dataField="1" showAll="0"/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3">
    <field x="4"/>
    <field x="3"/>
    <field x="2"/>
  </colFields>
  <colItems count="36">
    <i>
      <x/>
      <x v="10"/>
      <x v="1"/>
    </i>
    <i r="1">
      <x v="11"/>
      <x v="1"/>
    </i>
    <i>
      <x v="1"/>
      <x v="9"/>
      <x/>
    </i>
    <i r="1">
      <x v="10"/>
      <x v="1"/>
    </i>
    <i r="1">
      <x v="11"/>
      <x v="1"/>
    </i>
    <i>
      <x v="2"/>
      <x v="10"/>
      <x v="1"/>
    </i>
    <i>
      <x v="3"/>
      <x v="8"/>
      <x v="1"/>
    </i>
    <i>
      <x v="4"/>
      <x v="9"/>
      <x/>
    </i>
    <i r="1">
      <x v="10"/>
      <x v="1"/>
    </i>
    <i r="1">
      <x v="11"/>
      <x v="1"/>
    </i>
    <i>
      <x v="5"/>
      <x v="7"/>
      <x v="1"/>
    </i>
    <i r="1">
      <x v="8"/>
      <x/>
    </i>
    <i r="2">
      <x v="1"/>
    </i>
    <i r="1">
      <x v="12"/>
      <x/>
    </i>
    <i r="2">
      <x v="1"/>
    </i>
    <i>
      <x v="6"/>
      <x/>
      <x/>
    </i>
    <i r="1">
      <x v="1"/>
      <x/>
    </i>
    <i r="1">
      <x v="2"/>
      <x/>
    </i>
    <i r="1">
      <x v="3"/>
      <x/>
    </i>
    <i r="1">
      <x v="4"/>
      <x/>
    </i>
    <i r="1">
      <x v="5"/>
      <x/>
    </i>
    <i r="1">
      <x v="6"/>
      <x/>
    </i>
    <i>
      <x v="7"/>
      <x v="9"/>
      <x/>
    </i>
    <i r="1">
      <x v="10"/>
      <x v="1"/>
    </i>
    <i r="1">
      <x v="11"/>
      <x v="1"/>
    </i>
    <i>
      <x v="8"/>
      <x v="8"/>
      <x v="1"/>
    </i>
    <i r="1">
      <x v="10"/>
      <x v="1"/>
    </i>
    <i r="1">
      <x v="11"/>
      <x v="1"/>
    </i>
    <i>
      <x v="9"/>
      <x v="7"/>
      <x/>
    </i>
    <i r="1">
      <x v="8"/>
      <x/>
    </i>
    <i r="1">
      <x v="12"/>
      <x/>
    </i>
    <i>
      <x v="10"/>
      <x v="9"/>
      <x/>
    </i>
    <i r="1">
      <x v="10"/>
      <x/>
    </i>
    <i r="2">
      <x v="1"/>
    </i>
    <i r="1">
      <x v="11"/>
      <x v="1"/>
    </i>
    <i t="grand">
      <x/>
    </i>
  </colItems>
  <dataFields count="1">
    <dataField name="Summe von canum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3:I32" firstHeaderRow="1" firstDataRow="3" firstDataCol="1"/>
  <pivotFields count="33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21"/>
        <item x="20"/>
        <item x="22"/>
        <item x="15"/>
        <item x="9"/>
        <item x="10"/>
        <item x="14"/>
        <item x="18"/>
        <item x="13"/>
        <item x="17"/>
        <item x="19"/>
        <item x="16"/>
        <item x="12"/>
        <item x="0"/>
        <item x="1"/>
        <item x="2"/>
        <item x="11"/>
        <item x="3"/>
        <item x="4"/>
        <item x="5"/>
        <item x="6"/>
        <item x="7"/>
        <item x="24"/>
        <item x="23"/>
        <item x="8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5"/>
    <field x="7"/>
  </colFields>
  <colItems count="8">
    <i>
      <x/>
      <x/>
    </i>
    <i r="1">
      <x v="1"/>
    </i>
    <i r="1">
      <x v="2"/>
    </i>
    <i r="1">
      <x v="3"/>
    </i>
    <i t="default">
      <x/>
    </i>
    <i>
      <x v="1"/>
      <x v="4"/>
    </i>
    <i t="default">
      <x v="1"/>
    </i>
    <i t="grand">
      <x/>
    </i>
  </colItems>
  <dataFields count="1">
    <dataField name="Summe von NumberCaught" fld="27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D_HOM_Spain_201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LD WGWIDE_Intercatch_output_HI_SI_SD_HOM_2018_hom.27.2a4a5b6a7a-ce-k8_length_compositio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30"/>
  <sheetViews>
    <sheetView tabSelected="1" workbookViewId="0">
      <selection activeCell="H7" sqref="H7"/>
    </sheetView>
  </sheetViews>
  <sheetFormatPr baseColWidth="10" defaultRowHeight="14.5"/>
  <sheetData>
    <row r="3" spans="2:2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>
      <c r="B4" s="5"/>
      <c r="C4" s="6" t="s">
        <v>79</v>
      </c>
      <c r="D4" s="6" t="s">
        <v>79</v>
      </c>
      <c r="E4" s="6" t="s">
        <v>79</v>
      </c>
      <c r="F4" s="6" t="s">
        <v>79</v>
      </c>
      <c r="G4" s="6" t="s">
        <v>80</v>
      </c>
      <c r="H4" s="6" t="s">
        <v>80</v>
      </c>
      <c r="I4" s="6" t="s">
        <v>80</v>
      </c>
      <c r="J4" s="6" t="s">
        <v>80</v>
      </c>
      <c r="K4" s="6" t="s">
        <v>80</v>
      </c>
      <c r="L4" s="6" t="s">
        <v>81</v>
      </c>
      <c r="M4" s="6" t="s">
        <v>81</v>
      </c>
      <c r="N4" s="6" t="s">
        <v>81</v>
      </c>
      <c r="O4" s="6" t="s">
        <v>81</v>
      </c>
      <c r="P4" s="6" t="s">
        <v>81</v>
      </c>
      <c r="Q4" s="6" t="s">
        <v>81</v>
      </c>
      <c r="R4" s="6" t="s">
        <v>82</v>
      </c>
      <c r="S4" s="6" t="s">
        <v>83</v>
      </c>
      <c r="T4" s="6" t="s">
        <v>83</v>
      </c>
      <c r="U4" s="6" t="s">
        <v>83</v>
      </c>
    </row>
    <row r="5" spans="2:21">
      <c r="B5" s="5"/>
      <c r="C5" s="6" t="s">
        <v>86</v>
      </c>
      <c r="D5" s="6" t="s">
        <v>87</v>
      </c>
      <c r="E5" s="6" t="s">
        <v>90</v>
      </c>
      <c r="F5" s="6" t="s">
        <v>91</v>
      </c>
      <c r="G5" s="6" t="s">
        <v>85</v>
      </c>
      <c r="H5" s="6" t="s">
        <v>86</v>
      </c>
      <c r="I5" s="6" t="s">
        <v>119</v>
      </c>
      <c r="J5" s="6" t="s">
        <v>157</v>
      </c>
      <c r="K5" s="6" t="s">
        <v>89</v>
      </c>
      <c r="L5" s="6" t="s">
        <v>88</v>
      </c>
      <c r="M5" s="6" t="s">
        <v>88</v>
      </c>
      <c r="N5" s="6" t="s">
        <v>88</v>
      </c>
      <c r="O5" s="6" t="s">
        <v>88</v>
      </c>
      <c r="P5" s="6" t="s">
        <v>88</v>
      </c>
      <c r="Q5" s="6" t="s">
        <v>88</v>
      </c>
      <c r="R5" s="6" t="s">
        <v>92</v>
      </c>
      <c r="S5" s="6" t="s">
        <v>85</v>
      </c>
      <c r="T5" s="6" t="s">
        <v>85</v>
      </c>
      <c r="U5" s="6" t="s">
        <v>86</v>
      </c>
    </row>
    <row r="6" spans="2:21" ht="35" thickBot="1">
      <c r="B6" s="7" t="s">
        <v>36</v>
      </c>
      <c r="C6" s="8" t="s">
        <v>3</v>
      </c>
      <c r="D6" s="8" t="s">
        <v>3</v>
      </c>
      <c r="E6" s="8" t="s">
        <v>3</v>
      </c>
      <c r="F6" s="8" t="s">
        <v>3</v>
      </c>
      <c r="G6" s="8" t="s">
        <v>3</v>
      </c>
      <c r="H6" s="8" t="s">
        <v>3</v>
      </c>
      <c r="I6" s="8" t="s">
        <v>158</v>
      </c>
      <c r="J6" s="8" t="s">
        <v>156</v>
      </c>
      <c r="K6" s="8" t="s">
        <v>3</v>
      </c>
      <c r="L6" s="8" t="s">
        <v>153</v>
      </c>
      <c r="M6" s="8" t="s">
        <v>154</v>
      </c>
      <c r="N6" s="8" t="s">
        <v>155</v>
      </c>
      <c r="O6" s="8" t="s">
        <v>159</v>
      </c>
      <c r="P6" s="8" t="s">
        <v>158</v>
      </c>
      <c r="Q6" s="8" t="s">
        <v>160</v>
      </c>
      <c r="R6" s="8" t="s">
        <v>93</v>
      </c>
      <c r="S6" s="8" t="s">
        <v>167</v>
      </c>
      <c r="T6" s="8" t="s">
        <v>168</v>
      </c>
      <c r="U6" s="8" t="s">
        <v>169</v>
      </c>
    </row>
    <row r="7" spans="2:21" ht="15" thickTop="1">
      <c r="B7" s="9">
        <v>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2:21">
      <c r="B8" s="9">
        <v>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1</v>
      </c>
      <c r="P8" s="6"/>
      <c r="Q8" s="6"/>
      <c r="R8" s="6"/>
      <c r="S8" s="6"/>
      <c r="T8" s="6"/>
      <c r="U8" s="6"/>
    </row>
    <row r="9" spans="2:21">
      <c r="B9" s="9">
        <v>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2:21">
      <c r="B10" s="9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1">
      <c r="B11" s="9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9</v>
      </c>
      <c r="R11" s="6"/>
      <c r="S11" s="6"/>
      <c r="T11" s="6"/>
      <c r="U11" s="6"/>
    </row>
    <row r="12" spans="2:21">
      <c r="B12" s="9">
        <v>10</v>
      </c>
      <c r="C12" s="6"/>
      <c r="D12" s="6"/>
      <c r="E12" s="6"/>
      <c r="F12" s="6"/>
      <c r="G12" s="6"/>
      <c r="H12" s="6"/>
      <c r="I12" s="6"/>
      <c r="J12" s="6"/>
      <c r="K12" s="6"/>
      <c r="L12" s="6">
        <v>9.399005314479926E-2</v>
      </c>
      <c r="M12" s="6"/>
      <c r="N12" s="6"/>
      <c r="O12" s="6">
        <v>1.1901037952238145</v>
      </c>
      <c r="P12" s="6"/>
      <c r="Q12" s="6">
        <v>8.8851837900012551</v>
      </c>
      <c r="R12" s="6"/>
      <c r="S12" s="6"/>
      <c r="T12" s="6"/>
      <c r="U12" s="6"/>
    </row>
    <row r="13" spans="2:21">
      <c r="B13" s="9">
        <v>11</v>
      </c>
      <c r="C13" s="6"/>
      <c r="D13" s="6"/>
      <c r="E13" s="6"/>
      <c r="F13" s="6"/>
      <c r="G13" s="6"/>
      <c r="H13" s="6"/>
      <c r="I13" s="6"/>
      <c r="J13" s="6"/>
      <c r="K13" s="6"/>
      <c r="L13" s="6">
        <v>1.12018646916571</v>
      </c>
      <c r="M13" s="6"/>
      <c r="N13" s="6"/>
      <c r="O13" s="6"/>
      <c r="P13" s="6"/>
      <c r="Q13" s="6">
        <v>19.513158808031179</v>
      </c>
      <c r="R13" s="6"/>
      <c r="S13" s="6"/>
      <c r="T13" s="6"/>
      <c r="U13" s="6"/>
    </row>
    <row r="14" spans="2:21">
      <c r="B14" s="9">
        <v>12</v>
      </c>
      <c r="C14" s="6"/>
      <c r="D14" s="6"/>
      <c r="E14" s="6"/>
      <c r="F14" s="6"/>
      <c r="G14" s="6"/>
      <c r="H14" s="6"/>
      <c r="I14" s="6"/>
      <c r="J14" s="6"/>
      <c r="K14" s="6"/>
      <c r="L14" s="6">
        <v>1.2329656689340756</v>
      </c>
      <c r="M14" s="6"/>
      <c r="N14" s="6"/>
      <c r="O14" s="6"/>
      <c r="P14" s="6"/>
      <c r="Q14" s="6">
        <v>10.782873505914484</v>
      </c>
      <c r="R14" s="6"/>
      <c r="S14" s="6"/>
      <c r="T14" s="6"/>
      <c r="U14" s="6"/>
    </row>
    <row r="15" spans="2:21">
      <c r="B15" s="9">
        <v>13</v>
      </c>
      <c r="C15" s="6"/>
      <c r="D15" s="6"/>
      <c r="E15" s="6"/>
      <c r="F15" s="6"/>
      <c r="G15" s="6"/>
      <c r="H15" s="6"/>
      <c r="I15" s="6"/>
      <c r="J15" s="6"/>
      <c r="K15" s="6"/>
      <c r="L15" s="6">
        <v>3.5566465491005248</v>
      </c>
      <c r="M15" s="6"/>
      <c r="N15" s="6">
        <v>0.70204883580280264</v>
      </c>
      <c r="O15" s="6"/>
      <c r="P15" s="6"/>
      <c r="Q15" s="6">
        <v>19.166176075149881</v>
      </c>
      <c r="R15" s="6"/>
      <c r="S15" s="6"/>
      <c r="T15" s="6"/>
      <c r="U15" s="6"/>
    </row>
    <row r="16" spans="2:21">
      <c r="B16" s="9">
        <v>14</v>
      </c>
      <c r="C16" s="6"/>
      <c r="D16" s="6"/>
      <c r="E16" s="6"/>
      <c r="F16" s="6"/>
      <c r="G16" s="6"/>
      <c r="H16" s="6"/>
      <c r="I16" s="6">
        <v>0.12684607184174629</v>
      </c>
      <c r="J16" s="6"/>
      <c r="K16" s="6"/>
      <c r="L16" s="6">
        <v>3.0398543258686188</v>
      </c>
      <c r="M16" s="6"/>
      <c r="N16" s="6">
        <v>2.8005740720611385</v>
      </c>
      <c r="O16" s="6"/>
      <c r="P16" s="6"/>
      <c r="Q16" s="6">
        <v>13.172590179752961</v>
      </c>
      <c r="R16" s="6"/>
      <c r="S16" s="6"/>
      <c r="T16" s="6"/>
      <c r="U16" s="6"/>
    </row>
    <row r="17" spans="2:21">
      <c r="B17" s="9">
        <v>15</v>
      </c>
      <c r="C17" s="6"/>
      <c r="D17" s="6"/>
      <c r="E17" s="6"/>
      <c r="F17" s="6"/>
      <c r="G17" s="6"/>
      <c r="H17" s="6"/>
      <c r="I17" s="6">
        <v>0.12684607184174629</v>
      </c>
      <c r="J17" s="6"/>
      <c r="K17" s="6"/>
      <c r="L17" s="6">
        <v>0.1095314480081909</v>
      </c>
      <c r="M17" s="6"/>
      <c r="N17" s="6">
        <v>1.813158990903371</v>
      </c>
      <c r="O17" s="6">
        <v>0.41538300562221125</v>
      </c>
      <c r="P17" s="6"/>
      <c r="Q17" s="6">
        <v>8.9034896511929524</v>
      </c>
      <c r="R17" s="6"/>
      <c r="S17" s="6"/>
      <c r="T17" s="6"/>
      <c r="U17" s="6"/>
    </row>
    <row r="18" spans="2:21">
      <c r="B18" s="9">
        <v>16</v>
      </c>
      <c r="C18" s="6"/>
      <c r="D18" s="6"/>
      <c r="E18" s="6"/>
      <c r="F18" s="6"/>
      <c r="G18" s="6"/>
      <c r="H18" s="6"/>
      <c r="I18" s="6">
        <v>0.32562647760838925</v>
      </c>
      <c r="J18" s="6"/>
      <c r="K18" s="6"/>
      <c r="L18" s="6">
        <v>0.66689437140284336</v>
      </c>
      <c r="M18" s="6"/>
      <c r="N18" s="6">
        <v>3.6778398789251603</v>
      </c>
      <c r="O18" s="6">
        <v>0.45684651718220853</v>
      </c>
      <c r="P18" s="6"/>
      <c r="Q18" s="6">
        <v>7.9363389320446318</v>
      </c>
      <c r="R18" s="6">
        <v>3.1143282143680218E-2</v>
      </c>
      <c r="S18" s="6"/>
      <c r="T18" s="6"/>
      <c r="U18" s="6"/>
    </row>
    <row r="19" spans="2:21">
      <c r="B19" s="9">
        <v>17</v>
      </c>
      <c r="C19" s="6"/>
      <c r="D19" s="6"/>
      <c r="E19" s="6"/>
      <c r="F19" s="6"/>
      <c r="G19" s="6"/>
      <c r="H19" s="6"/>
      <c r="I19" s="6">
        <v>1.3471350556710529</v>
      </c>
      <c r="J19" s="6"/>
      <c r="K19" s="6">
        <v>0.92554544708573416</v>
      </c>
      <c r="L19" s="6">
        <v>5.3642860926381539</v>
      </c>
      <c r="M19" s="6">
        <v>7.618365846751847E-2</v>
      </c>
      <c r="N19" s="6">
        <v>6.9602210250386021</v>
      </c>
      <c r="O19" s="6">
        <v>13.948619713821641</v>
      </c>
      <c r="P19" s="6"/>
      <c r="Q19" s="6">
        <v>2.7550052679113852</v>
      </c>
      <c r="R19" s="6">
        <v>1.5571641071840109E-2</v>
      </c>
      <c r="S19" s="6"/>
      <c r="T19" s="6"/>
      <c r="U19" s="6"/>
    </row>
    <row r="20" spans="2:21">
      <c r="B20" s="9">
        <v>18</v>
      </c>
      <c r="C20" s="6"/>
      <c r="D20" s="6"/>
      <c r="E20" s="6"/>
      <c r="F20" s="6"/>
      <c r="G20" s="6"/>
      <c r="H20" s="6"/>
      <c r="I20" s="6">
        <v>7.2944287142884372</v>
      </c>
      <c r="J20" s="6"/>
      <c r="K20" s="6">
        <v>12.661743998847177</v>
      </c>
      <c r="L20" s="6">
        <v>11.244946942723367</v>
      </c>
      <c r="M20" s="6"/>
      <c r="N20" s="6">
        <v>9.9908361505574721</v>
      </c>
      <c r="O20" s="6">
        <v>7.310510439629903</v>
      </c>
      <c r="P20" s="6"/>
      <c r="Q20" s="6"/>
      <c r="R20" s="6">
        <v>7.7858205359200546E-3</v>
      </c>
      <c r="S20" s="6"/>
      <c r="T20" s="6"/>
      <c r="U20" s="6"/>
    </row>
    <row r="21" spans="2:21">
      <c r="B21" s="9">
        <v>19</v>
      </c>
      <c r="C21" s="6"/>
      <c r="D21" s="6"/>
      <c r="E21" s="6">
        <v>0.95302079874000789</v>
      </c>
      <c r="F21" s="6"/>
      <c r="G21" s="6"/>
      <c r="H21" s="6"/>
      <c r="I21" s="6">
        <v>7.1486359291496111</v>
      </c>
      <c r="J21" s="6">
        <v>2.083333333333333</v>
      </c>
      <c r="K21" s="6">
        <v>26.097866422255493</v>
      </c>
      <c r="L21" s="6">
        <v>10.45950752447159</v>
      </c>
      <c r="M21" s="6"/>
      <c r="N21" s="6">
        <v>12.511100943875777</v>
      </c>
      <c r="O21" s="6">
        <v>11.049282644356811</v>
      </c>
      <c r="P21" s="6"/>
      <c r="Q21" s="6"/>
      <c r="R21" s="6">
        <v>7.5579811862311721E-3</v>
      </c>
      <c r="S21" s="6"/>
      <c r="T21" s="6"/>
      <c r="U21" s="6"/>
    </row>
    <row r="22" spans="2:21">
      <c r="B22" s="9">
        <v>20</v>
      </c>
      <c r="C22" s="6"/>
      <c r="D22" s="6"/>
      <c r="E22" s="6">
        <v>1.757869612505834</v>
      </c>
      <c r="F22" s="6">
        <v>0.52198833794598787</v>
      </c>
      <c r="G22" s="6"/>
      <c r="H22" s="6">
        <v>1.4436263894904005E-2</v>
      </c>
      <c r="I22" s="6">
        <v>12.746865911054149</v>
      </c>
      <c r="J22" s="6">
        <v>2.083333333333333</v>
      </c>
      <c r="K22" s="6">
        <v>26.843388354023812</v>
      </c>
      <c r="L22" s="6">
        <v>5.7747766078647924</v>
      </c>
      <c r="M22" s="6">
        <v>1.754076759921317</v>
      </c>
      <c r="N22" s="6">
        <v>9.6735684962752977</v>
      </c>
      <c r="O22" s="6">
        <v>28.033754966156529</v>
      </c>
      <c r="P22" s="6"/>
      <c r="Q22" s="6"/>
      <c r="R22" s="6">
        <v>3.9606510094767219E-2</v>
      </c>
      <c r="S22" s="6"/>
      <c r="T22" s="6"/>
      <c r="U22" s="6"/>
    </row>
    <row r="23" spans="2:21">
      <c r="B23" s="9">
        <v>21</v>
      </c>
      <c r="C23" s="6">
        <v>2.0472440939080063</v>
      </c>
      <c r="D23" s="6"/>
      <c r="E23" s="6">
        <v>9.9914933781990278</v>
      </c>
      <c r="F23" s="6">
        <v>0.52198833794598787</v>
      </c>
      <c r="G23" s="6"/>
      <c r="H23" s="6">
        <v>0.23098022231846407</v>
      </c>
      <c r="I23" s="6">
        <v>8.1270221445495494</v>
      </c>
      <c r="J23" s="6">
        <v>4.1666666666666661</v>
      </c>
      <c r="K23" s="6">
        <v>17.221581637696318</v>
      </c>
      <c r="L23" s="6">
        <v>8.1892659473337197</v>
      </c>
      <c r="M23" s="6">
        <v>0.51570476501089468</v>
      </c>
      <c r="N23" s="6">
        <v>5.0816535758888248</v>
      </c>
      <c r="O23" s="6">
        <v>12.079888706849021</v>
      </c>
      <c r="P23" s="6">
        <v>3.2424415456115585</v>
      </c>
      <c r="Q23" s="6"/>
      <c r="R23" s="6">
        <v>0.30506204912251306</v>
      </c>
      <c r="S23" s="6"/>
      <c r="T23" s="6"/>
      <c r="U23" s="6"/>
    </row>
    <row r="24" spans="2:21">
      <c r="B24" s="9">
        <v>22</v>
      </c>
      <c r="C24" s="6">
        <v>3.6926537886434585</v>
      </c>
      <c r="D24" s="6"/>
      <c r="E24" s="6">
        <v>15.498657395150234</v>
      </c>
      <c r="F24" s="6">
        <v>0.52198833794598787</v>
      </c>
      <c r="G24" s="6"/>
      <c r="H24" s="6">
        <v>3.3347769597228254</v>
      </c>
      <c r="I24" s="6">
        <v>17.726894495469882</v>
      </c>
      <c r="J24" s="6">
        <v>10.416666666666666</v>
      </c>
      <c r="K24" s="6">
        <v>7.2547103232496477</v>
      </c>
      <c r="L24" s="6">
        <v>16.254046567871555</v>
      </c>
      <c r="M24" s="6">
        <v>9.1167171747746671</v>
      </c>
      <c r="N24" s="6">
        <v>7.1551601344709308</v>
      </c>
      <c r="O24" s="6">
        <v>9.0466288161664252</v>
      </c>
      <c r="P24" s="6">
        <v>6.0685708093977109</v>
      </c>
      <c r="Q24" s="6"/>
      <c r="R24" s="6">
        <v>1.5409464848142023</v>
      </c>
      <c r="S24" s="6"/>
      <c r="T24" s="6"/>
      <c r="U24" s="6">
        <v>1.1592239462181437</v>
      </c>
    </row>
    <row r="25" spans="2:21">
      <c r="B25" s="9">
        <v>23</v>
      </c>
      <c r="C25" s="6">
        <v>11.696005022822547</v>
      </c>
      <c r="D25" s="6"/>
      <c r="E25" s="6">
        <v>30.394015028326429</v>
      </c>
      <c r="F25" s="6"/>
      <c r="G25" s="6"/>
      <c r="H25" s="6">
        <v>13.974303450267078</v>
      </c>
      <c r="I25" s="6">
        <v>11.305347462353819</v>
      </c>
      <c r="J25" s="6">
        <v>14.583333333333334</v>
      </c>
      <c r="K25" s="6">
        <v>3.3667906490990096</v>
      </c>
      <c r="L25" s="6">
        <v>11.678203068420842</v>
      </c>
      <c r="M25" s="6">
        <v>16.096582696200468</v>
      </c>
      <c r="N25" s="6">
        <v>14.197745434305029</v>
      </c>
      <c r="O25" s="6">
        <v>8.3323319348909592</v>
      </c>
      <c r="P25" s="6">
        <v>6.0685708093977109</v>
      </c>
      <c r="Q25" s="6"/>
      <c r="R25" s="6">
        <v>4.91743573359033</v>
      </c>
      <c r="S25" s="6"/>
      <c r="T25" s="6"/>
      <c r="U25" s="6">
        <v>0.61731550829477777</v>
      </c>
    </row>
    <row r="26" spans="2:21">
      <c r="B26" s="9">
        <v>24</v>
      </c>
      <c r="C26" s="6">
        <v>23.205523891827774</v>
      </c>
      <c r="D26" s="6">
        <v>4.3322147649850464</v>
      </c>
      <c r="E26" s="6">
        <v>22.368050324941972</v>
      </c>
      <c r="F26" s="6">
        <v>0.85860149613172487</v>
      </c>
      <c r="G26" s="6"/>
      <c r="H26" s="6">
        <v>25.407824455031051</v>
      </c>
      <c r="I26" s="6">
        <v>10.777166426743173</v>
      </c>
      <c r="J26" s="6">
        <v>14.583333333333334</v>
      </c>
      <c r="K26" s="6">
        <v>2.1910262158354681</v>
      </c>
      <c r="L26" s="6">
        <v>11.023334078890702</v>
      </c>
      <c r="M26" s="6">
        <v>25.538308997905393</v>
      </c>
      <c r="N26" s="6">
        <v>9.4796206481724479</v>
      </c>
      <c r="O26" s="6">
        <v>2.052281559655591</v>
      </c>
      <c r="P26" s="6">
        <v>18.413868569105823</v>
      </c>
      <c r="Q26" s="6"/>
      <c r="R26" s="6">
        <v>8.6816368467732392</v>
      </c>
      <c r="S26" s="6">
        <v>1.3005592404734034E-2</v>
      </c>
      <c r="T26" s="6">
        <v>2.3308344518283297</v>
      </c>
      <c r="U26" s="6">
        <v>1.3451854502696763</v>
      </c>
    </row>
    <row r="27" spans="2:21">
      <c r="B27" s="9">
        <v>25</v>
      </c>
      <c r="C27" s="6">
        <v>17.122085892926442</v>
      </c>
      <c r="D27" s="6">
        <v>9.8221476503073699</v>
      </c>
      <c r="E27" s="6">
        <v>9.5945835038388108</v>
      </c>
      <c r="F27" s="6">
        <v>2.376812939079183</v>
      </c>
      <c r="G27" s="6"/>
      <c r="H27" s="6">
        <v>19.719936480438868</v>
      </c>
      <c r="I27" s="6">
        <v>10.090056126422535</v>
      </c>
      <c r="J27" s="6">
        <v>16.666666666666664</v>
      </c>
      <c r="K27" s="6">
        <v>2.2384518969611165</v>
      </c>
      <c r="L27" s="6">
        <v>4.9988619285411877</v>
      </c>
      <c r="M27" s="6">
        <v>17.128882401041547</v>
      </c>
      <c r="N27" s="6">
        <v>5.6522247243089705</v>
      </c>
      <c r="O27" s="6">
        <v>3.8261615341711166</v>
      </c>
      <c r="P27" s="6">
        <v>21.239997832892037</v>
      </c>
      <c r="Q27" s="6"/>
      <c r="R27" s="6">
        <v>9.749963336196604</v>
      </c>
      <c r="S27" s="6">
        <v>0.29634171265072551</v>
      </c>
      <c r="T27" s="6"/>
      <c r="U27" s="6">
        <v>1.2819201963140001</v>
      </c>
    </row>
    <row r="28" spans="2:21">
      <c r="B28" s="9">
        <v>26</v>
      </c>
      <c r="C28" s="6">
        <v>12.520858894752543</v>
      </c>
      <c r="D28" s="6">
        <v>8.9496644293634056</v>
      </c>
      <c r="E28" s="6">
        <v>3.4996369668374325</v>
      </c>
      <c r="F28" s="6">
        <v>4.3042856855405409</v>
      </c>
      <c r="G28" s="6"/>
      <c r="H28" s="6">
        <v>8.5173956979933632</v>
      </c>
      <c r="I28" s="6">
        <v>7.64466655740961</v>
      </c>
      <c r="J28" s="6">
        <v>12.5</v>
      </c>
      <c r="K28" s="6">
        <v>0.44332158142493483</v>
      </c>
      <c r="L28" s="6">
        <v>2.5278785468707978</v>
      </c>
      <c r="M28" s="6">
        <v>10.152861334886021</v>
      </c>
      <c r="N28" s="6">
        <v>4.2314671145521174</v>
      </c>
      <c r="O28" s="6">
        <v>0.73903369545014708</v>
      </c>
      <c r="P28" s="6">
        <v>22.546515362590387</v>
      </c>
      <c r="Q28" s="6"/>
      <c r="R28" s="6">
        <v>8.782215261919232</v>
      </c>
      <c r="S28" s="6">
        <v>0.82244889111841901</v>
      </c>
      <c r="T28" s="6"/>
      <c r="U28" s="6">
        <v>2.6545844942613943</v>
      </c>
    </row>
    <row r="29" spans="2:21">
      <c r="B29" s="9">
        <v>27</v>
      </c>
      <c r="C29" s="6">
        <v>6.6969349302875525</v>
      </c>
      <c r="D29" s="6">
        <v>5.5131177539123115</v>
      </c>
      <c r="E29" s="6">
        <v>1.4884081245417891</v>
      </c>
      <c r="F29" s="6">
        <v>1.9441149756495721</v>
      </c>
      <c r="G29" s="6"/>
      <c r="H29" s="6">
        <v>4.5041143352100494</v>
      </c>
      <c r="I29" s="6">
        <v>4.0118745004946792</v>
      </c>
      <c r="J29" s="6">
        <v>14.583333333333334</v>
      </c>
      <c r="K29" s="6">
        <v>0.73489679660009477</v>
      </c>
      <c r="L29" s="6">
        <v>1.5313653074474154</v>
      </c>
      <c r="M29" s="6">
        <v>3.9539066739898066</v>
      </c>
      <c r="N29" s="6">
        <v>1.0927047181991949</v>
      </c>
      <c r="O29" s="6">
        <v>0.55438482288729074</v>
      </c>
      <c r="P29" s="6">
        <v>4.1710339162993675</v>
      </c>
      <c r="Q29" s="6"/>
      <c r="R29" s="6">
        <v>5.9524968050114202</v>
      </c>
      <c r="S29" s="6">
        <v>1.4197771708501321</v>
      </c>
      <c r="T29" s="6"/>
      <c r="U29" s="6">
        <v>6.1923263720252555</v>
      </c>
    </row>
    <row r="30" spans="2:21">
      <c r="B30" s="9">
        <v>28</v>
      </c>
      <c r="C30" s="6">
        <v>5.3615030665358736</v>
      </c>
      <c r="D30" s="6">
        <v>4.5872483215423836</v>
      </c>
      <c r="E30" s="6"/>
      <c r="F30" s="6">
        <v>1.0817449087252275</v>
      </c>
      <c r="G30" s="6"/>
      <c r="H30" s="6">
        <v>3.8400461960444656</v>
      </c>
      <c r="I30" s="6">
        <v>1.136671305879791</v>
      </c>
      <c r="J30" s="6">
        <v>6.25</v>
      </c>
      <c r="K30" s="6">
        <v>2.0676676921194362E-2</v>
      </c>
      <c r="L30" s="6">
        <v>0.34909999168222511</v>
      </c>
      <c r="M30" s="6">
        <v>5.5787799719579061</v>
      </c>
      <c r="N30" s="6">
        <v>1.4403916935590941</v>
      </c>
      <c r="O30" s="6">
        <v>0.36973595032443524</v>
      </c>
      <c r="P30" s="6">
        <v>7.1669321981834067</v>
      </c>
      <c r="Q30" s="6"/>
      <c r="R30" s="6">
        <v>4.9772632042069107</v>
      </c>
      <c r="S30" s="6">
        <v>1.5693414835045736</v>
      </c>
      <c r="T30" s="6">
        <v>1.6859266049039183</v>
      </c>
      <c r="U30" s="6">
        <v>5.8868638327241127</v>
      </c>
    </row>
    <row r="31" spans="2:21">
      <c r="B31" s="9">
        <v>29</v>
      </c>
      <c r="C31" s="6">
        <v>4.4262245774324915</v>
      </c>
      <c r="D31" s="6">
        <v>7.5600976200250471</v>
      </c>
      <c r="E31" s="6"/>
      <c r="F31" s="6">
        <v>3.7577102418420458</v>
      </c>
      <c r="G31" s="6">
        <v>3.7222321481746166E-2</v>
      </c>
      <c r="H31" s="6">
        <v>3.5368846542514816</v>
      </c>
      <c r="I31" s="6"/>
      <c r="J31" s="6">
        <v>2.083333333333333</v>
      </c>
      <c r="K31" s="6"/>
      <c r="L31" s="6">
        <v>0.16662865827374293</v>
      </c>
      <c r="M31" s="6">
        <v>2.4080085398492548</v>
      </c>
      <c r="N31" s="6">
        <v>0.35448690391973769</v>
      </c>
      <c r="O31" s="6"/>
      <c r="P31" s="6">
        <v>5.4967450074051802</v>
      </c>
      <c r="Q31" s="6"/>
      <c r="R31" s="6">
        <v>5.6334003757166906</v>
      </c>
      <c r="S31" s="6">
        <v>3.2730740885247323</v>
      </c>
      <c r="T31" s="6">
        <v>2.7858709529577368</v>
      </c>
      <c r="U31" s="6">
        <v>3.7703535185705888</v>
      </c>
    </row>
    <row r="32" spans="2:21">
      <c r="B32" s="9">
        <v>30</v>
      </c>
      <c r="C32" s="6">
        <v>2.6906441715261136</v>
      </c>
      <c r="D32" s="6">
        <v>8.6876143985600809</v>
      </c>
      <c r="E32" s="6">
        <v>0.57850869206232747</v>
      </c>
      <c r="F32" s="6">
        <v>3.2932407495498413</v>
      </c>
      <c r="G32" s="6">
        <v>3.7222321481746166E-2</v>
      </c>
      <c r="H32" s="6">
        <v>3.2192868485635926</v>
      </c>
      <c r="I32" s="6">
        <v>3.195837461092467E-2</v>
      </c>
      <c r="J32" s="6"/>
      <c r="K32" s="6"/>
      <c r="L32" s="6">
        <v>0.3075246737238399</v>
      </c>
      <c r="M32" s="6">
        <v>3.4021139128712421</v>
      </c>
      <c r="N32" s="6">
        <v>2.29592036782114</v>
      </c>
      <c r="O32" s="6"/>
      <c r="P32" s="6">
        <v>1.414290032817443</v>
      </c>
      <c r="Q32" s="6"/>
      <c r="R32" s="6">
        <v>6.4264262219521919</v>
      </c>
      <c r="S32" s="6">
        <v>7.230799720070106</v>
      </c>
      <c r="T32" s="6">
        <v>11.66563001276721</v>
      </c>
      <c r="U32" s="6">
        <v>1.9861455484266763</v>
      </c>
    </row>
    <row r="33" spans="2:21">
      <c r="B33" s="9">
        <v>31</v>
      </c>
      <c r="C33" s="6">
        <v>2.969502785424373</v>
      </c>
      <c r="D33" s="6">
        <v>10.863636368136484</v>
      </c>
      <c r="E33" s="6">
        <v>0.596420880402453</v>
      </c>
      <c r="F33" s="6">
        <v>9.3301848313062674</v>
      </c>
      <c r="G33" s="6">
        <v>0.52111250074444637</v>
      </c>
      <c r="H33" s="6">
        <v>3.3780857514075371</v>
      </c>
      <c r="I33" s="6">
        <v>3.195837461092467E-2</v>
      </c>
      <c r="J33" s="6"/>
      <c r="K33" s="6"/>
      <c r="L33" s="6">
        <v>0.12584731658997278</v>
      </c>
      <c r="M33" s="6">
        <v>2.2167617214465127</v>
      </c>
      <c r="N33" s="6">
        <v>0.44168975974189467</v>
      </c>
      <c r="O33" s="6"/>
      <c r="P33" s="6">
        <v>3.7163345116591753</v>
      </c>
      <c r="Q33" s="6"/>
      <c r="R33" s="6">
        <v>9.0597942986039843</v>
      </c>
      <c r="S33" s="6">
        <v>9.3076689643213246</v>
      </c>
      <c r="T33" s="6">
        <v>13.405571741905915</v>
      </c>
      <c r="U33" s="6">
        <v>5.529638812913781</v>
      </c>
    </row>
    <row r="34" spans="2:21">
      <c r="B34" s="9">
        <v>32</v>
      </c>
      <c r="C34" s="6">
        <v>1.7199786606556156</v>
      </c>
      <c r="D34" s="6">
        <v>12.478035388095009</v>
      </c>
      <c r="E34" s="6">
        <v>0.6517293911977341</v>
      </c>
      <c r="F34" s="6">
        <v>25.344151192986661</v>
      </c>
      <c r="G34" s="6">
        <v>16.666666666666664</v>
      </c>
      <c r="H34" s="6">
        <v>2.9016890428757049</v>
      </c>
      <c r="I34" s="6"/>
      <c r="J34" s="6"/>
      <c r="K34" s="6"/>
      <c r="L34" s="6">
        <v>6.5967656203841998E-2</v>
      </c>
      <c r="M34" s="6">
        <v>0.91513020919441734</v>
      </c>
      <c r="N34" s="6"/>
      <c r="O34" s="6"/>
      <c r="P34" s="6">
        <v>0.45469940464020697</v>
      </c>
      <c r="Q34" s="6"/>
      <c r="R34" s="6">
        <v>9.1181534711892347</v>
      </c>
      <c r="S34" s="6">
        <v>11.629476865528368</v>
      </c>
      <c r="T34" s="6">
        <v>18.453530624938619</v>
      </c>
      <c r="U34" s="6">
        <v>8.8002607295314537</v>
      </c>
    </row>
    <row r="35" spans="2:21">
      <c r="B35" s="9">
        <v>33</v>
      </c>
      <c r="C35" s="6">
        <v>1.8687650040410635</v>
      </c>
      <c r="D35" s="6">
        <v>6.7879804750733168</v>
      </c>
      <c r="E35" s="6"/>
      <c r="F35" s="6">
        <v>13.046069140377533</v>
      </c>
      <c r="G35" s="6">
        <v>33.333333333333329</v>
      </c>
      <c r="H35" s="6">
        <v>2.6851450844521447</v>
      </c>
      <c r="I35" s="6"/>
      <c r="J35" s="6"/>
      <c r="K35" s="6"/>
      <c r="L35" s="6">
        <v>9.7832351888534844E-3</v>
      </c>
      <c r="M35" s="6">
        <v>1.0702890314894957</v>
      </c>
      <c r="N35" s="6">
        <v>0.20929633838147776</v>
      </c>
      <c r="O35" s="6"/>
      <c r="P35" s="6"/>
      <c r="Q35" s="6"/>
      <c r="R35" s="6">
        <v>8.6627715740294615</v>
      </c>
      <c r="S35" s="6">
        <v>16.900148016027845</v>
      </c>
      <c r="T35" s="6">
        <v>15.232265034209577</v>
      </c>
      <c r="U35" s="6">
        <v>15.152347843869023</v>
      </c>
    </row>
    <row r="36" spans="2:21">
      <c r="B36" s="9">
        <v>34</v>
      </c>
      <c r="C36" s="6">
        <v>1.7341157635793578</v>
      </c>
      <c r="D36" s="6">
        <v>7.862111043216121</v>
      </c>
      <c r="E36" s="6">
        <v>0.55339283116166238</v>
      </c>
      <c r="F36" s="6">
        <v>13.425287322800386</v>
      </c>
      <c r="G36" s="6">
        <v>32.737776189625393</v>
      </c>
      <c r="H36" s="6">
        <v>2.3098022231846405</v>
      </c>
      <c r="I36" s="6"/>
      <c r="J36" s="6"/>
      <c r="K36" s="6"/>
      <c r="L36" s="6">
        <v>0.10860696963862136</v>
      </c>
      <c r="M36" s="6"/>
      <c r="N36" s="6"/>
      <c r="O36" s="6"/>
      <c r="P36" s="6"/>
      <c r="Q36" s="6"/>
      <c r="R36" s="6">
        <v>7.2659688322753224</v>
      </c>
      <c r="S36" s="6">
        <v>15.464578340114821</v>
      </c>
      <c r="T36" s="6">
        <v>21.555308213572527</v>
      </c>
      <c r="U36" s="6">
        <v>14.502441144142534</v>
      </c>
    </row>
    <row r="37" spans="2:21">
      <c r="B37" s="9">
        <v>35</v>
      </c>
      <c r="C37" s="6">
        <v>0.78196852485746937</v>
      </c>
      <c r="D37" s="6">
        <v>8.6876143985600809</v>
      </c>
      <c r="E37" s="6">
        <v>0.56595076161199498</v>
      </c>
      <c r="F37" s="6">
        <v>11.970660198066026</v>
      </c>
      <c r="G37" s="6">
        <v>16.666666666666664</v>
      </c>
      <c r="H37" s="6">
        <v>1.1404648476974164</v>
      </c>
      <c r="I37" s="6"/>
      <c r="J37" s="6"/>
      <c r="K37" s="6"/>
      <c r="L37" s="6"/>
      <c r="M37" s="6"/>
      <c r="N37" s="6"/>
      <c r="O37" s="6"/>
      <c r="P37" s="6"/>
      <c r="Q37" s="6"/>
      <c r="R37" s="6">
        <v>4.3678942057223482</v>
      </c>
      <c r="S37" s="6">
        <v>9.2184877592602916</v>
      </c>
      <c r="T37" s="6">
        <v>6.0071365436867774</v>
      </c>
      <c r="U37" s="6">
        <v>6.5546637355895818</v>
      </c>
    </row>
    <row r="38" spans="2:21">
      <c r="B38" s="9">
        <v>36</v>
      </c>
      <c r="C38" s="6">
        <v>0.80341424375238191</v>
      </c>
      <c r="D38" s="6">
        <v>1.9999999994789992</v>
      </c>
      <c r="E38" s="6"/>
      <c r="F38" s="6">
        <v>3.242163018297413</v>
      </c>
      <c r="G38" s="6"/>
      <c r="H38" s="6">
        <v>0.70737693085029618</v>
      </c>
      <c r="I38" s="6"/>
      <c r="J38" s="6"/>
      <c r="K38" s="6"/>
      <c r="L38" s="6"/>
      <c r="M38" s="6"/>
      <c r="N38" s="6">
        <v>0.23829019323952946</v>
      </c>
      <c r="O38" s="6"/>
      <c r="P38" s="6"/>
      <c r="Q38" s="6"/>
      <c r="R38" s="6">
        <v>2.2809503607019903</v>
      </c>
      <c r="S38" s="6">
        <v>4.9582272758238419</v>
      </c>
      <c r="T38" s="6">
        <v>2.6107310046813104</v>
      </c>
      <c r="U38" s="6">
        <v>7.2045704353160707</v>
      </c>
    </row>
    <row r="39" spans="2:21">
      <c r="B39" s="9">
        <v>37</v>
      </c>
      <c r="C39" s="6"/>
      <c r="D39" s="6">
        <v>1.2278828555610011</v>
      </c>
      <c r="E39" s="6"/>
      <c r="F39" s="6">
        <v>3.6034326495825111</v>
      </c>
      <c r="G39" s="6"/>
      <c r="H39" s="6">
        <v>0.20210769452865607</v>
      </c>
      <c r="I39" s="6"/>
      <c r="J39" s="6"/>
      <c r="K39" s="6"/>
      <c r="L39" s="6"/>
      <c r="M39" s="6">
        <v>0</v>
      </c>
      <c r="N39" s="6"/>
      <c r="O39" s="6"/>
      <c r="P39" s="6"/>
      <c r="Q39" s="6"/>
      <c r="R39" s="6">
        <v>1.1490401067091272</v>
      </c>
      <c r="S39" s="6">
        <v>5.739801447955954</v>
      </c>
      <c r="T39" s="6">
        <v>2.8742593380692045</v>
      </c>
      <c r="U39" s="6">
        <v>9.0162572531377023</v>
      </c>
    </row>
    <row r="40" spans="2:21">
      <c r="B40" s="9">
        <v>38</v>
      </c>
      <c r="C40" s="6"/>
      <c r="D40" s="6"/>
      <c r="E40" s="6"/>
      <c r="F40" s="6"/>
      <c r="G40" s="6"/>
      <c r="H40" s="6">
        <v>0.24541648621336815</v>
      </c>
      <c r="I40" s="6"/>
      <c r="J40" s="6"/>
      <c r="K40" s="6"/>
      <c r="L40" s="6"/>
      <c r="M40" s="6"/>
      <c r="N40" s="6"/>
      <c r="O40" s="6"/>
      <c r="P40" s="6"/>
      <c r="Q40" s="6"/>
      <c r="R40" s="6">
        <v>0.66514511882564109</v>
      </c>
      <c r="S40" s="6">
        <v>5.4010367315088343</v>
      </c>
      <c r="T40" s="6">
        <v>0.87078927554260643</v>
      </c>
      <c r="U40" s="6">
        <v>4.120549065719179</v>
      </c>
    </row>
    <row r="41" spans="2:21">
      <c r="B41" s="9">
        <v>39</v>
      </c>
      <c r="C41" s="6"/>
      <c r="D41" s="6">
        <v>0.64063453318336183</v>
      </c>
      <c r="E41" s="6"/>
      <c r="F41" s="6"/>
      <c r="G41" s="6"/>
      <c r="H41" s="6">
        <v>5.7745055579616018E-2</v>
      </c>
      <c r="I41" s="6"/>
      <c r="J41" s="6"/>
      <c r="K41" s="6"/>
      <c r="L41" s="6"/>
      <c r="M41" s="6"/>
      <c r="N41" s="6"/>
      <c r="O41" s="6"/>
      <c r="P41" s="6"/>
      <c r="Q41" s="6"/>
      <c r="R41" s="6">
        <v>0.15239484472006318</v>
      </c>
      <c r="S41" s="6">
        <v>3.1046207011872249</v>
      </c>
      <c r="T41" s="6"/>
      <c r="U41" s="6">
        <v>2.0468546305053552</v>
      </c>
    </row>
    <row r="42" spans="2:21">
      <c r="B42" s="9">
        <v>40</v>
      </c>
      <c r="C42" s="6"/>
      <c r="D42" s="6"/>
      <c r="E42" s="6"/>
      <c r="F42" s="6"/>
      <c r="G42" s="6"/>
      <c r="H42" s="6">
        <v>2.8872527789808009E-2</v>
      </c>
      <c r="I42" s="6"/>
      <c r="J42" s="6"/>
      <c r="K42" s="6"/>
      <c r="L42" s="6"/>
      <c r="M42" s="6"/>
      <c r="N42" s="6"/>
      <c r="O42" s="6"/>
      <c r="P42" s="6"/>
      <c r="Q42" s="6"/>
      <c r="R42" s="6">
        <v>0.18465811876278879</v>
      </c>
      <c r="S42" s="6">
        <v>2.2629730784237223</v>
      </c>
      <c r="T42" s="6">
        <v>0.52214620093626207</v>
      </c>
      <c r="U42" s="6">
        <v>0.92405613353441896</v>
      </c>
    </row>
    <row r="43" spans="2:21">
      <c r="B43" s="9">
        <v>41</v>
      </c>
      <c r="C43" s="6"/>
      <c r="D43" s="6"/>
      <c r="E43" s="6"/>
      <c r="F43" s="6"/>
      <c r="G43" s="6"/>
      <c r="H43" s="6">
        <v>1.4436263894904005E-2</v>
      </c>
      <c r="I43" s="6"/>
      <c r="J43" s="6"/>
      <c r="K43" s="6"/>
      <c r="L43" s="6"/>
      <c r="M43" s="6"/>
      <c r="N43" s="6"/>
      <c r="O43" s="6"/>
      <c r="P43" s="6"/>
      <c r="Q43" s="6"/>
      <c r="R43" s="6">
        <v>7.7858205359200546E-3</v>
      </c>
      <c r="S43" s="6">
        <v>0.73140974428528072</v>
      </c>
      <c r="T43" s="6"/>
      <c r="U43" s="6">
        <v>0.95792541090462924</v>
      </c>
    </row>
    <row r="44" spans="2:21">
      <c r="B44" s="9" t="s">
        <v>94</v>
      </c>
      <c r="C44" s="6"/>
      <c r="D44" s="6"/>
      <c r="E44" s="6"/>
      <c r="F44" s="6"/>
      <c r="G44" s="6"/>
      <c r="H44" s="6">
        <v>2.8872527789808009E-2</v>
      </c>
      <c r="I44" s="6"/>
      <c r="J44" s="6"/>
      <c r="K44" s="6"/>
      <c r="L44" s="6"/>
      <c r="M44" s="6"/>
      <c r="N44" s="6"/>
      <c r="O44" s="6"/>
      <c r="P44" s="6"/>
      <c r="Q44" s="6"/>
      <c r="R44" s="6">
        <v>0</v>
      </c>
      <c r="S44" s="6">
        <v>0.38954845821798612</v>
      </c>
      <c r="T44" s="6"/>
      <c r="U44" s="6">
        <v>4.6650136755195422E-2</v>
      </c>
    </row>
    <row r="47" spans="2:21">
      <c r="B47" s="5"/>
      <c r="C47" s="6" t="s">
        <v>84</v>
      </c>
      <c r="D47" s="6" t="s">
        <v>84</v>
      </c>
      <c r="E47" s="6" t="s">
        <v>84</v>
      </c>
      <c r="F47" s="6" t="s">
        <v>84</v>
      </c>
      <c r="G47" s="6" t="s">
        <v>84</v>
      </c>
      <c r="H47" s="6" t="s">
        <v>84</v>
      </c>
      <c r="I47" s="6" t="s">
        <v>84</v>
      </c>
      <c r="J47" s="6" t="s">
        <v>84</v>
      </c>
      <c r="K47" s="6" t="s">
        <v>84</v>
      </c>
      <c r="L47" s="6" t="s">
        <v>84</v>
      </c>
      <c r="M47" s="6" t="s">
        <v>84</v>
      </c>
      <c r="N47" s="6" t="s">
        <v>84</v>
      </c>
      <c r="O47" s="6" t="s">
        <v>84</v>
      </c>
      <c r="P47" s="6" t="s">
        <v>84</v>
      </c>
      <c r="Q47" s="6" t="s">
        <v>84</v>
      </c>
      <c r="R47" s="6" t="s">
        <v>84</v>
      </c>
      <c r="S47" s="6" t="s">
        <v>84</v>
      </c>
      <c r="T47" s="6" t="s">
        <v>84</v>
      </c>
    </row>
    <row r="48" spans="2:21">
      <c r="B48" s="5"/>
      <c r="C48" s="6" t="s">
        <v>193</v>
      </c>
      <c r="D48" s="6" t="s">
        <v>194</v>
      </c>
      <c r="E48" s="6" t="s">
        <v>196</v>
      </c>
      <c r="F48" s="6" t="s">
        <v>196</v>
      </c>
      <c r="G48" s="6" t="s">
        <v>194</v>
      </c>
      <c r="H48" s="6" t="s">
        <v>193</v>
      </c>
      <c r="I48" s="6" t="s">
        <v>201</v>
      </c>
      <c r="J48" s="6" t="s">
        <v>196</v>
      </c>
      <c r="K48" s="6" t="s">
        <v>193</v>
      </c>
      <c r="L48" s="6" t="s">
        <v>194</v>
      </c>
      <c r="M48" s="6" t="s">
        <v>205</v>
      </c>
      <c r="N48" s="6" t="s">
        <v>201</v>
      </c>
      <c r="O48" s="6" t="s">
        <v>201</v>
      </c>
      <c r="P48" s="6" t="s">
        <v>208</v>
      </c>
      <c r="Q48" s="6" t="s">
        <v>208</v>
      </c>
      <c r="R48" s="6" t="s">
        <v>209</v>
      </c>
      <c r="S48" s="6" t="s">
        <v>210</v>
      </c>
      <c r="T48" s="6" t="s">
        <v>212</v>
      </c>
    </row>
    <row r="49" spans="2:20" ht="23.5" thickBot="1">
      <c r="B49" s="7" t="s">
        <v>36</v>
      </c>
      <c r="C49" s="8" t="s">
        <v>195</v>
      </c>
      <c r="D49" s="8" t="s">
        <v>195</v>
      </c>
      <c r="E49" s="8" t="s">
        <v>197</v>
      </c>
      <c r="F49" s="8" t="s">
        <v>199</v>
      </c>
      <c r="G49" s="8" t="s">
        <v>199</v>
      </c>
      <c r="H49" s="8" t="s">
        <v>200</v>
      </c>
      <c r="I49" s="8" t="s">
        <v>202</v>
      </c>
      <c r="J49" s="8" t="s">
        <v>203</v>
      </c>
      <c r="K49" s="8" t="s">
        <v>204</v>
      </c>
      <c r="L49" s="8" t="s">
        <v>204</v>
      </c>
      <c r="M49" s="8" t="s">
        <v>206</v>
      </c>
      <c r="N49" s="8" t="s">
        <v>207</v>
      </c>
      <c r="O49" s="8" t="s">
        <v>206</v>
      </c>
      <c r="P49" s="8" t="s">
        <v>207</v>
      </c>
      <c r="Q49" s="8" t="s">
        <v>206</v>
      </c>
      <c r="R49" s="8" t="s">
        <v>153</v>
      </c>
      <c r="S49" s="8" t="s">
        <v>153</v>
      </c>
      <c r="T49" s="8" t="s">
        <v>153</v>
      </c>
    </row>
    <row r="50" spans="2:20" ht="15" thickTop="1">
      <c r="B50" s="9">
        <v>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>
      <c r="B51" s="9">
        <v>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>
      <c r="B52" s="9">
        <v>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v>1.4140458446074687E-2</v>
      </c>
      <c r="O52" s="6"/>
      <c r="P52" s="6">
        <v>1.4140464086297067E-2</v>
      </c>
      <c r="Q52" s="6"/>
      <c r="R52" s="6"/>
      <c r="S52" s="6"/>
      <c r="T52" s="6"/>
    </row>
    <row r="53" spans="2:20">
      <c r="B53" s="9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v>0.24529933662864706</v>
      </c>
      <c r="O53" s="6"/>
      <c r="P53" s="6">
        <v>0.24529932738111784</v>
      </c>
      <c r="Q53" s="6"/>
      <c r="R53" s="6"/>
      <c r="S53" s="6"/>
      <c r="T53" s="6"/>
    </row>
    <row r="54" spans="2:20">
      <c r="B54" s="9">
        <v>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8.2972630831780183</v>
      </c>
      <c r="O54" s="6"/>
      <c r="P54" s="6">
        <v>8.2972416948025547</v>
      </c>
      <c r="Q54" s="6"/>
      <c r="R54" s="6"/>
      <c r="S54" s="6"/>
      <c r="T54" s="6"/>
    </row>
    <row r="55" spans="2:20">
      <c r="B55" s="9">
        <v>10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15.918607294296855</v>
      </c>
      <c r="O55" s="6"/>
      <c r="P55" s="6">
        <v>15.918582560256723</v>
      </c>
      <c r="Q55" s="6"/>
      <c r="R55" s="6"/>
      <c r="S55" s="6"/>
      <c r="T55" s="6"/>
    </row>
    <row r="56" spans="2:20">
      <c r="B56" s="9">
        <v>11</v>
      </c>
      <c r="C56" s="6"/>
      <c r="D56" s="6"/>
      <c r="E56" s="6"/>
      <c r="F56" s="6"/>
      <c r="G56" s="6"/>
      <c r="H56" s="6"/>
      <c r="I56" s="6"/>
      <c r="J56" s="6">
        <v>0.9065986675670501</v>
      </c>
      <c r="K56" s="6"/>
      <c r="L56" s="6"/>
      <c r="M56" s="6"/>
      <c r="N56" s="6">
        <v>13.961323150150909</v>
      </c>
      <c r="O56" s="6"/>
      <c r="P56" s="6">
        <v>13.961329939488728</v>
      </c>
      <c r="Q56" s="6"/>
      <c r="R56" s="6"/>
      <c r="S56" s="6"/>
      <c r="T56" s="6"/>
    </row>
    <row r="57" spans="2:20">
      <c r="B57" s="9">
        <v>12</v>
      </c>
      <c r="C57" s="6"/>
      <c r="D57" s="6"/>
      <c r="E57" s="6"/>
      <c r="F57" s="6"/>
      <c r="G57" s="6"/>
      <c r="H57" s="6"/>
      <c r="I57" s="6"/>
      <c r="J57" s="6">
        <v>12.784099499077779</v>
      </c>
      <c r="K57" s="6"/>
      <c r="L57" s="6"/>
      <c r="M57" s="6"/>
      <c r="N57" s="6">
        <v>13.715795352359835</v>
      </c>
      <c r="O57" s="6"/>
      <c r="P57" s="6">
        <v>13.715800145299653</v>
      </c>
      <c r="Q57" s="6"/>
      <c r="R57" s="6"/>
      <c r="S57" s="6"/>
      <c r="T57" s="6"/>
    </row>
    <row r="58" spans="2:20">
      <c r="B58" s="9">
        <v>13</v>
      </c>
      <c r="C58" s="6"/>
      <c r="D58" s="6"/>
      <c r="E58" s="6"/>
      <c r="F58" s="6"/>
      <c r="G58" s="6"/>
      <c r="H58" s="6"/>
      <c r="I58" s="6"/>
      <c r="J58" s="6">
        <v>7.648890815082094</v>
      </c>
      <c r="K58" s="6"/>
      <c r="L58" s="6"/>
      <c r="M58" s="6"/>
      <c r="N58" s="6">
        <v>16.837687810342143</v>
      </c>
      <c r="O58" s="6"/>
      <c r="P58" s="6">
        <v>16.837705397083912</v>
      </c>
      <c r="Q58" s="6"/>
      <c r="R58" s="6"/>
      <c r="S58" s="6"/>
      <c r="T58" s="6"/>
    </row>
    <row r="59" spans="2:20">
      <c r="B59" s="9">
        <v>14</v>
      </c>
      <c r="C59" s="6"/>
      <c r="D59" s="6"/>
      <c r="E59" s="6"/>
      <c r="F59" s="6"/>
      <c r="G59" s="6"/>
      <c r="H59" s="6"/>
      <c r="I59" s="6"/>
      <c r="J59" s="6">
        <v>4.298658496023867</v>
      </c>
      <c r="K59" s="6"/>
      <c r="L59" s="6"/>
      <c r="M59" s="6"/>
      <c r="N59" s="6">
        <v>15.494688094160347</v>
      </c>
      <c r="O59" s="6"/>
      <c r="P59" s="6">
        <v>15.494698276931699</v>
      </c>
      <c r="Q59" s="6"/>
      <c r="R59" s="6"/>
      <c r="S59" s="6"/>
      <c r="T59" s="6"/>
    </row>
    <row r="60" spans="2:20">
      <c r="B60" s="9">
        <v>15</v>
      </c>
      <c r="C60" s="6"/>
      <c r="D60" s="6">
        <v>6.3546526385813207E-2</v>
      </c>
      <c r="E60" s="6"/>
      <c r="F60" s="6"/>
      <c r="G60" s="6"/>
      <c r="H60" s="6"/>
      <c r="I60" s="6"/>
      <c r="J60" s="6">
        <v>3.4485017688500967</v>
      </c>
      <c r="K60" s="6"/>
      <c r="L60" s="6"/>
      <c r="M60" s="6"/>
      <c r="N60" s="6">
        <v>6.8602652605494585</v>
      </c>
      <c r="O60" s="6"/>
      <c r="P60" s="6">
        <v>6.8602702319738906</v>
      </c>
      <c r="Q60" s="6"/>
      <c r="R60" s="6"/>
      <c r="S60" s="6"/>
      <c r="T60" s="6"/>
    </row>
    <row r="61" spans="2:20">
      <c r="B61" s="9">
        <v>16</v>
      </c>
      <c r="C61" s="6"/>
      <c r="D61" s="6">
        <v>6.3546526385813207E-2</v>
      </c>
      <c r="E61" s="6"/>
      <c r="F61" s="6"/>
      <c r="G61" s="6"/>
      <c r="H61" s="6"/>
      <c r="I61" s="6"/>
      <c r="J61" s="6">
        <v>2.4098692764344825</v>
      </c>
      <c r="K61" s="6"/>
      <c r="L61" s="6"/>
      <c r="M61" s="6"/>
      <c r="N61" s="6">
        <v>3.2899365867658781</v>
      </c>
      <c r="O61" s="6"/>
      <c r="P61" s="6">
        <v>3.2899370733377662</v>
      </c>
      <c r="Q61" s="6"/>
      <c r="R61" s="6"/>
      <c r="S61" s="6"/>
      <c r="T61" s="6"/>
    </row>
    <row r="62" spans="2:20">
      <c r="B62" s="9">
        <v>17</v>
      </c>
      <c r="C62" s="6"/>
      <c r="D62" s="6">
        <v>0.21287211042740736</v>
      </c>
      <c r="E62" s="6"/>
      <c r="F62" s="6"/>
      <c r="G62" s="6"/>
      <c r="H62" s="6"/>
      <c r="I62" s="6"/>
      <c r="J62" s="6">
        <v>2.6154792021528572</v>
      </c>
      <c r="K62" s="6">
        <v>0.18366889917217261</v>
      </c>
      <c r="L62" s="6"/>
      <c r="M62" s="6"/>
      <c r="N62" s="6">
        <v>1.5676770353106033</v>
      </c>
      <c r="O62" s="6"/>
      <c r="P62" s="6">
        <v>1.5676763936588225</v>
      </c>
      <c r="Q62" s="6"/>
      <c r="R62" s="6"/>
      <c r="S62" s="6"/>
      <c r="T62" s="6"/>
    </row>
    <row r="63" spans="2:20">
      <c r="B63" s="9">
        <v>18</v>
      </c>
      <c r="C63" s="6"/>
      <c r="D63" s="6">
        <v>0.92431311106637393</v>
      </c>
      <c r="E63" s="6"/>
      <c r="F63" s="6"/>
      <c r="G63" s="6"/>
      <c r="H63" s="6"/>
      <c r="I63" s="6"/>
      <c r="J63" s="6">
        <v>0.39408569096021856</v>
      </c>
      <c r="K63" s="6">
        <v>0.49116375700755177</v>
      </c>
      <c r="L63" s="6"/>
      <c r="M63" s="6"/>
      <c r="N63" s="6">
        <v>0.93648519381878781</v>
      </c>
      <c r="O63" s="6"/>
      <c r="P63" s="6">
        <v>0.93648425387597067</v>
      </c>
      <c r="Q63" s="6"/>
      <c r="R63" s="6"/>
      <c r="S63" s="6"/>
      <c r="T63" s="6"/>
    </row>
    <row r="64" spans="2:20">
      <c r="B64" s="9">
        <v>19</v>
      </c>
      <c r="C64" s="6"/>
      <c r="D64" s="6">
        <v>0.86636848232338715</v>
      </c>
      <c r="E64" s="6"/>
      <c r="F64" s="6">
        <v>0.14075110648268674</v>
      </c>
      <c r="G64" s="6"/>
      <c r="H64" s="6"/>
      <c r="I64" s="6"/>
      <c r="J64" s="6">
        <v>3.5916224034187696</v>
      </c>
      <c r="K64" s="6">
        <v>2.9816086459876052</v>
      </c>
      <c r="L64" s="6">
        <v>0.18888084651707857</v>
      </c>
      <c r="M64" s="6"/>
      <c r="N64" s="6">
        <v>0.50799863016769919</v>
      </c>
      <c r="O64" s="6"/>
      <c r="P64" s="6">
        <v>0.50799999028384379</v>
      </c>
      <c r="Q64" s="6"/>
      <c r="R64" s="6"/>
      <c r="S64" s="6"/>
      <c r="T64" s="6"/>
    </row>
    <row r="65" spans="2:20">
      <c r="B65" s="9">
        <v>20</v>
      </c>
      <c r="C65" s="6"/>
      <c r="D65" s="6">
        <v>1.7763267306800183</v>
      </c>
      <c r="E65" s="6">
        <v>0.7846282605663274</v>
      </c>
      <c r="F65" s="6" t="s">
        <v>198</v>
      </c>
      <c r="G65" s="6"/>
      <c r="H65" s="6"/>
      <c r="I65" s="6"/>
      <c r="J65" s="6">
        <v>6.0428152433554736</v>
      </c>
      <c r="K65" s="6">
        <v>4.9810779633076194</v>
      </c>
      <c r="L65" s="6">
        <v>0.63392272429600527</v>
      </c>
      <c r="M65" s="6"/>
      <c r="N65" s="6">
        <v>0.15471813366626236</v>
      </c>
      <c r="O65" s="6"/>
      <c r="P65" s="6">
        <v>0.15471807527670328</v>
      </c>
      <c r="Q65" s="6"/>
      <c r="R65" s="6"/>
      <c r="S65" s="6"/>
      <c r="T65" s="6"/>
    </row>
    <row r="66" spans="2:20">
      <c r="B66" s="9">
        <v>21</v>
      </c>
      <c r="C66" s="6">
        <v>4.5727253760745643E-2</v>
      </c>
      <c r="D66" s="6">
        <v>3.3609635263945665</v>
      </c>
      <c r="E66" s="6">
        <v>1.5727437578462828</v>
      </c>
      <c r="F66" s="6">
        <v>0.78836891434522227</v>
      </c>
      <c r="G66" s="6">
        <v>0.42932728647014368</v>
      </c>
      <c r="H66" s="6"/>
      <c r="I66" s="6"/>
      <c r="J66" s="6">
        <v>8.3695334468891431</v>
      </c>
      <c r="K66" s="6">
        <v>4.4264957441883652</v>
      </c>
      <c r="L66" s="6">
        <v>1.2781856409195875</v>
      </c>
      <c r="M66" s="6"/>
      <c r="N66" s="6">
        <v>0.21630679969493621</v>
      </c>
      <c r="O66" s="6"/>
      <c r="P66" s="6">
        <v>0.21630666531255227</v>
      </c>
      <c r="Q66" s="6"/>
      <c r="R66" s="6"/>
      <c r="S66" s="6"/>
      <c r="T66" s="6"/>
    </row>
    <row r="67" spans="2:20">
      <c r="B67" s="9">
        <v>22</v>
      </c>
      <c r="C67" s="6">
        <v>1.9292361109702956E-2</v>
      </c>
      <c r="D67" s="6">
        <v>4.9835881904995327</v>
      </c>
      <c r="E67" s="6">
        <v>5.506346770818805</v>
      </c>
      <c r="F67" s="6" t="s">
        <v>198</v>
      </c>
      <c r="G67" s="6">
        <v>1.4938934638182759</v>
      </c>
      <c r="H67" s="6">
        <v>1.0226710072255676</v>
      </c>
      <c r="I67" s="6"/>
      <c r="J67" s="6">
        <v>6.1451162603182921</v>
      </c>
      <c r="K67" s="6">
        <v>3.0655393109781675</v>
      </c>
      <c r="L67" s="6">
        <v>2.2622962120428771</v>
      </c>
      <c r="M67" s="6">
        <v>5.5808020409790327E-2</v>
      </c>
      <c r="N67" s="6">
        <v>3.5740495722398791E-2</v>
      </c>
      <c r="O67" s="6"/>
      <c r="P67" s="6">
        <v>3.5740443291567024E-2</v>
      </c>
      <c r="Q67" s="6"/>
      <c r="R67" s="6">
        <v>0.30286641427798822</v>
      </c>
      <c r="S67" s="6">
        <v>0.29367844698855156</v>
      </c>
      <c r="T67" s="6">
        <v>0.34158256858413538</v>
      </c>
    </row>
    <row r="68" spans="2:20">
      <c r="B68" s="9">
        <v>23</v>
      </c>
      <c r="C68" s="6">
        <v>1.8608468716832607</v>
      </c>
      <c r="D68" s="6">
        <v>4.6833614887042998</v>
      </c>
      <c r="E68" s="6">
        <v>6.2944622680987603</v>
      </c>
      <c r="F68" s="6">
        <v>1.5189729237177814</v>
      </c>
      <c r="G68" s="6">
        <v>2.0050125313283211</v>
      </c>
      <c r="H68" s="6">
        <v>1.0226710072255676</v>
      </c>
      <c r="I68" s="6"/>
      <c r="J68" s="6">
        <v>8.0953868792646428</v>
      </c>
      <c r="K68" s="6">
        <v>3.7966393860641205</v>
      </c>
      <c r="L68" s="6">
        <v>4.7243649398545475</v>
      </c>
      <c r="M68" s="6">
        <v>0.22323208163916131</v>
      </c>
      <c r="N68" s="6">
        <v>7.5019965004253911E-2</v>
      </c>
      <c r="O68" s="6"/>
      <c r="P68" s="6">
        <v>7.5019908689646989E-2</v>
      </c>
      <c r="Q68" s="6"/>
      <c r="R68" s="6">
        <v>1.4097710474130165</v>
      </c>
      <c r="S68" s="6">
        <v>1.0801393728222997</v>
      </c>
      <c r="T68" s="6">
        <v>1.39820158237395</v>
      </c>
    </row>
    <row r="69" spans="2:20">
      <c r="B69" s="9">
        <v>24</v>
      </c>
      <c r="C69" s="6">
        <v>7.2927969900433247</v>
      </c>
      <c r="D69" s="6">
        <v>7.5152958064544366</v>
      </c>
      <c r="E69" s="6">
        <v>3.1489747524061937</v>
      </c>
      <c r="F69" s="6">
        <v>1.8859021088258261</v>
      </c>
      <c r="G69" s="6">
        <v>2.494012809802284</v>
      </c>
      <c r="H69" s="6" t="s">
        <v>198</v>
      </c>
      <c r="I69" s="6"/>
      <c r="J69" s="6">
        <v>7.0295413084451264</v>
      </c>
      <c r="K69" s="6">
        <v>2.7781802853266231</v>
      </c>
      <c r="L69" s="6">
        <v>11.681246337848551</v>
      </c>
      <c r="M69" s="6">
        <v>0.33883440963086986</v>
      </c>
      <c r="N69" s="6">
        <v>0.21737857867358257</v>
      </c>
      <c r="O69" s="6"/>
      <c r="P69" s="6">
        <v>0.21737853868055412</v>
      </c>
      <c r="Q69" s="6"/>
      <c r="R69" s="6">
        <v>4.3158464034613315</v>
      </c>
      <c r="S69" s="6">
        <v>3.3449477351916372</v>
      </c>
      <c r="T69" s="6">
        <v>4.3094387730276278</v>
      </c>
    </row>
    <row r="70" spans="2:20">
      <c r="B70" s="9">
        <v>25</v>
      </c>
      <c r="C70" s="6">
        <v>5.9496340514634891</v>
      </c>
      <c r="D70" s="6">
        <v>8.8644778418689345</v>
      </c>
      <c r="E70" s="6">
        <v>6.2874877946715033</v>
      </c>
      <c r="F70" s="6">
        <v>2.7385446498307719</v>
      </c>
      <c r="G70" s="6">
        <v>4.8682022516608985</v>
      </c>
      <c r="H70" s="6" t="s">
        <v>198</v>
      </c>
      <c r="I70" s="6"/>
      <c r="J70" s="6">
        <v>4.0245119283993676</v>
      </c>
      <c r="K70" s="6">
        <v>1.7932181764463448</v>
      </c>
      <c r="L70" s="6">
        <v>6.881466928618206</v>
      </c>
      <c r="M70" s="6">
        <v>0.27904010204895169</v>
      </c>
      <c r="N70" s="6">
        <v>0.54567812741899147</v>
      </c>
      <c r="O70" s="6"/>
      <c r="P70" s="6">
        <v>0.54567928627511042</v>
      </c>
      <c r="Q70" s="6"/>
      <c r="R70" s="6">
        <v>3.5983414458265739</v>
      </c>
      <c r="S70" s="6">
        <v>4.0368342458934787</v>
      </c>
      <c r="T70" s="6">
        <v>4.384859425635236</v>
      </c>
    </row>
    <row r="71" spans="2:20">
      <c r="B71" s="9">
        <v>26</v>
      </c>
      <c r="C71" s="6">
        <v>4.727301480674682</v>
      </c>
      <c r="D71" s="6">
        <v>8.2944847567113378</v>
      </c>
      <c r="E71" s="6">
        <v>11.02664248849212</v>
      </c>
      <c r="F71" s="6">
        <v>2.2154061442332718</v>
      </c>
      <c r="G71" s="6">
        <v>4.1070931296495212</v>
      </c>
      <c r="H71" s="6">
        <v>2.0453444833947421</v>
      </c>
      <c r="I71" s="6"/>
      <c r="J71" s="6">
        <v>7.7844522612052387</v>
      </c>
      <c r="K71" s="6">
        <v>3.5930228400556263</v>
      </c>
      <c r="L71" s="6">
        <v>9.1019887636576708</v>
      </c>
      <c r="M71" s="6">
        <v>0.16742406122937098</v>
      </c>
      <c r="N71" s="6">
        <v>0.34887807708220792</v>
      </c>
      <c r="O71" s="6"/>
      <c r="P71" s="6">
        <v>0.34887809661041258</v>
      </c>
      <c r="Q71" s="6"/>
      <c r="R71" s="6">
        <v>5.5813953488372112</v>
      </c>
      <c r="S71" s="6">
        <v>5.9631657541065204</v>
      </c>
      <c r="T71" s="6">
        <v>6.6146345261150081</v>
      </c>
    </row>
    <row r="72" spans="2:20">
      <c r="B72" s="9">
        <v>27</v>
      </c>
      <c r="C72" s="6">
        <v>13.254735458116937</v>
      </c>
      <c r="D72" s="6">
        <v>10.769123040429948</v>
      </c>
      <c r="E72" s="6">
        <v>8.8959408564653391</v>
      </c>
      <c r="F72" s="6">
        <v>2.3260544129133032</v>
      </c>
      <c r="G72" s="6">
        <v>4.0346898993515543</v>
      </c>
      <c r="H72" s="6" t="s">
        <v>198</v>
      </c>
      <c r="I72" s="6"/>
      <c r="J72" s="6">
        <v>4.0643236542124841</v>
      </c>
      <c r="K72" s="6">
        <v>4.2791466170860994</v>
      </c>
      <c r="L72" s="6">
        <v>7.0306414365973877</v>
      </c>
      <c r="M72" s="6">
        <v>0.45045045045045051</v>
      </c>
      <c r="N72" s="6">
        <v>0.21671565505011123</v>
      </c>
      <c r="O72" s="6"/>
      <c r="P72" s="6">
        <v>0.21671582965902259</v>
      </c>
      <c r="Q72" s="6"/>
      <c r="R72" s="6">
        <v>5.1487290427257992</v>
      </c>
      <c r="S72" s="6">
        <v>5.7541065206570439</v>
      </c>
      <c r="T72" s="6">
        <v>5.7429177574277182</v>
      </c>
    </row>
    <row r="73" spans="2:20">
      <c r="B73" s="9">
        <v>28</v>
      </c>
      <c r="C73" s="6">
        <v>20.178523325444047</v>
      </c>
      <c r="D73" s="6">
        <v>10.975517956707838</v>
      </c>
      <c r="E73" s="6">
        <v>6.4130283163621158</v>
      </c>
      <c r="F73" s="6">
        <v>4.8302850820098913</v>
      </c>
      <c r="G73" s="6">
        <v>5.5604089589051995</v>
      </c>
      <c r="H73" s="6">
        <v>3.0680080837894885</v>
      </c>
      <c r="I73" s="6"/>
      <c r="J73" s="6">
        <v>1.9860507775885183</v>
      </c>
      <c r="K73" s="6">
        <v>6.7306371391310709</v>
      </c>
      <c r="L73" s="6">
        <v>9.7301209802502324</v>
      </c>
      <c r="M73" s="6">
        <v>1.46695367934306</v>
      </c>
      <c r="N73" s="6">
        <v>0.14283014205847924</v>
      </c>
      <c r="O73" s="6"/>
      <c r="P73" s="6">
        <v>0.14283016695116865</v>
      </c>
      <c r="Q73" s="6"/>
      <c r="R73" s="6">
        <v>3.4108527131782957</v>
      </c>
      <c r="S73" s="6">
        <v>6.5107018417122955</v>
      </c>
      <c r="T73" s="6">
        <v>5.5054643479276351</v>
      </c>
    </row>
    <row r="74" spans="2:20">
      <c r="B74" s="9">
        <v>29</v>
      </c>
      <c r="C74" s="6">
        <v>28.616784721633586</v>
      </c>
      <c r="D74" s="6">
        <v>8.5674022074977909</v>
      </c>
      <c r="E74" s="6">
        <v>19.919096108243831</v>
      </c>
      <c r="F74" s="6">
        <v>7.0090796667534487</v>
      </c>
      <c r="G74" s="6">
        <v>6.9120420097863722</v>
      </c>
      <c r="H74" s="6">
        <v>2.0453444833947421</v>
      </c>
      <c r="I74" s="6">
        <v>50</v>
      </c>
      <c r="J74" s="6">
        <v>3.0942278037029949</v>
      </c>
      <c r="K74" s="6">
        <v>4.9022283026998936</v>
      </c>
      <c r="L74" s="6">
        <v>9.0698652328266629</v>
      </c>
      <c r="M74" s="6">
        <v>0.97664035717133069</v>
      </c>
      <c r="N74" s="6">
        <v>0.12478871999320894</v>
      </c>
      <c r="O74" s="6">
        <v>0.32773193702637832</v>
      </c>
      <c r="P74" s="6">
        <v>0.12478888841206276</v>
      </c>
      <c r="Q74" s="6">
        <v>2.1272858793634359</v>
      </c>
      <c r="R74" s="6">
        <v>3.1260140616549492</v>
      </c>
      <c r="S74" s="6">
        <v>6.8690890990542552</v>
      </c>
      <c r="T74" s="6">
        <v>5.7487567756941127</v>
      </c>
    </row>
    <row r="75" spans="2:20">
      <c r="B75" s="9">
        <v>30</v>
      </c>
      <c r="C75" s="6">
        <v>12.732698069151933</v>
      </c>
      <c r="D75" s="6">
        <v>7.5403292865458189</v>
      </c>
      <c r="E75" s="6">
        <v>8.3310085088575825</v>
      </c>
      <c r="F75" s="6">
        <v>9.1724160374902333</v>
      </c>
      <c r="G75" s="6">
        <v>6.8808529259657085</v>
      </c>
      <c r="H75" s="6">
        <v>1.0226710072255676</v>
      </c>
      <c r="I75" s="6"/>
      <c r="J75" s="6">
        <v>1.2452503099267265</v>
      </c>
      <c r="K75" s="6">
        <v>6.3446689913829912</v>
      </c>
      <c r="L75" s="6">
        <v>12.069210353979249</v>
      </c>
      <c r="M75" s="6">
        <v>1.8655823965558482</v>
      </c>
      <c r="N75" s="6">
        <v>9.1405594409294078E-2</v>
      </c>
      <c r="O75" s="6">
        <v>0.51779623377141604</v>
      </c>
      <c r="P75" s="6">
        <v>9.1405818058734309E-2</v>
      </c>
      <c r="Q75" s="6">
        <v>2.9666054621349076</v>
      </c>
      <c r="R75" s="6">
        <v>3.8471245718406353</v>
      </c>
      <c r="S75" s="6">
        <v>9.9054255848680945</v>
      </c>
      <c r="T75" s="6">
        <v>8.2412876981616829</v>
      </c>
    </row>
    <row r="76" spans="2:20">
      <c r="B76" s="9">
        <v>31</v>
      </c>
      <c r="C76" s="6">
        <v>3.7979401528250403</v>
      </c>
      <c r="D76" s="6">
        <v>7.2056159023869348</v>
      </c>
      <c r="E76" s="6">
        <v>6.6675965964569688</v>
      </c>
      <c r="F76" s="6">
        <v>7.6095092423847923</v>
      </c>
      <c r="G76" s="6">
        <v>5.0335362215061474</v>
      </c>
      <c r="H76" s="6">
        <v>28.901825615122494</v>
      </c>
      <c r="I76" s="6">
        <v>50</v>
      </c>
      <c r="J76" s="6">
        <v>0.47018152131187202</v>
      </c>
      <c r="K76" s="6">
        <v>8.632438261092112</v>
      </c>
      <c r="L76" s="6">
        <v>8.5007410471168079</v>
      </c>
      <c r="M76" s="6">
        <v>3.5198915729889184</v>
      </c>
      <c r="N76" s="6">
        <v>9.2837875660523025E-2</v>
      </c>
      <c r="O76" s="6">
        <v>1.8852335721795597</v>
      </c>
      <c r="P76" s="6">
        <v>9.2837893271380367E-2</v>
      </c>
      <c r="Q76" s="6">
        <v>6.2756503374064794</v>
      </c>
      <c r="R76" s="6">
        <v>6.2051559401478293</v>
      </c>
      <c r="S76" s="6">
        <v>12.249875559980088</v>
      </c>
      <c r="T76" s="6">
        <v>10.217795381336551</v>
      </c>
    </row>
    <row r="77" spans="2:20">
      <c r="B77" s="9">
        <v>32</v>
      </c>
      <c r="C77" s="6">
        <v>0.31351192812529899</v>
      </c>
      <c r="D77" s="6">
        <v>4.9736098103232473</v>
      </c>
      <c r="E77" s="6">
        <v>0.7846282605663274</v>
      </c>
      <c r="F77" s="6">
        <v>5.2940315022129631</v>
      </c>
      <c r="G77" s="6">
        <v>3.7477821537971918</v>
      </c>
      <c r="H77" s="6">
        <v>1.0226710072255676</v>
      </c>
      <c r="I77" s="6"/>
      <c r="J77" s="6">
        <v>1.8026144713103602</v>
      </c>
      <c r="K77" s="6">
        <v>7.878755944304662</v>
      </c>
      <c r="L77" s="6">
        <v>6.3528762968324539</v>
      </c>
      <c r="M77" s="6">
        <v>3.0893725583991074</v>
      </c>
      <c r="N77" s="6">
        <v>4.6722954260649957E-2</v>
      </c>
      <c r="O77" s="6">
        <v>6.1562862475159701</v>
      </c>
      <c r="P77" s="6">
        <v>4.6723013127922305E-2</v>
      </c>
      <c r="Q77" s="6">
        <v>11.963968258517337</v>
      </c>
      <c r="R77" s="6">
        <v>8.5703984135568785</v>
      </c>
      <c r="S77" s="6">
        <v>12.190144350423095</v>
      </c>
      <c r="T77" s="6">
        <v>11.556876903763246</v>
      </c>
    </row>
    <row r="78" spans="2:20">
      <c r="B78" s="9">
        <v>33</v>
      </c>
      <c r="C78" s="6">
        <v>0.30408501708494456</v>
      </c>
      <c r="D78" s="6">
        <v>3.5041620348893194</v>
      </c>
      <c r="E78" s="6">
        <v>2.3364485981308416</v>
      </c>
      <c r="F78" s="6">
        <v>6.8610062483728171</v>
      </c>
      <c r="G78" s="6">
        <v>2.5907626208378089</v>
      </c>
      <c r="H78" s="6">
        <v>1.0226710072255676</v>
      </c>
      <c r="I78" s="6"/>
      <c r="J78" s="6">
        <v>1.0315772498664546</v>
      </c>
      <c r="K78" s="6">
        <v>6.2799332318387009</v>
      </c>
      <c r="L78" s="6">
        <v>2.7903353669044906</v>
      </c>
      <c r="M78" s="6">
        <v>9.2003507932711468</v>
      </c>
      <c r="N78" s="6">
        <v>1.5946431775256106E-2</v>
      </c>
      <c r="O78" s="6">
        <v>8.9176751789610496</v>
      </c>
      <c r="P78" s="6">
        <v>1.5946431932314497E-2</v>
      </c>
      <c r="Q78" s="6">
        <v>11.275663541412097</v>
      </c>
      <c r="R78" s="6">
        <v>13.275644492518481</v>
      </c>
      <c r="S78" s="6">
        <v>10.507715281234447</v>
      </c>
      <c r="T78" s="6">
        <v>10.986842745506388</v>
      </c>
    </row>
    <row r="79" spans="2:20">
      <c r="B79" s="9">
        <v>34</v>
      </c>
      <c r="C79" s="6">
        <v>0.40289018929314585</v>
      </c>
      <c r="D79" s="6">
        <v>1.903069664848968</v>
      </c>
      <c r="E79" s="6" t="s">
        <v>198</v>
      </c>
      <c r="F79" s="6">
        <v>8.2107524082270213</v>
      </c>
      <c r="G79" s="6">
        <v>2.2225404781795759</v>
      </c>
      <c r="H79" s="6">
        <v>57.803451290945112</v>
      </c>
      <c r="I79" s="6"/>
      <c r="J79" s="6" t="s">
        <v>198</v>
      </c>
      <c r="K79" s="6">
        <v>8.248916522861693</v>
      </c>
      <c r="L79" s="6">
        <v>3.2368938062247956</v>
      </c>
      <c r="M79" s="6">
        <v>6.6072709878019618</v>
      </c>
      <c r="N79" s="6">
        <v>1.6605507180024071E-2</v>
      </c>
      <c r="O79" s="6">
        <v>13.511213986970246</v>
      </c>
      <c r="P79" s="6">
        <v>1.6605523342246156E-2</v>
      </c>
      <c r="Q79" s="6">
        <v>12.34654661586403</v>
      </c>
      <c r="R79" s="6">
        <v>17.324680007211107</v>
      </c>
      <c r="S79" s="6">
        <v>10.428073668491786</v>
      </c>
      <c r="T79" s="6">
        <v>11.832770516850433</v>
      </c>
    </row>
    <row r="80" spans="2:20">
      <c r="B80" s="9">
        <v>35</v>
      </c>
      <c r="C80" s="6">
        <v>0.21066466073206608</v>
      </c>
      <c r="D80" s="6">
        <v>1.4846779346503634</v>
      </c>
      <c r="E80" s="6">
        <v>0.41498116892174647</v>
      </c>
      <c r="F80" s="6">
        <v>7.7640913824524826</v>
      </c>
      <c r="G80" s="6">
        <v>2.9225444563790433</v>
      </c>
      <c r="H80" s="6" t="s">
        <v>198</v>
      </c>
      <c r="I80" s="6"/>
      <c r="J80" s="6">
        <v>0.71661106463610069</v>
      </c>
      <c r="K80" s="6">
        <v>6.7722261009313272</v>
      </c>
      <c r="L80" s="6">
        <v>1.6971702340330199</v>
      </c>
      <c r="M80" s="6">
        <v>17.461930957506183</v>
      </c>
      <c r="N80" s="6">
        <v>3.2435247803000162E-3</v>
      </c>
      <c r="O80" s="6">
        <v>15.964762253003473</v>
      </c>
      <c r="P80" s="6">
        <v>3.2435318486771099E-3</v>
      </c>
      <c r="Q80" s="6">
        <v>14.079563106651163</v>
      </c>
      <c r="R80" s="6">
        <v>12.273300883360378</v>
      </c>
      <c r="S80" s="6">
        <v>4.2259830761572923</v>
      </c>
      <c r="T80" s="6">
        <v>5.5280905437099177</v>
      </c>
    </row>
    <row r="81" spans="2:21">
      <c r="B81" s="9">
        <v>36</v>
      </c>
      <c r="C81" s="6">
        <v>2.4291675529635553E-2</v>
      </c>
      <c r="D81" s="6">
        <v>0.62461158717515564</v>
      </c>
      <c r="E81" s="6" t="s">
        <v>198</v>
      </c>
      <c r="F81" s="6">
        <v>6.5054673262171283</v>
      </c>
      <c r="G81" s="6">
        <v>3.9659466125631546</v>
      </c>
      <c r="H81" s="6" t="s">
        <v>198</v>
      </c>
      <c r="I81" s="6"/>
      <c r="J81" s="6"/>
      <c r="K81" s="6">
        <v>8.4954393281030338</v>
      </c>
      <c r="L81" s="6">
        <v>0.8204597938854995</v>
      </c>
      <c r="M81" s="6">
        <v>10.360360360360362</v>
      </c>
      <c r="N81" s="6"/>
      <c r="O81" s="6">
        <v>18.670875536304749</v>
      </c>
      <c r="P81" s="6"/>
      <c r="Q81" s="6">
        <v>12.235803104324102</v>
      </c>
      <c r="R81" s="6">
        <v>9.0391202451775765</v>
      </c>
      <c r="S81" s="6">
        <v>4.0467894474863115</v>
      </c>
      <c r="T81" s="6">
        <v>5.1363897350058876</v>
      </c>
    </row>
    <row r="82" spans="2:21">
      <c r="B82" s="9">
        <v>37</v>
      </c>
      <c r="C82" s="6">
        <v>9.3480309682561269E-2</v>
      </c>
      <c r="D82" s="6">
        <v>0.36709935490647461</v>
      </c>
      <c r="E82" s="6">
        <v>0.41498116892174647</v>
      </c>
      <c r="F82" s="6">
        <v>4.0272715438687827</v>
      </c>
      <c r="G82" s="6">
        <v>3.7694235588972433</v>
      </c>
      <c r="H82" s="6">
        <v>1.0226710072255676</v>
      </c>
      <c r="I82" s="6"/>
      <c r="J82" s="6"/>
      <c r="K82" s="6">
        <v>1.0549670581549175</v>
      </c>
      <c r="L82" s="6">
        <v>0.66618412435804641</v>
      </c>
      <c r="M82" s="6">
        <v>13.894203938451726</v>
      </c>
      <c r="N82" s="6"/>
      <c r="O82" s="6">
        <v>10.982701564538454</v>
      </c>
      <c r="P82" s="6"/>
      <c r="Q82" s="6">
        <v>7.5706738113052019</v>
      </c>
      <c r="R82" s="6">
        <v>1.8604651162790702</v>
      </c>
      <c r="S82" s="6">
        <v>1.4435042309606769</v>
      </c>
      <c r="T82" s="6">
        <v>1.5037904960246016</v>
      </c>
    </row>
    <row r="83" spans="2:21">
      <c r="B83" s="9">
        <v>38</v>
      </c>
      <c r="C83" s="6">
        <v>8.1315224814024312E-2</v>
      </c>
      <c r="D83" s="6">
        <v>7.2824669356744601E-2</v>
      </c>
      <c r="E83" s="6">
        <v>1.6599246756869859</v>
      </c>
      <c r="F83" s="6">
        <v>4.995443894819056</v>
      </c>
      <c r="G83" s="6">
        <v>5.9342005808171221</v>
      </c>
      <c r="H83" s="6"/>
      <c r="I83" s="6"/>
      <c r="J83" s="6"/>
      <c r="K83" s="6">
        <v>0.93509299178947292</v>
      </c>
      <c r="L83" s="6">
        <v>0.40643849308930485</v>
      </c>
      <c r="M83" s="6">
        <v>16.331818544207927</v>
      </c>
      <c r="N83" s="6"/>
      <c r="O83" s="6">
        <v>15.542035371890773</v>
      </c>
      <c r="P83" s="6"/>
      <c r="Q83" s="6">
        <v>13.377650003551027</v>
      </c>
      <c r="R83" s="6">
        <v>0.44708851631512542</v>
      </c>
      <c r="S83" s="6">
        <v>0.90094574415131901</v>
      </c>
      <c r="T83" s="6">
        <v>0.72087546347207487</v>
      </c>
    </row>
    <row r="84" spans="2:21">
      <c r="B84" s="9">
        <v>39</v>
      </c>
      <c r="C84" s="6">
        <v>5.7023549284388762E-2</v>
      </c>
      <c r="D84" s="6">
        <v>0.1953661802935745</v>
      </c>
      <c r="E84" s="6">
        <v>1.6599246756869859</v>
      </c>
      <c r="F84" s="6">
        <v>5.6935042957563118</v>
      </c>
      <c r="G84" s="6">
        <v>7.4113856068743305</v>
      </c>
      <c r="H84" s="6"/>
      <c r="I84" s="6"/>
      <c r="J84" s="6"/>
      <c r="K84" s="6">
        <v>0.6955330444060962</v>
      </c>
      <c r="L84" s="6">
        <v>0.13166511563781752</v>
      </c>
      <c r="M84" s="6">
        <v>5.349597384995616</v>
      </c>
      <c r="N84" s="6"/>
      <c r="O84" s="6">
        <v>5.9602382614077927</v>
      </c>
      <c r="P84" s="6"/>
      <c r="Q84" s="6">
        <v>4.5793612012547156</v>
      </c>
      <c r="R84" s="6">
        <v>9.0138813773210771E-2</v>
      </c>
      <c r="S84" s="6">
        <v>0.11946241911398707</v>
      </c>
      <c r="T84" s="6">
        <v>0.12164621388323908</v>
      </c>
    </row>
    <row r="85" spans="2:21">
      <c r="B85" s="9">
        <v>40</v>
      </c>
      <c r="C85" s="6">
        <v>1.2165034017536384E-2</v>
      </c>
      <c r="D85" s="6">
        <v>0.13549589923586619</v>
      </c>
      <c r="E85" s="6">
        <v>3.7313432835820901</v>
      </c>
      <c r="F85" s="6">
        <v>4.5064761780786231</v>
      </c>
      <c r="G85" s="6">
        <v>6.801288936627282</v>
      </c>
      <c r="H85" s="6"/>
      <c r="I85" s="6"/>
      <c r="J85" s="6"/>
      <c r="K85" s="6" t="s">
        <v>198</v>
      </c>
      <c r="L85" s="6">
        <v>0.38589597766518452</v>
      </c>
      <c r="M85" s="6">
        <v>2.2243482420473573</v>
      </c>
      <c r="N85" s="6"/>
      <c r="O85" s="6">
        <v>0.90641422529991078</v>
      </c>
      <c r="P85" s="6"/>
      <c r="Q85" s="6">
        <v>0.69641698199438906</v>
      </c>
      <c r="R85" s="6">
        <v>0.17306652244456466</v>
      </c>
      <c r="S85" s="6">
        <v>0.12941762070681931</v>
      </c>
      <c r="T85" s="6">
        <v>0.10777854550054983</v>
      </c>
    </row>
    <row r="86" spans="2:21">
      <c r="B86" s="9">
        <v>41</v>
      </c>
      <c r="C86" s="6"/>
      <c r="D86" s="6">
        <v>7.194937285005297E-2</v>
      </c>
      <c r="E86" s="6">
        <v>1.2449435067652392</v>
      </c>
      <c r="F86" s="6">
        <v>3.7311247071075231</v>
      </c>
      <c r="G86" s="6">
        <v>6.3824640967498123</v>
      </c>
      <c r="H86" s="6"/>
      <c r="I86" s="6"/>
      <c r="J86" s="6"/>
      <c r="K86" s="6">
        <v>0.44957479520729537</v>
      </c>
      <c r="L86" s="6">
        <v>0.1244959156240306</v>
      </c>
      <c r="M86" s="6">
        <v>6.9760025512237922E-2</v>
      </c>
      <c r="N86" s="6"/>
      <c r="O86" s="6">
        <v>0.64947522411812408</v>
      </c>
      <c r="P86" s="6"/>
      <c r="Q86" s="6">
        <v>0.49900292004303415</v>
      </c>
      <c r="R86" s="6"/>
      <c r="S86" s="6"/>
      <c r="T86" s="6"/>
    </row>
    <row r="87" spans="2:21">
      <c r="B87" s="9" t="s">
        <v>94</v>
      </c>
      <c r="C87" s="6">
        <v>0</v>
      </c>
      <c r="D87" s="6"/>
      <c r="E87" s="6">
        <v>3</v>
      </c>
      <c r="F87" s="6">
        <v>2</v>
      </c>
      <c r="G87" s="6">
        <v>10</v>
      </c>
      <c r="H87" s="6"/>
      <c r="I87" s="6"/>
      <c r="J87" s="6"/>
      <c r="K87" s="6">
        <v>0.20982666247640619</v>
      </c>
      <c r="L87" s="6">
        <v>8.3273015544755802E-2</v>
      </c>
      <c r="M87" s="6">
        <v>6</v>
      </c>
      <c r="N87" s="6"/>
      <c r="O87" s="6">
        <v>7.5604070121130622E-3</v>
      </c>
      <c r="P87" s="6"/>
      <c r="Q87" s="6">
        <v>5.8087761780722912E-3</v>
      </c>
      <c r="R87" s="6"/>
      <c r="S87" s="6"/>
      <c r="T87" s="6"/>
    </row>
    <row r="90" spans="2:21">
      <c r="B90" s="5"/>
      <c r="C90" s="6" t="s">
        <v>84</v>
      </c>
      <c r="D90" s="6" t="s">
        <v>84</v>
      </c>
      <c r="E90" s="6" t="s">
        <v>84</v>
      </c>
      <c r="F90" s="6" t="s">
        <v>84</v>
      </c>
      <c r="G90" s="6" t="s">
        <v>84</v>
      </c>
      <c r="H90" s="6" t="s">
        <v>84</v>
      </c>
      <c r="I90" s="6" t="s">
        <v>84</v>
      </c>
      <c r="J90" s="6" t="s">
        <v>84</v>
      </c>
      <c r="K90" s="6" t="s">
        <v>84</v>
      </c>
      <c r="L90" s="6" t="s">
        <v>84</v>
      </c>
      <c r="M90" s="6" t="s">
        <v>84</v>
      </c>
      <c r="N90" s="6" t="s">
        <v>84</v>
      </c>
      <c r="O90" s="6" t="s">
        <v>84</v>
      </c>
      <c r="P90" s="6" t="s">
        <v>84</v>
      </c>
      <c r="Q90" s="6" t="s">
        <v>84</v>
      </c>
      <c r="R90" s="6" t="s">
        <v>84</v>
      </c>
      <c r="S90" s="6" t="s">
        <v>84</v>
      </c>
      <c r="T90" s="9"/>
      <c r="U90" s="102"/>
    </row>
    <row r="91" spans="2:21">
      <c r="B91" s="5"/>
      <c r="C91" s="6" t="s">
        <v>211</v>
      </c>
      <c r="D91" s="6" t="s">
        <v>213</v>
      </c>
      <c r="E91" s="6" t="s">
        <v>214</v>
      </c>
      <c r="F91" s="6" t="s">
        <v>215</v>
      </c>
      <c r="G91" s="6" t="s">
        <v>196</v>
      </c>
      <c r="H91" s="6" t="s">
        <v>193</v>
      </c>
      <c r="I91" s="6" t="s">
        <v>194</v>
      </c>
      <c r="J91" s="6" t="s">
        <v>201</v>
      </c>
      <c r="K91" s="6" t="s">
        <v>193</v>
      </c>
      <c r="L91" s="6" t="s">
        <v>194</v>
      </c>
      <c r="M91" s="6" t="s">
        <v>205</v>
      </c>
      <c r="N91" s="6" t="s">
        <v>201</v>
      </c>
      <c r="O91" s="6" t="s">
        <v>208</v>
      </c>
      <c r="P91" s="6" t="s">
        <v>196</v>
      </c>
      <c r="Q91" s="6" t="s">
        <v>193</v>
      </c>
      <c r="R91" s="6" t="s">
        <v>193</v>
      </c>
      <c r="S91" s="6" t="s">
        <v>194</v>
      </c>
      <c r="T91" s="9"/>
      <c r="U91" s="102"/>
    </row>
    <row r="92" spans="2:21" ht="23.5" thickBot="1">
      <c r="B92" s="7" t="s">
        <v>36</v>
      </c>
      <c r="C92" s="8" t="s">
        <v>153</v>
      </c>
      <c r="D92" s="8" t="s">
        <v>153</v>
      </c>
      <c r="E92" s="8" t="s">
        <v>153</v>
      </c>
      <c r="F92" s="8" t="s">
        <v>153</v>
      </c>
      <c r="G92" s="8" t="s">
        <v>216</v>
      </c>
      <c r="H92" s="8" t="s">
        <v>217</v>
      </c>
      <c r="I92" s="8" t="s">
        <v>217</v>
      </c>
      <c r="J92" s="8" t="s">
        <v>218</v>
      </c>
      <c r="K92" s="8" t="s">
        <v>218</v>
      </c>
      <c r="L92" s="8" t="s">
        <v>218</v>
      </c>
      <c r="M92" s="8" t="s">
        <v>219</v>
      </c>
      <c r="N92" s="8" t="s">
        <v>219</v>
      </c>
      <c r="O92" s="8" t="s">
        <v>219</v>
      </c>
      <c r="P92" s="8" t="s">
        <v>220</v>
      </c>
      <c r="Q92" s="8" t="s">
        <v>220</v>
      </c>
      <c r="R92" s="8" t="s">
        <v>221</v>
      </c>
      <c r="S92" s="8" t="s">
        <v>221</v>
      </c>
      <c r="T92" s="103"/>
      <c r="U92" s="102"/>
    </row>
    <row r="93" spans="2:21" ht="15" thickTop="1">
      <c r="B93" s="9">
        <v>5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9"/>
      <c r="U93" s="102"/>
    </row>
    <row r="94" spans="2:21">
      <c r="B94" s="9">
        <v>6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9"/>
      <c r="U94" s="102"/>
    </row>
    <row r="95" spans="2:21">
      <c r="B95" s="9">
        <v>7</v>
      </c>
      <c r="C95" s="6"/>
      <c r="D95" s="6" t="s">
        <v>198</v>
      </c>
      <c r="E95" s="6" t="s">
        <v>198</v>
      </c>
      <c r="F95" s="6" t="s">
        <v>198</v>
      </c>
      <c r="G95" s="6" t="s">
        <v>198</v>
      </c>
      <c r="H95" s="6" t="s">
        <v>198</v>
      </c>
      <c r="I95" s="6" t="s">
        <v>198</v>
      </c>
      <c r="J95" s="6" t="s">
        <v>198</v>
      </c>
      <c r="K95" s="6" t="s">
        <v>198</v>
      </c>
      <c r="L95" s="6" t="s">
        <v>198</v>
      </c>
      <c r="M95" s="6" t="s">
        <v>198</v>
      </c>
      <c r="N95" s="6" t="s">
        <v>198</v>
      </c>
      <c r="O95" s="6" t="s">
        <v>198</v>
      </c>
      <c r="P95" s="6" t="s">
        <v>198</v>
      </c>
      <c r="Q95" s="6" t="s">
        <v>198</v>
      </c>
      <c r="R95" s="6" t="s">
        <v>198</v>
      </c>
      <c r="S95" s="6" t="s">
        <v>198</v>
      </c>
      <c r="T95" s="9"/>
      <c r="U95" s="102"/>
    </row>
    <row r="96" spans="2:21">
      <c r="B96" s="9">
        <v>8</v>
      </c>
      <c r="C96" s="6"/>
      <c r="D96" s="6" t="s">
        <v>198</v>
      </c>
      <c r="E96" s="6" t="s">
        <v>198</v>
      </c>
      <c r="F96" s="6" t="s">
        <v>198</v>
      </c>
      <c r="G96" s="6" t="s">
        <v>198</v>
      </c>
      <c r="H96" s="6" t="s">
        <v>198</v>
      </c>
      <c r="I96" s="6" t="s">
        <v>198</v>
      </c>
      <c r="J96" s="6" t="s">
        <v>198</v>
      </c>
      <c r="K96" s="6" t="s">
        <v>198</v>
      </c>
      <c r="L96" s="6" t="s">
        <v>198</v>
      </c>
      <c r="M96" s="6" t="s">
        <v>198</v>
      </c>
      <c r="N96" s="6" t="s">
        <v>198</v>
      </c>
      <c r="O96" s="6" t="s">
        <v>198</v>
      </c>
      <c r="P96" s="6" t="s">
        <v>198</v>
      </c>
      <c r="Q96" s="6">
        <v>1.2133342142377364</v>
      </c>
      <c r="R96" s="6" t="s">
        <v>198</v>
      </c>
      <c r="S96" s="6" t="s">
        <v>198</v>
      </c>
      <c r="T96" s="9"/>
      <c r="U96" s="102"/>
    </row>
    <row r="97" spans="2:21">
      <c r="B97" s="9">
        <v>9</v>
      </c>
      <c r="C97" s="6"/>
      <c r="D97" s="6" t="s">
        <v>198</v>
      </c>
      <c r="E97" s="6" t="s">
        <v>198</v>
      </c>
      <c r="F97" s="6" t="s">
        <v>198</v>
      </c>
      <c r="G97" s="6" t="s">
        <v>198</v>
      </c>
      <c r="H97" s="6" t="s">
        <v>198</v>
      </c>
      <c r="I97" s="6" t="s">
        <v>198</v>
      </c>
      <c r="J97" s="6" t="s">
        <v>198</v>
      </c>
      <c r="K97" s="6" t="s">
        <v>198</v>
      </c>
      <c r="L97" s="6" t="s">
        <v>198</v>
      </c>
      <c r="M97" s="6">
        <v>6.7238384737861505</v>
      </c>
      <c r="N97" s="6">
        <v>6.7238397710735249</v>
      </c>
      <c r="O97" s="6">
        <v>6.7238412746342373</v>
      </c>
      <c r="P97" s="6" t="s">
        <v>198</v>
      </c>
      <c r="Q97" s="6">
        <v>10.920020328257916</v>
      </c>
      <c r="R97" s="6" t="s">
        <v>198</v>
      </c>
      <c r="S97" s="6" t="s">
        <v>198</v>
      </c>
      <c r="T97" s="9"/>
      <c r="U97" s="102"/>
    </row>
    <row r="98" spans="2:21">
      <c r="B98" s="9">
        <v>10</v>
      </c>
      <c r="C98" s="6"/>
      <c r="D98" s="6" t="s">
        <v>198</v>
      </c>
      <c r="E98" s="6" t="s">
        <v>198</v>
      </c>
      <c r="F98" s="6" t="s">
        <v>198</v>
      </c>
      <c r="G98" s="6" t="s">
        <v>198</v>
      </c>
      <c r="H98" s="6" t="s">
        <v>198</v>
      </c>
      <c r="I98" s="6" t="s">
        <v>198</v>
      </c>
      <c r="J98" s="6" t="s">
        <v>198</v>
      </c>
      <c r="K98" s="6" t="s">
        <v>198</v>
      </c>
      <c r="L98" s="6" t="s">
        <v>198</v>
      </c>
      <c r="M98" s="6">
        <v>18.131073339680242</v>
      </c>
      <c r="N98" s="6">
        <v>18.131060726180877</v>
      </c>
      <c r="O98" s="6">
        <v>18.131092035810106</v>
      </c>
      <c r="P98" s="6" t="s">
        <v>198</v>
      </c>
      <c r="Q98" s="6">
        <v>12.133342142377368</v>
      </c>
      <c r="R98" s="6" t="s">
        <v>198</v>
      </c>
      <c r="S98" s="6" t="s">
        <v>198</v>
      </c>
      <c r="T98" s="9"/>
      <c r="U98" s="102"/>
    </row>
    <row r="99" spans="2:21">
      <c r="B99" s="9">
        <v>11</v>
      </c>
      <c r="C99" s="6"/>
      <c r="D99" s="6" t="s">
        <v>198</v>
      </c>
      <c r="E99" s="6" t="s">
        <v>198</v>
      </c>
      <c r="F99" s="6" t="s">
        <v>198</v>
      </c>
      <c r="G99" s="6" t="s">
        <v>198</v>
      </c>
      <c r="H99" s="6" t="s">
        <v>198</v>
      </c>
      <c r="I99" s="6" t="s">
        <v>198</v>
      </c>
      <c r="J99" s="6">
        <v>1.0031005082169846E-2</v>
      </c>
      <c r="K99" s="6" t="s">
        <v>198</v>
      </c>
      <c r="L99" s="6" t="s">
        <v>198</v>
      </c>
      <c r="M99" s="6" t="s">
        <v>198</v>
      </c>
      <c r="N99" s="6" t="s">
        <v>198</v>
      </c>
      <c r="O99" s="6" t="s">
        <v>198</v>
      </c>
      <c r="P99" s="6" t="s">
        <v>198</v>
      </c>
      <c r="Q99" s="6">
        <v>7.2800102454737337</v>
      </c>
      <c r="R99" s="6" t="s">
        <v>198</v>
      </c>
      <c r="S99" s="6" t="s">
        <v>198</v>
      </c>
      <c r="T99" s="9"/>
      <c r="U99" s="102"/>
    </row>
    <row r="100" spans="2:21">
      <c r="B100" s="9">
        <v>12</v>
      </c>
      <c r="C100" s="6"/>
      <c r="D100" s="6" t="s">
        <v>198</v>
      </c>
      <c r="E100" s="6" t="s">
        <v>198</v>
      </c>
      <c r="F100" s="6" t="s">
        <v>198</v>
      </c>
      <c r="G100" s="6" t="s">
        <v>198</v>
      </c>
      <c r="H100" s="6" t="s">
        <v>198</v>
      </c>
      <c r="I100" s="6" t="s">
        <v>198</v>
      </c>
      <c r="J100" s="6">
        <v>7.1849038822727584E-2</v>
      </c>
      <c r="K100" s="6">
        <v>0.57650098517555648</v>
      </c>
      <c r="L100" s="6">
        <v>0.18974580411831626</v>
      </c>
      <c r="M100" s="6">
        <v>3.3619320606677383</v>
      </c>
      <c r="N100" s="6">
        <v>3.3619198855367625</v>
      </c>
      <c r="O100" s="6">
        <v>3.3619120881413185</v>
      </c>
      <c r="P100" s="6" t="s">
        <v>198</v>
      </c>
      <c r="Q100" s="6">
        <v>6.0666735512123404</v>
      </c>
      <c r="R100" s="6">
        <v>0.5710303273826679</v>
      </c>
      <c r="S100" s="6" t="s">
        <v>198</v>
      </c>
      <c r="T100" s="9"/>
      <c r="U100" s="102"/>
    </row>
    <row r="101" spans="2:21">
      <c r="B101" s="9">
        <v>13</v>
      </c>
      <c r="C101" s="6"/>
      <c r="D101" s="6" t="s">
        <v>198</v>
      </c>
      <c r="E101" s="6" t="s">
        <v>198</v>
      </c>
      <c r="F101" s="6" t="s">
        <v>198</v>
      </c>
      <c r="G101" s="6" t="s">
        <v>198</v>
      </c>
      <c r="H101" s="6" t="s">
        <v>198</v>
      </c>
      <c r="I101" s="6" t="s">
        <v>198</v>
      </c>
      <c r="J101" s="6">
        <v>0.56732758602862343</v>
      </c>
      <c r="K101" s="6">
        <v>7.2535940912584396</v>
      </c>
      <c r="L101" s="6">
        <v>1.3938991820512074</v>
      </c>
      <c r="M101" s="6">
        <v>12.021057663898096</v>
      </c>
      <c r="N101" s="6">
        <v>12.021086149157169</v>
      </c>
      <c r="O101" s="6">
        <v>12.021064485236172</v>
      </c>
      <c r="P101" s="6" t="s">
        <v>198</v>
      </c>
      <c r="Q101" s="6">
        <v>2.4266709084991307</v>
      </c>
      <c r="R101" s="6">
        <v>5.8903214073697265</v>
      </c>
      <c r="S101" s="6" t="s">
        <v>198</v>
      </c>
      <c r="T101" s="9"/>
      <c r="U101" s="102"/>
    </row>
    <row r="102" spans="2:21">
      <c r="B102" s="9">
        <v>14</v>
      </c>
      <c r="C102" s="6"/>
      <c r="D102" s="6" t="s">
        <v>198</v>
      </c>
      <c r="E102" s="6" t="s">
        <v>198</v>
      </c>
      <c r="F102" s="6" t="s">
        <v>198</v>
      </c>
      <c r="G102" s="6" t="s">
        <v>198</v>
      </c>
      <c r="H102" s="6" t="s">
        <v>198</v>
      </c>
      <c r="I102" s="6" t="s">
        <v>198</v>
      </c>
      <c r="J102" s="6">
        <v>4.0588602973707166</v>
      </c>
      <c r="K102" s="6">
        <v>10.882618501050809</v>
      </c>
      <c r="L102" s="6">
        <v>3.9666789870039323</v>
      </c>
      <c r="M102" s="6">
        <v>6.0105288319490482</v>
      </c>
      <c r="N102" s="6">
        <v>6.0105373751264271</v>
      </c>
      <c r="O102" s="6">
        <v>6.0105322426180861</v>
      </c>
      <c r="P102" s="6" t="s">
        <v>198</v>
      </c>
      <c r="Q102" s="6">
        <v>2.4266709084991307</v>
      </c>
      <c r="R102" s="6">
        <v>15.757193314005693</v>
      </c>
      <c r="S102" s="6" t="s">
        <v>198</v>
      </c>
      <c r="T102" s="9"/>
      <c r="U102" s="102"/>
    </row>
    <row r="103" spans="2:21">
      <c r="B103" s="9">
        <v>15</v>
      </c>
      <c r="C103" s="6"/>
      <c r="D103" s="6" t="s">
        <v>198</v>
      </c>
      <c r="E103" s="6" t="s">
        <v>198</v>
      </c>
      <c r="F103" s="6" t="s">
        <v>198</v>
      </c>
      <c r="G103" s="6" t="s">
        <v>198</v>
      </c>
      <c r="H103" s="6" t="s">
        <v>198</v>
      </c>
      <c r="I103" s="6" t="s">
        <v>198</v>
      </c>
      <c r="J103" s="6">
        <v>12.418291667311058</v>
      </c>
      <c r="K103" s="6">
        <v>7.1696328681706989</v>
      </c>
      <c r="L103" s="6">
        <v>8.4252905809572187</v>
      </c>
      <c r="M103" s="6">
        <v>16.987013106923605</v>
      </c>
      <c r="N103" s="6">
        <v>16.98702565312017</v>
      </c>
      <c r="O103" s="6">
        <v>16.987007133603271</v>
      </c>
      <c r="P103" s="6" t="s">
        <v>198</v>
      </c>
      <c r="Q103" s="6" t="s">
        <v>198</v>
      </c>
      <c r="R103" s="6">
        <v>9.1369115912048748</v>
      </c>
      <c r="S103" s="6" t="s">
        <v>198</v>
      </c>
      <c r="T103" s="9"/>
      <c r="U103" s="102"/>
    </row>
    <row r="104" spans="2:21">
      <c r="B104" s="9">
        <v>16</v>
      </c>
      <c r="C104" s="6"/>
      <c r="D104" s="6" t="s">
        <v>198</v>
      </c>
      <c r="E104" s="6" t="s">
        <v>198</v>
      </c>
      <c r="F104" s="6" t="s">
        <v>198</v>
      </c>
      <c r="G104" s="6" t="s">
        <v>198</v>
      </c>
      <c r="H104" s="6" t="s">
        <v>198</v>
      </c>
      <c r="I104" s="6" t="s">
        <v>198</v>
      </c>
      <c r="J104" s="6">
        <v>25.321483711097237</v>
      </c>
      <c r="K104" s="6">
        <v>2.9711510314488456</v>
      </c>
      <c r="L104" s="6">
        <v>3.2107999241377816</v>
      </c>
      <c r="M104" s="6" t="s">
        <v>198</v>
      </c>
      <c r="N104" s="6" t="s">
        <v>198</v>
      </c>
      <c r="O104" s="6" t="s">
        <v>198</v>
      </c>
      <c r="P104" s="6" t="s">
        <v>198</v>
      </c>
      <c r="Q104" s="6" t="s">
        <v>198</v>
      </c>
      <c r="R104" s="6">
        <v>7.7846829352397062</v>
      </c>
      <c r="S104" s="6" t="s">
        <v>198</v>
      </c>
      <c r="T104" s="9"/>
      <c r="U104" s="102"/>
    </row>
    <row r="105" spans="2:21">
      <c r="B105" s="9">
        <v>17</v>
      </c>
      <c r="C105" s="6"/>
      <c r="D105" s="6" t="s">
        <v>198</v>
      </c>
      <c r="E105" s="6" t="s">
        <v>198</v>
      </c>
      <c r="F105" s="6" t="s">
        <v>198</v>
      </c>
      <c r="G105" s="6">
        <v>5.9737360269151463</v>
      </c>
      <c r="H105" s="6" t="s">
        <v>198</v>
      </c>
      <c r="I105" s="6" t="s">
        <v>198</v>
      </c>
      <c r="J105" s="6">
        <v>16.58857268533616</v>
      </c>
      <c r="K105" s="6">
        <v>1.5016841434609929</v>
      </c>
      <c r="L105" s="6">
        <v>0.79881841550625721</v>
      </c>
      <c r="M105" s="6">
        <v>4.6833707445586148</v>
      </c>
      <c r="N105" s="6">
        <v>4.6833743446912388</v>
      </c>
      <c r="O105" s="6">
        <v>4.6833752898384322</v>
      </c>
      <c r="P105" s="6" t="s">
        <v>198</v>
      </c>
      <c r="Q105" s="6" t="s">
        <v>198</v>
      </c>
      <c r="R105" s="6">
        <v>2.5682787621467695</v>
      </c>
      <c r="S105" s="6" t="s">
        <v>198</v>
      </c>
      <c r="T105" s="9"/>
      <c r="U105" s="102"/>
    </row>
    <row r="106" spans="2:21">
      <c r="B106" s="9">
        <v>18</v>
      </c>
      <c r="C106" s="6"/>
      <c r="D106" s="6" t="s">
        <v>198</v>
      </c>
      <c r="E106" s="6" t="s">
        <v>198</v>
      </c>
      <c r="F106" s="6" t="s">
        <v>198</v>
      </c>
      <c r="G106" s="6">
        <v>5.5892339416114982</v>
      </c>
      <c r="H106" s="6" t="s">
        <v>198</v>
      </c>
      <c r="I106" s="6" t="s">
        <v>198</v>
      </c>
      <c r="J106" s="6">
        <v>9.7457139719000949</v>
      </c>
      <c r="K106" s="6">
        <v>1.6614968095059108</v>
      </c>
      <c r="L106" s="6">
        <v>1.4605556810123714</v>
      </c>
      <c r="M106" s="6" t="s">
        <v>198</v>
      </c>
      <c r="N106" s="6" t="s">
        <v>198</v>
      </c>
      <c r="O106" s="6" t="s">
        <v>198</v>
      </c>
      <c r="P106" s="6" t="s">
        <v>198</v>
      </c>
      <c r="Q106" s="6">
        <v>3.5199967779532648</v>
      </c>
      <c r="R106" s="6">
        <v>2.5010335975910931</v>
      </c>
      <c r="S106" s="6" t="s">
        <v>198</v>
      </c>
      <c r="T106" s="9"/>
      <c r="U106" s="102"/>
    </row>
    <row r="107" spans="2:21">
      <c r="B107" s="9">
        <v>19</v>
      </c>
      <c r="C107" s="6"/>
      <c r="D107" s="6" t="s">
        <v>198</v>
      </c>
      <c r="E107" s="6" t="s">
        <v>198</v>
      </c>
      <c r="F107" s="6" t="s">
        <v>198</v>
      </c>
      <c r="G107" s="6">
        <v>16.770802648103071</v>
      </c>
      <c r="H107" s="6" t="s">
        <v>198</v>
      </c>
      <c r="I107" s="6">
        <v>2.3902368388912364E-2</v>
      </c>
      <c r="J107" s="6">
        <v>6.3639454525776369</v>
      </c>
      <c r="K107" s="6">
        <v>1.9637599379187187</v>
      </c>
      <c r="L107" s="6">
        <v>2.538407288373719</v>
      </c>
      <c r="M107" s="6" t="s">
        <v>198</v>
      </c>
      <c r="N107" s="6" t="s">
        <v>198</v>
      </c>
      <c r="O107" s="6" t="s">
        <v>198</v>
      </c>
      <c r="P107" s="6" t="s">
        <v>198</v>
      </c>
      <c r="Q107" s="6" t="s">
        <v>198</v>
      </c>
      <c r="R107" s="6">
        <v>1.4887200938977621</v>
      </c>
      <c r="S107" s="6" t="s">
        <v>198</v>
      </c>
      <c r="T107" s="9"/>
      <c r="U107" s="102"/>
    </row>
    <row r="108" spans="2:21">
      <c r="B108" s="9">
        <v>20</v>
      </c>
      <c r="C108" s="6"/>
      <c r="D108" s="6" t="s">
        <v>198</v>
      </c>
      <c r="E108" s="6" t="s">
        <v>198</v>
      </c>
      <c r="F108" s="6" t="s">
        <v>198</v>
      </c>
      <c r="G108" s="6">
        <v>16.423510442022359</v>
      </c>
      <c r="H108" s="6" t="s">
        <v>198</v>
      </c>
      <c r="I108" s="6">
        <v>0.92770093220653582</v>
      </c>
      <c r="J108" s="6">
        <v>1.8922370800688555</v>
      </c>
      <c r="K108" s="6">
        <v>1.8299928215136771</v>
      </c>
      <c r="L108" s="6">
        <v>7.4307417415464885</v>
      </c>
      <c r="M108" s="6" t="s">
        <v>198</v>
      </c>
      <c r="N108" s="6" t="s">
        <v>198</v>
      </c>
      <c r="O108" s="6" t="s">
        <v>198</v>
      </c>
      <c r="P108" s="6" t="s">
        <v>198</v>
      </c>
      <c r="Q108" s="6" t="s">
        <v>198</v>
      </c>
      <c r="R108" s="6">
        <v>1.3772407970650165</v>
      </c>
      <c r="S108" s="6" t="s">
        <v>198</v>
      </c>
      <c r="T108" s="9"/>
      <c r="U108" s="102"/>
    </row>
    <row r="109" spans="2:21">
      <c r="B109" s="9">
        <v>21</v>
      </c>
      <c r="C109" s="6"/>
      <c r="D109" s="6" t="s">
        <v>198</v>
      </c>
      <c r="E109" s="6" t="s">
        <v>198</v>
      </c>
      <c r="F109" s="6" t="s">
        <v>198</v>
      </c>
      <c r="G109" s="6">
        <v>18.916572349958916</v>
      </c>
      <c r="H109" s="6" t="s">
        <v>198</v>
      </c>
      <c r="I109" s="6">
        <v>3.0197461616650219</v>
      </c>
      <c r="J109" s="6">
        <v>1.155264408727231</v>
      </c>
      <c r="K109" s="6">
        <v>1.706903572171877</v>
      </c>
      <c r="L109" s="6">
        <v>9.5784581377847342</v>
      </c>
      <c r="M109" s="6" t="s">
        <v>198</v>
      </c>
      <c r="N109" s="6" t="s">
        <v>198</v>
      </c>
      <c r="O109" s="6" t="s">
        <v>198</v>
      </c>
      <c r="P109" s="6">
        <v>4.2324790794979075</v>
      </c>
      <c r="Q109" s="6">
        <v>14.079987111813059</v>
      </c>
      <c r="R109" s="6">
        <v>1.3505336273969646</v>
      </c>
      <c r="S109" s="6" t="s">
        <v>198</v>
      </c>
      <c r="T109" s="9"/>
      <c r="U109" s="102"/>
    </row>
    <row r="110" spans="2:21">
      <c r="B110" s="9">
        <v>22</v>
      </c>
      <c r="C110" s="6" t="s">
        <v>198</v>
      </c>
      <c r="D110" s="6">
        <v>0.24489418722853709</v>
      </c>
      <c r="E110" s="6">
        <v>0.21391372174573764</v>
      </c>
      <c r="F110" s="6">
        <v>0.38665719182376795</v>
      </c>
      <c r="G110" s="6">
        <v>2.5349230220623578</v>
      </c>
      <c r="H110" s="6" t="s">
        <v>198</v>
      </c>
      <c r="I110" s="6">
        <v>3.8074758447227337</v>
      </c>
      <c r="J110" s="6">
        <v>0.99137335656688585</v>
      </c>
      <c r="K110" s="6">
        <v>1.6395915277427284</v>
      </c>
      <c r="L110" s="6">
        <v>10.039207147524413</v>
      </c>
      <c r="M110" s="6" t="s">
        <v>198</v>
      </c>
      <c r="N110" s="6" t="s">
        <v>198</v>
      </c>
      <c r="O110" s="6" t="s">
        <v>198</v>
      </c>
      <c r="P110" s="6">
        <v>18.106694560669453</v>
      </c>
      <c r="Q110" s="6">
        <v>10.559972973694194</v>
      </c>
      <c r="R110" s="6">
        <v>0.92147184499558166</v>
      </c>
      <c r="S110" s="6" t="s">
        <v>198</v>
      </c>
      <c r="T110" s="9"/>
      <c r="U110" s="102"/>
    </row>
    <row r="111" spans="2:21">
      <c r="B111" s="9">
        <v>23</v>
      </c>
      <c r="C111" s="6" t="s">
        <v>198</v>
      </c>
      <c r="D111" s="6">
        <v>0.79706126975325753</v>
      </c>
      <c r="E111" s="6">
        <v>0.68317906889955038</v>
      </c>
      <c r="F111" s="6">
        <v>1.6803912552773486</v>
      </c>
      <c r="G111" s="6">
        <v>4.0202173677111279</v>
      </c>
      <c r="H111" s="6" t="s">
        <v>198</v>
      </c>
      <c r="I111" s="6">
        <v>10.036444381724932</v>
      </c>
      <c r="J111" s="6">
        <v>0.67149524291569007</v>
      </c>
      <c r="K111" s="6">
        <v>0.99747263005490994</v>
      </c>
      <c r="L111" s="6">
        <v>11.459604263818301</v>
      </c>
      <c r="M111" s="6" t="s">
        <v>198</v>
      </c>
      <c r="N111" s="6" t="s">
        <v>198</v>
      </c>
      <c r="O111" s="6" t="s">
        <v>198</v>
      </c>
      <c r="P111" s="6">
        <v>4.2324790794979075</v>
      </c>
      <c r="Q111" s="6">
        <v>21.119993067837875</v>
      </c>
      <c r="R111" s="6">
        <v>0.82435420016138983</v>
      </c>
      <c r="S111" s="6" t="s">
        <v>198</v>
      </c>
      <c r="T111" s="9"/>
      <c r="U111" s="102"/>
    </row>
    <row r="112" spans="2:21">
      <c r="B112" s="9">
        <v>24</v>
      </c>
      <c r="C112" s="6" t="s">
        <v>198</v>
      </c>
      <c r="D112" s="6">
        <v>2.4997689677478974</v>
      </c>
      <c r="E112" s="6">
        <v>2.1451049480050965</v>
      </c>
      <c r="F112" s="6">
        <v>5.1561259039418132</v>
      </c>
      <c r="G112" s="6">
        <v>2.7550814741313818</v>
      </c>
      <c r="H112" s="6">
        <v>0.47968624108065866</v>
      </c>
      <c r="I112" s="6">
        <v>13.47960392627926</v>
      </c>
      <c r="J112" s="6">
        <v>0.76889736178462953</v>
      </c>
      <c r="K112" s="6">
        <v>0.99987946351284984</v>
      </c>
      <c r="L112" s="6">
        <v>9.8795257186072405</v>
      </c>
      <c r="M112" s="6" t="s">
        <v>198</v>
      </c>
      <c r="N112" s="6" t="s">
        <v>198</v>
      </c>
      <c r="O112" s="6" t="s">
        <v>198</v>
      </c>
      <c r="P112" s="6">
        <v>44.50836820083682</v>
      </c>
      <c r="Q112" s="6">
        <v>7.0399935559065296</v>
      </c>
      <c r="R112" s="6">
        <v>1.5349078000657388</v>
      </c>
      <c r="S112" s="6" t="s">
        <v>198</v>
      </c>
      <c r="T112" s="9"/>
      <c r="U112" s="102"/>
    </row>
    <row r="113" spans="2:21">
      <c r="B113" s="9">
        <v>25</v>
      </c>
      <c r="C113" s="6" t="s">
        <v>198</v>
      </c>
      <c r="D113" s="6">
        <v>3.5301728121245728</v>
      </c>
      <c r="E113" s="6">
        <v>3.0922930542340623</v>
      </c>
      <c r="F113" s="6">
        <v>4.8238097228608456</v>
      </c>
      <c r="G113" s="6">
        <v>4.9737205227988035</v>
      </c>
      <c r="H113" s="6">
        <v>3.4156146657618809</v>
      </c>
      <c r="I113" s="6">
        <v>12.296472112439462</v>
      </c>
      <c r="J113" s="6">
        <v>0.46960700226822072</v>
      </c>
      <c r="K113" s="6">
        <v>1.7199315832819297</v>
      </c>
      <c r="L113" s="6">
        <v>10.594940903037289</v>
      </c>
      <c r="M113" s="6">
        <v>4.1946053970650983</v>
      </c>
      <c r="N113" s="6">
        <v>4.1945938872463699</v>
      </c>
      <c r="O113" s="6">
        <v>4.194584712671606</v>
      </c>
      <c r="P113" s="6">
        <v>15.045763598326356</v>
      </c>
      <c r="Q113" s="6" t="s">
        <v>198</v>
      </c>
      <c r="R113" s="6">
        <v>2.2418659369213407</v>
      </c>
      <c r="S113" s="6">
        <v>0.20163393012341388</v>
      </c>
      <c r="T113" s="9"/>
      <c r="U113" s="102"/>
    </row>
    <row r="114" spans="2:21">
      <c r="B114" s="9">
        <v>26</v>
      </c>
      <c r="C114" s="6" t="s">
        <v>198</v>
      </c>
      <c r="D114" s="6">
        <v>5.1323814804546712</v>
      </c>
      <c r="E114" s="6">
        <v>4.4868087939132506</v>
      </c>
      <c r="F114" s="6">
        <v>7.3590268778999297</v>
      </c>
      <c r="G114" s="6">
        <v>3.4450146513899442</v>
      </c>
      <c r="H114" s="6">
        <v>6.0341201608425727</v>
      </c>
      <c r="I114" s="6">
        <v>11.227680614484976</v>
      </c>
      <c r="J114" s="6">
        <v>0.90786262789378902</v>
      </c>
      <c r="K114" s="6">
        <v>2.3060912795952633</v>
      </c>
      <c r="L114" s="6">
        <v>7.539592753255687</v>
      </c>
      <c r="M114" s="6">
        <v>3.0952231952332481</v>
      </c>
      <c r="N114" s="6">
        <v>3.0952265606325384</v>
      </c>
      <c r="O114" s="6">
        <v>3.0952290982483253</v>
      </c>
      <c r="P114" s="6">
        <v>8.4675732217573199</v>
      </c>
      <c r="Q114" s="6" t="s">
        <v>198</v>
      </c>
      <c r="R114" s="6">
        <v>2.976482612526254</v>
      </c>
      <c r="S114" s="6">
        <v>0.57448287849817492</v>
      </c>
      <c r="T114" s="9"/>
      <c r="U114" s="102"/>
    </row>
    <row r="115" spans="2:21">
      <c r="B115" s="9">
        <v>27</v>
      </c>
      <c r="C115" s="6">
        <v>3.6823104693140798</v>
      </c>
      <c r="D115" s="6">
        <v>5.6152388873486743</v>
      </c>
      <c r="E115" s="6">
        <v>5.3856666879599766</v>
      </c>
      <c r="F115" s="6">
        <v>5.8312084604773657</v>
      </c>
      <c r="G115" s="6">
        <v>5.1194592164219603</v>
      </c>
      <c r="H115" s="6">
        <v>4.9046796514703708</v>
      </c>
      <c r="I115" s="6">
        <v>8.8978443662528601</v>
      </c>
      <c r="J115" s="6">
        <v>1.3105284490828502</v>
      </c>
      <c r="K115" s="6">
        <v>3.1371438946082955</v>
      </c>
      <c r="L115" s="6">
        <v>4.9177759548604092</v>
      </c>
      <c r="M115" s="6">
        <v>12.87807052460523</v>
      </c>
      <c r="N115" s="6">
        <v>12.878058055303606</v>
      </c>
      <c r="O115" s="6">
        <v>12.878068064092146</v>
      </c>
      <c r="P115" s="6">
        <v>5.4066422594142249</v>
      </c>
      <c r="Q115" s="6" t="s">
        <v>198</v>
      </c>
      <c r="R115" s="6">
        <v>5.6607407595216443</v>
      </c>
      <c r="S115" s="6">
        <v>1.1341908569442032</v>
      </c>
      <c r="T115" s="9"/>
      <c r="U115" s="102"/>
    </row>
    <row r="116" spans="2:21">
      <c r="B116" s="9">
        <v>28</v>
      </c>
      <c r="C116" s="6">
        <v>2.5270758122743691</v>
      </c>
      <c r="D116" s="6">
        <v>6.8662785324831344</v>
      </c>
      <c r="E116" s="6">
        <v>6.4190086506877169</v>
      </c>
      <c r="F116" s="6">
        <v>4.968022405216737</v>
      </c>
      <c r="G116" s="6">
        <v>5.9349757360579236</v>
      </c>
      <c r="H116" s="6">
        <v>10.868697575210351</v>
      </c>
      <c r="I116" s="6">
        <v>6.6173430597695226</v>
      </c>
      <c r="J116" s="6">
        <v>1.7744444454031216</v>
      </c>
      <c r="K116" s="6">
        <v>4.1447617862176109</v>
      </c>
      <c r="L116" s="6">
        <v>2.2122168623400564</v>
      </c>
      <c r="M116" s="6">
        <v>4.3247667098913354</v>
      </c>
      <c r="N116" s="6">
        <v>4.3247693745181826</v>
      </c>
      <c r="O116" s="6">
        <v>4.3247715617480473</v>
      </c>
      <c r="P116" s="6" t="s">
        <v>198</v>
      </c>
      <c r="Q116" s="6" t="s">
        <v>198</v>
      </c>
      <c r="R116" s="6">
        <v>4.3460696840997235</v>
      </c>
      <c r="S116" s="6">
        <v>2.3144446375803933</v>
      </c>
      <c r="T116" s="9"/>
      <c r="U116" s="102"/>
    </row>
    <row r="117" spans="2:21">
      <c r="B117" s="9">
        <v>29</v>
      </c>
      <c r="C117" s="6">
        <v>1.3718411552346572</v>
      </c>
      <c r="D117" s="6">
        <v>7.186258201644951</v>
      </c>
      <c r="E117" s="6">
        <v>6.5757666432440232</v>
      </c>
      <c r="F117" s="6">
        <v>5.2000167203109982</v>
      </c>
      <c r="G117" s="6">
        <v>2.4418983240050238</v>
      </c>
      <c r="H117" s="6">
        <v>13.380974813668253</v>
      </c>
      <c r="I117" s="6">
        <v>5.6166173458934825</v>
      </c>
      <c r="J117" s="6">
        <v>2.4121772065467697</v>
      </c>
      <c r="K117" s="6">
        <v>5.6052128339289826</v>
      </c>
      <c r="L117" s="6">
        <v>1.5310556793955432</v>
      </c>
      <c r="M117" s="6">
        <v>4.9659554430255062</v>
      </c>
      <c r="N117" s="6">
        <v>4.9659509028673137</v>
      </c>
      <c r="O117" s="6">
        <v>4.9659597467186982</v>
      </c>
      <c r="P117" s="6" t="s">
        <v>198</v>
      </c>
      <c r="Q117" s="6" t="s">
        <v>198</v>
      </c>
      <c r="R117" s="6">
        <v>6.4551094442627699</v>
      </c>
      <c r="S117" s="6">
        <v>1.4357726403615507</v>
      </c>
      <c r="T117" s="9"/>
      <c r="U117" s="102"/>
    </row>
    <row r="118" spans="2:21">
      <c r="B118" s="9">
        <v>30</v>
      </c>
      <c r="C118" s="6" t="s">
        <v>198</v>
      </c>
      <c r="D118" s="6">
        <v>10.26245263838832</v>
      </c>
      <c r="E118" s="6">
        <v>9.160718548378961</v>
      </c>
      <c r="F118" s="6">
        <v>7.5053295991305449</v>
      </c>
      <c r="G118" s="6">
        <v>3.8047101505449694</v>
      </c>
      <c r="H118" s="6">
        <v>13.515010291008407</v>
      </c>
      <c r="I118" s="6">
        <v>5.3554340270545913</v>
      </c>
      <c r="J118" s="6">
        <v>1.6227725844294301</v>
      </c>
      <c r="K118" s="6">
        <v>7.4286114072796554</v>
      </c>
      <c r="L118" s="6">
        <v>0.85734054076726118</v>
      </c>
      <c r="M118" s="6" t="s">
        <v>198</v>
      </c>
      <c r="N118" s="6" t="s">
        <v>198</v>
      </c>
      <c r="O118" s="6" t="s">
        <v>198</v>
      </c>
      <c r="P118" s="6" t="s">
        <v>198</v>
      </c>
      <c r="Q118" s="6" t="s">
        <v>198</v>
      </c>
      <c r="R118" s="6">
        <v>7.9625684437889825</v>
      </c>
      <c r="S118" s="6">
        <v>4.1978098383452123</v>
      </c>
      <c r="T118" s="9"/>
      <c r="U118" s="102"/>
    </row>
    <row r="119" spans="2:21">
      <c r="B119" s="9">
        <v>31</v>
      </c>
      <c r="C119" s="6">
        <v>4.981949458483756</v>
      </c>
      <c r="D119" s="6">
        <v>13.02790869605397</v>
      </c>
      <c r="E119" s="6">
        <v>12.213338802352123</v>
      </c>
      <c r="F119" s="6">
        <v>9.0916691050453551</v>
      </c>
      <c r="G119" s="6">
        <v>0.46357307865238223</v>
      </c>
      <c r="H119" s="6">
        <v>18.981536005443669</v>
      </c>
      <c r="I119" s="6">
        <v>4.6030265754097766</v>
      </c>
      <c r="J119" s="6">
        <v>1.3942223869791006</v>
      </c>
      <c r="K119" s="6">
        <v>7.2350080513427271</v>
      </c>
      <c r="L119" s="6">
        <v>0.72139195553451818</v>
      </c>
      <c r="M119" s="6">
        <v>2.6225645087160623</v>
      </c>
      <c r="N119" s="6">
        <v>2.6225573145458112</v>
      </c>
      <c r="O119" s="6">
        <v>2.62256226663956</v>
      </c>
      <c r="P119" s="6" t="s">
        <v>198</v>
      </c>
      <c r="Q119" s="6" t="s">
        <v>198</v>
      </c>
      <c r="R119" s="6">
        <v>4.3484292389598194</v>
      </c>
      <c r="S119" s="6">
        <v>5.4971319311663489</v>
      </c>
      <c r="T119" s="9"/>
      <c r="U119" s="102"/>
    </row>
    <row r="120" spans="2:21">
      <c r="B120" s="9">
        <v>32</v>
      </c>
      <c r="C120" s="6">
        <v>3.7184115523465708</v>
      </c>
      <c r="D120" s="6">
        <v>11.996349690416782</v>
      </c>
      <c r="E120" s="6">
        <v>11.064592698187489</v>
      </c>
      <c r="F120" s="6">
        <v>11.491033733227438</v>
      </c>
      <c r="G120" s="6">
        <v>0.65272329803562856</v>
      </c>
      <c r="H120" s="6">
        <v>14.709739350535488</v>
      </c>
      <c r="I120" s="6">
        <v>4.3740058980900489</v>
      </c>
      <c r="J120" s="6">
        <v>1.1250698036891096</v>
      </c>
      <c r="K120" s="6">
        <v>8.1560169361917279</v>
      </c>
      <c r="L120" s="6">
        <v>0.61804129995140389</v>
      </c>
      <c r="M120" s="6" t="s">
        <v>198</v>
      </c>
      <c r="N120" s="6" t="s">
        <v>198</v>
      </c>
      <c r="O120" s="6" t="s">
        <v>198</v>
      </c>
      <c r="P120" s="6" t="s">
        <v>198</v>
      </c>
      <c r="Q120" s="6" t="s">
        <v>198</v>
      </c>
      <c r="R120" s="6">
        <v>5.345841874347224</v>
      </c>
      <c r="S120" s="6">
        <v>4.6645228576394935</v>
      </c>
      <c r="T120" s="9"/>
      <c r="U120" s="102"/>
    </row>
    <row r="121" spans="2:21">
      <c r="B121" s="9">
        <v>33</v>
      </c>
      <c r="C121" s="6">
        <v>17.003610108303253</v>
      </c>
      <c r="D121" s="6">
        <v>10.664448757046483</v>
      </c>
      <c r="E121" s="6">
        <v>11.382395362989309</v>
      </c>
      <c r="F121" s="6">
        <v>11.027045103038917</v>
      </c>
      <c r="G121" s="6">
        <v>4.4961937394378211E-2</v>
      </c>
      <c r="H121" s="6">
        <v>5.7398777043106328</v>
      </c>
      <c r="I121" s="6">
        <v>1.4931116689747259</v>
      </c>
      <c r="J121" s="6">
        <v>0.86333360950189597</v>
      </c>
      <c r="K121" s="6">
        <v>6.1933906651915667</v>
      </c>
      <c r="L121" s="6">
        <v>0.28046793086743027</v>
      </c>
      <c r="M121" s="6" t="s">
        <v>198</v>
      </c>
      <c r="N121" s="6" t="s">
        <v>198</v>
      </c>
      <c r="O121" s="6" t="s">
        <v>198</v>
      </c>
      <c r="P121" s="6" t="s">
        <v>198</v>
      </c>
      <c r="Q121" s="6" t="s">
        <v>198</v>
      </c>
      <c r="R121" s="6">
        <v>4.1341991071944646</v>
      </c>
      <c r="S121" s="6">
        <v>9.6575699634973073</v>
      </c>
      <c r="T121" s="9"/>
      <c r="U121" s="102"/>
    </row>
    <row r="122" spans="2:21">
      <c r="B122" s="9">
        <v>34</v>
      </c>
      <c r="C122" s="6">
        <v>25.162454873646212</v>
      </c>
      <c r="D122" s="6">
        <v>10.573191017466037</v>
      </c>
      <c r="E122" s="6">
        <v>12.198713659883063</v>
      </c>
      <c r="F122" s="6">
        <v>12.161936212013545</v>
      </c>
      <c r="G122" s="6" t="s">
        <v>198</v>
      </c>
      <c r="H122" s="6">
        <v>2.7829186084986346</v>
      </c>
      <c r="I122" s="6">
        <v>2.6888535052603628</v>
      </c>
      <c r="J122" s="6">
        <v>2.2192938095784638</v>
      </c>
      <c r="K122" s="6">
        <v>4.572465076277811</v>
      </c>
      <c r="L122" s="6">
        <v>0.17250460505700604</v>
      </c>
      <c r="M122" s="6" t="s">
        <v>198</v>
      </c>
      <c r="N122" s="6" t="s">
        <v>198</v>
      </c>
      <c r="O122" s="6" t="s">
        <v>198</v>
      </c>
      <c r="P122" s="6" t="s">
        <v>198</v>
      </c>
      <c r="Q122" s="6" t="s">
        <v>198</v>
      </c>
      <c r="R122" s="6">
        <v>2.3576656689591196</v>
      </c>
      <c r="S122" s="6">
        <v>10.231183730227711</v>
      </c>
      <c r="T122" s="9"/>
      <c r="U122" s="102"/>
    </row>
    <row r="123" spans="2:21">
      <c r="B123" s="9">
        <v>35</v>
      </c>
      <c r="C123" s="6">
        <v>23.790613718411556</v>
      </c>
      <c r="D123" s="6">
        <v>4.776591812216985</v>
      </c>
      <c r="E123" s="6">
        <v>6.9299640591326446</v>
      </c>
      <c r="F123" s="6">
        <v>5.5595034067633664</v>
      </c>
      <c r="G123" s="6">
        <v>4.4961937394378211E-2</v>
      </c>
      <c r="H123" s="6">
        <v>2.3727270517990102</v>
      </c>
      <c r="I123" s="6">
        <v>1.265989579304148</v>
      </c>
      <c r="J123" s="6">
        <v>1.7865097871140516</v>
      </c>
      <c r="K123" s="6">
        <v>3.1668529873337028</v>
      </c>
      <c r="L123" s="6">
        <v>0.11068838809206802</v>
      </c>
      <c r="M123" s="6" t="s">
        <v>198</v>
      </c>
      <c r="N123" s="6" t="s">
        <v>198</v>
      </c>
      <c r="O123" s="6" t="s">
        <v>198</v>
      </c>
      <c r="P123" s="6" t="s">
        <v>198</v>
      </c>
      <c r="Q123" s="6">
        <v>1.2133342142377364</v>
      </c>
      <c r="R123" s="6">
        <v>0.87236662875450754</v>
      </c>
      <c r="S123" s="6">
        <v>10.765687467408311</v>
      </c>
      <c r="T123" s="9"/>
      <c r="U123" s="102"/>
    </row>
    <row r="124" spans="2:21">
      <c r="B124" s="9">
        <v>36</v>
      </c>
      <c r="C124" s="6">
        <v>14.223826714801447</v>
      </c>
      <c r="D124" s="6">
        <v>4.0742537658257092</v>
      </c>
      <c r="E124" s="6">
        <v>5.1971368341777806</v>
      </c>
      <c r="F124" s="6">
        <v>5.4487313464030445</v>
      </c>
      <c r="G124" s="6" t="s">
        <v>198</v>
      </c>
      <c r="H124" s="6">
        <v>1.8275653212645324</v>
      </c>
      <c r="I124" s="6">
        <v>1.4674807357112154</v>
      </c>
      <c r="J124" s="6">
        <v>1.4684583665410349</v>
      </c>
      <c r="K124" s="6">
        <v>2.1364802006183816</v>
      </c>
      <c r="L124" s="6">
        <v>3.8563712599736726E-2</v>
      </c>
      <c r="M124" s="6" t="s">
        <v>198</v>
      </c>
      <c r="N124" s="6" t="s">
        <v>198</v>
      </c>
      <c r="O124" s="6" t="s">
        <v>198</v>
      </c>
      <c r="P124" s="6" t="s">
        <v>198</v>
      </c>
      <c r="Q124" s="6" t="s">
        <v>198</v>
      </c>
      <c r="R124" s="6">
        <v>0.54926119458501532</v>
      </c>
      <c r="S124" s="6">
        <v>14.639318616374066</v>
      </c>
      <c r="T124" s="9"/>
      <c r="U124" s="102"/>
    </row>
    <row r="125" spans="2:21">
      <c r="B125" s="9">
        <v>37</v>
      </c>
      <c r="C125" s="6">
        <v>2.5270758122743691</v>
      </c>
      <c r="D125" s="6">
        <v>1.4843822197578782</v>
      </c>
      <c r="E125" s="6">
        <v>1.6022936257913543</v>
      </c>
      <c r="F125" s="6">
        <v>1.4964678343017181</v>
      </c>
      <c r="G125" s="6">
        <v>4.4961937394378211E-2</v>
      </c>
      <c r="H125" s="6">
        <v>0.73051204543372716</v>
      </c>
      <c r="I125" s="6">
        <v>0.24600878621024622</v>
      </c>
      <c r="J125" s="6">
        <v>1.1785543980188387</v>
      </c>
      <c r="K125" s="6">
        <v>1.3831102340198742</v>
      </c>
      <c r="L125" s="6">
        <v>1.1039955660599518E-2</v>
      </c>
      <c r="M125" s="6" t="s">
        <v>198</v>
      </c>
      <c r="N125" s="6" t="s">
        <v>198</v>
      </c>
      <c r="O125" s="6" t="s">
        <v>198</v>
      </c>
      <c r="P125" s="6" t="s">
        <v>198</v>
      </c>
      <c r="Q125" s="6" t="s">
        <v>198</v>
      </c>
      <c r="R125" s="6">
        <v>0.34319235477889087</v>
      </c>
      <c r="S125" s="6">
        <v>9.0578828437337062</v>
      </c>
      <c r="T125" s="9"/>
      <c r="U125" s="102"/>
    </row>
    <row r="126" spans="2:21">
      <c r="B126" s="9">
        <v>38</v>
      </c>
      <c r="C126" s="6">
        <v>0.5776173285198557</v>
      </c>
      <c r="D126" s="6">
        <v>0.99459384530080397</v>
      </c>
      <c r="E126" s="6">
        <v>0.95466878254934706</v>
      </c>
      <c r="F126" s="6">
        <v>0.60611127366969042</v>
      </c>
      <c r="G126" s="6">
        <v>4.4961937394378211E-2</v>
      </c>
      <c r="H126" s="6">
        <v>0.17539579723068122</v>
      </c>
      <c r="I126" s="6">
        <v>0.69615825039764079</v>
      </c>
      <c r="J126" s="6">
        <v>0.58927567758341381</v>
      </c>
      <c r="K126" s="6">
        <v>0.86507111385104751</v>
      </c>
      <c r="L126" s="6">
        <v>6.2569690406867164E-3</v>
      </c>
      <c r="M126" s="6" t="s">
        <v>198</v>
      </c>
      <c r="N126" s="6" t="s">
        <v>198</v>
      </c>
      <c r="O126" s="6" t="s">
        <v>198</v>
      </c>
      <c r="P126" s="6" t="s">
        <v>198</v>
      </c>
      <c r="Q126" s="6" t="s">
        <v>198</v>
      </c>
      <c r="R126" s="6">
        <v>0.37042298632026249</v>
      </c>
      <c r="S126" s="6">
        <v>6.0811750391100308</v>
      </c>
      <c r="T126" s="9"/>
      <c r="U126" s="102"/>
    </row>
    <row r="127" spans="2:21">
      <c r="B127" s="9">
        <v>39</v>
      </c>
      <c r="C127" s="6" t="s">
        <v>198</v>
      </c>
      <c r="D127" s="6">
        <v>0.11205064226966084</v>
      </c>
      <c r="E127" s="6">
        <v>9.8677685394693904E-2</v>
      </c>
      <c r="F127" s="6">
        <v>0.12749237135810729</v>
      </c>
      <c r="G127" s="6" t="s">
        <v>198</v>
      </c>
      <c r="H127" s="6">
        <v>3.3789278283448576E-2</v>
      </c>
      <c r="I127" s="6">
        <v>0.88557778981161195</v>
      </c>
      <c r="J127" s="6">
        <v>0.25254697978020685</v>
      </c>
      <c r="K127" s="6">
        <v>0.50462817249094538</v>
      </c>
      <c r="L127" s="6">
        <v>2.5037294580770981E-3</v>
      </c>
      <c r="M127" s="6" t="s">
        <v>198</v>
      </c>
      <c r="N127" s="6" t="s">
        <v>198</v>
      </c>
      <c r="O127" s="6" t="s">
        <v>198</v>
      </c>
      <c r="P127" s="6" t="s">
        <v>198</v>
      </c>
      <c r="Q127" s="6" t="s">
        <v>198</v>
      </c>
      <c r="R127" s="6">
        <v>0.20687850665835422</v>
      </c>
      <c r="S127" s="6">
        <v>3.8884060490179042</v>
      </c>
      <c r="T127" s="9"/>
      <c r="U127" s="102"/>
    </row>
    <row r="128" spans="2:21">
      <c r="B128" s="9">
        <v>40</v>
      </c>
      <c r="C128" s="6">
        <v>0.4332129963898918</v>
      </c>
      <c r="D128" s="6">
        <v>0.16172257647167546</v>
      </c>
      <c r="E128" s="6">
        <v>0.19575837247380076</v>
      </c>
      <c r="F128" s="6">
        <v>7.9421477239476665E-2</v>
      </c>
      <c r="G128" s="6" t="s">
        <v>198</v>
      </c>
      <c r="H128" s="6">
        <v>3.4303361355534245E-2</v>
      </c>
      <c r="I128" s="6">
        <v>0.12984072549851386</v>
      </c>
      <c r="J128" s="6" t="s">
        <v>198</v>
      </c>
      <c r="K128" s="6">
        <v>0.13916394430103812</v>
      </c>
      <c r="L128" s="6">
        <v>1.3083752371832361E-2</v>
      </c>
      <c r="M128" s="6" t="s">
        <v>198</v>
      </c>
      <c r="N128" s="6" t="s">
        <v>198</v>
      </c>
      <c r="O128" s="6" t="s">
        <v>198</v>
      </c>
      <c r="P128" s="6" t="s">
        <v>198</v>
      </c>
      <c r="Q128" s="6" t="s">
        <v>198</v>
      </c>
      <c r="R128" s="6">
        <v>8.2168700060751262E-2</v>
      </c>
      <c r="S128" s="6">
        <v>5.4336867721188957</v>
      </c>
      <c r="T128" s="9"/>
      <c r="U128" s="102"/>
    </row>
    <row r="129" spans="2:21">
      <c r="B129" s="9">
        <v>41</v>
      </c>
      <c r="C129" s="6"/>
      <c r="D129" s="6" t="s">
        <v>198</v>
      </c>
      <c r="E129" s="6" t="s">
        <v>198</v>
      </c>
      <c r="F129" s="6" t="s">
        <v>198</v>
      </c>
      <c r="G129" s="6" t="s">
        <v>198</v>
      </c>
      <c r="H129" s="6">
        <v>1.2852076802141578E-2</v>
      </c>
      <c r="I129" s="6">
        <v>0.42694135546123074</v>
      </c>
      <c r="J129" s="6" t="s">
        <v>198</v>
      </c>
      <c r="K129" s="6">
        <v>7.979297441753759E-2</v>
      </c>
      <c r="L129" s="6">
        <v>4.5836301050690447E-4</v>
      </c>
      <c r="M129" s="6" t="s">
        <v>198</v>
      </c>
      <c r="N129" s="6" t="s">
        <v>198</v>
      </c>
      <c r="O129" s="6" t="s">
        <v>198</v>
      </c>
      <c r="P129" s="6" t="s">
        <v>198</v>
      </c>
      <c r="Q129" s="6" t="s">
        <v>198</v>
      </c>
      <c r="R129" s="6">
        <v>2.020019643433978E-2</v>
      </c>
      <c r="S129" s="6">
        <v>4.6141143751086391</v>
      </c>
      <c r="T129" s="9"/>
      <c r="U129" s="102"/>
    </row>
    <row r="130" spans="2:21">
      <c r="B130" s="9" t="s">
        <v>94</v>
      </c>
      <c r="C130" s="6"/>
      <c r="D130" s="6" t="s">
        <v>198</v>
      </c>
      <c r="E130" s="6" t="s">
        <v>198</v>
      </c>
      <c r="F130" s="6" t="s">
        <v>198</v>
      </c>
      <c r="G130" s="6" t="s">
        <v>198</v>
      </c>
      <c r="H130" s="6" t="s">
        <v>198</v>
      </c>
      <c r="I130" s="6">
        <v>0.10321799271679109</v>
      </c>
      <c r="J130" s="6" t="s">
        <v>198</v>
      </c>
      <c r="K130" s="6">
        <v>3.3822188502045006E-2</v>
      </c>
      <c r="L130" s="6">
        <v>3.4377225788017837E-4</v>
      </c>
      <c r="M130" s="6" t="s">
        <v>198</v>
      </c>
      <c r="N130" s="6" t="s">
        <v>198</v>
      </c>
      <c r="O130" s="6" t="s">
        <v>198</v>
      </c>
      <c r="P130" s="6" t="s">
        <v>198</v>
      </c>
      <c r="Q130" s="6" t="s">
        <v>198</v>
      </c>
      <c r="R130" s="6">
        <v>6.7047460505468212E-3</v>
      </c>
      <c r="S130" s="6">
        <v>2.2440465843907527</v>
      </c>
      <c r="T130" s="9"/>
      <c r="U130" s="10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1"/>
  <sheetViews>
    <sheetView topLeftCell="A28" workbookViewId="0">
      <selection activeCell="H22" sqref="H22:H42"/>
    </sheetView>
  </sheetViews>
  <sheetFormatPr baseColWidth="10" defaultRowHeight="14.5"/>
  <sheetData>
    <row r="4" spans="2:5">
      <c r="C4" t="s">
        <v>164</v>
      </c>
      <c r="D4" t="s">
        <v>165</v>
      </c>
      <c r="E4" t="s">
        <v>166</v>
      </c>
    </row>
    <row r="5" spans="2:5">
      <c r="B5" s="98">
        <v>5</v>
      </c>
      <c r="C5" s="100">
        <v>0</v>
      </c>
      <c r="E5" s="100"/>
    </row>
    <row r="6" spans="2:5">
      <c r="B6" s="99">
        <f>B5+1</f>
        <v>6</v>
      </c>
      <c r="C6" s="100">
        <v>0</v>
      </c>
      <c r="D6" s="100">
        <v>0</v>
      </c>
      <c r="E6" s="100"/>
    </row>
    <row r="7" spans="2:5">
      <c r="B7" s="99">
        <f t="shared" ref="B7:B50" si="0">B6+1</f>
        <v>7</v>
      </c>
      <c r="C7" s="100">
        <v>0</v>
      </c>
      <c r="D7" s="100">
        <v>0</v>
      </c>
      <c r="E7" s="100"/>
    </row>
    <row r="8" spans="2:5">
      <c r="B8" s="99">
        <f t="shared" si="0"/>
        <v>8</v>
      </c>
      <c r="C8" s="100">
        <v>0</v>
      </c>
      <c r="D8" s="100">
        <v>0</v>
      </c>
      <c r="E8" s="100"/>
    </row>
    <row r="9" spans="2:5">
      <c r="B9" s="99">
        <f t="shared" si="0"/>
        <v>9</v>
      </c>
      <c r="C9" s="100">
        <v>0</v>
      </c>
      <c r="D9" s="100">
        <v>0</v>
      </c>
      <c r="E9" s="100"/>
    </row>
    <row r="10" spans="2:5">
      <c r="B10" s="99">
        <f t="shared" si="0"/>
        <v>10</v>
      </c>
      <c r="C10" s="100">
        <v>0</v>
      </c>
      <c r="D10" s="100">
        <v>0</v>
      </c>
      <c r="E10" s="100"/>
    </row>
    <row r="11" spans="2:5">
      <c r="B11" s="99">
        <f t="shared" si="0"/>
        <v>11</v>
      </c>
      <c r="C11" s="100">
        <v>0</v>
      </c>
      <c r="D11" s="100">
        <v>0</v>
      </c>
      <c r="E11" s="100"/>
    </row>
    <row r="12" spans="2:5">
      <c r="B12" s="99">
        <f t="shared" si="0"/>
        <v>12</v>
      </c>
      <c r="C12" s="100">
        <v>0</v>
      </c>
      <c r="D12" s="100">
        <v>0</v>
      </c>
      <c r="E12" s="100"/>
    </row>
    <row r="13" spans="2:5">
      <c r="B13" s="99">
        <f t="shared" si="0"/>
        <v>13</v>
      </c>
      <c r="C13" s="100">
        <v>0</v>
      </c>
      <c r="D13" s="100">
        <v>0</v>
      </c>
      <c r="E13" s="100"/>
    </row>
    <row r="14" spans="2:5">
      <c r="B14" s="99">
        <f t="shared" si="0"/>
        <v>14</v>
      </c>
      <c r="C14" s="100">
        <v>0</v>
      </c>
      <c r="D14" s="100">
        <v>0</v>
      </c>
      <c r="E14" s="100"/>
    </row>
    <row r="15" spans="2:5">
      <c r="B15" s="99">
        <f t="shared" si="0"/>
        <v>15</v>
      </c>
      <c r="C15" s="100">
        <v>0</v>
      </c>
      <c r="D15" s="100">
        <v>0</v>
      </c>
      <c r="E15" s="100"/>
    </row>
    <row r="16" spans="2:5">
      <c r="B16" s="99">
        <f t="shared" si="0"/>
        <v>16</v>
      </c>
      <c r="C16" s="100">
        <v>0</v>
      </c>
      <c r="D16" s="100">
        <v>0</v>
      </c>
      <c r="E16" s="100"/>
    </row>
    <row r="17" spans="2:8">
      <c r="B17" s="99">
        <f t="shared" si="0"/>
        <v>17</v>
      </c>
      <c r="C17" s="100">
        <v>0</v>
      </c>
      <c r="D17" s="100">
        <v>0</v>
      </c>
      <c r="E17" s="100"/>
    </row>
    <row r="18" spans="2:8">
      <c r="B18" s="99">
        <f t="shared" si="0"/>
        <v>18</v>
      </c>
      <c r="C18" s="100">
        <v>0</v>
      </c>
      <c r="D18" s="100">
        <v>0</v>
      </c>
      <c r="E18" s="100"/>
    </row>
    <row r="19" spans="2:8">
      <c r="B19" s="99">
        <f t="shared" si="0"/>
        <v>19</v>
      </c>
      <c r="C19" s="100">
        <v>0</v>
      </c>
      <c r="D19" s="100">
        <v>0</v>
      </c>
      <c r="E19" s="100"/>
    </row>
    <row r="20" spans="2:8">
      <c r="B20" s="99">
        <f t="shared" si="0"/>
        <v>20</v>
      </c>
      <c r="C20" s="100">
        <v>0</v>
      </c>
      <c r="D20" s="100">
        <v>0</v>
      </c>
      <c r="E20" s="100"/>
    </row>
    <row r="21" spans="2:8">
      <c r="B21" s="99">
        <f t="shared" si="0"/>
        <v>21</v>
      </c>
      <c r="C21" s="100">
        <v>0</v>
      </c>
      <c r="D21" s="100">
        <v>0</v>
      </c>
      <c r="E21" s="100"/>
    </row>
    <row r="22" spans="2:8">
      <c r="B22" s="99">
        <f t="shared" si="0"/>
        <v>22</v>
      </c>
      <c r="C22" s="100">
        <v>0</v>
      </c>
      <c r="D22" s="100">
        <v>0</v>
      </c>
      <c r="E22" s="100">
        <v>1814</v>
      </c>
      <c r="F22" s="4">
        <f>C22/(C$61/100)</f>
        <v>0</v>
      </c>
      <c r="G22" s="4">
        <f t="shared" ref="G22:H22" si="1">D22/(D$61/100)</f>
        <v>0</v>
      </c>
      <c r="H22" s="4">
        <f t="shared" si="1"/>
        <v>1.1592239462181437</v>
      </c>
    </row>
    <row r="23" spans="2:8">
      <c r="B23" s="99">
        <f t="shared" si="0"/>
        <v>23</v>
      </c>
      <c r="C23" s="100">
        <v>0</v>
      </c>
      <c r="D23" s="100">
        <v>0</v>
      </c>
      <c r="E23" s="100">
        <v>966</v>
      </c>
      <c r="F23" s="4">
        <f t="shared" ref="F23:F61" si="2">C23/(C$61/100)</f>
        <v>0</v>
      </c>
      <c r="G23" s="4">
        <f t="shared" ref="G23:G61" si="3">D23/(D$61/100)</f>
        <v>0</v>
      </c>
      <c r="H23" s="4">
        <f t="shared" ref="H23:H61" si="4">E23/(E$61/100)</f>
        <v>0.61731550829477777</v>
      </c>
    </row>
    <row r="24" spans="2:8">
      <c r="B24" s="99">
        <f t="shared" si="0"/>
        <v>24</v>
      </c>
      <c r="C24" s="100">
        <v>42</v>
      </c>
      <c r="D24" s="100">
        <v>1424</v>
      </c>
      <c r="E24" s="100">
        <v>2105</v>
      </c>
      <c r="F24" s="4">
        <f t="shared" si="2"/>
        <v>1.3005592404734034E-2</v>
      </c>
      <c r="G24" s="4">
        <f t="shared" si="3"/>
        <v>2.3308344518283297</v>
      </c>
      <c r="H24" s="4">
        <f t="shared" si="4"/>
        <v>1.3451854502696763</v>
      </c>
    </row>
    <row r="25" spans="2:8">
      <c r="B25" s="99">
        <f t="shared" si="0"/>
        <v>25</v>
      </c>
      <c r="C25" s="100">
        <v>957</v>
      </c>
      <c r="D25" s="100">
        <v>0</v>
      </c>
      <c r="E25" s="100">
        <v>2006</v>
      </c>
      <c r="F25" s="4">
        <f t="shared" si="2"/>
        <v>0.29634171265072551</v>
      </c>
      <c r="G25" s="4">
        <f t="shared" si="3"/>
        <v>0</v>
      </c>
      <c r="H25" s="4">
        <f t="shared" si="4"/>
        <v>1.2819201963140001</v>
      </c>
    </row>
    <row r="26" spans="2:8">
      <c r="B26" s="99">
        <f t="shared" si="0"/>
        <v>26</v>
      </c>
      <c r="C26" s="100">
        <v>2656</v>
      </c>
      <c r="D26" s="100">
        <v>0</v>
      </c>
      <c r="E26" s="100">
        <v>4154</v>
      </c>
      <c r="F26" s="4">
        <f t="shared" si="2"/>
        <v>0.82244889111841901</v>
      </c>
      <c r="G26" s="4">
        <f t="shared" si="3"/>
        <v>0</v>
      </c>
      <c r="H26" s="4">
        <f t="shared" si="4"/>
        <v>2.6545844942613943</v>
      </c>
    </row>
    <row r="27" spans="2:8">
      <c r="B27" s="99">
        <f t="shared" si="0"/>
        <v>27</v>
      </c>
      <c r="C27" s="100">
        <v>4585</v>
      </c>
      <c r="D27" s="100">
        <v>0</v>
      </c>
      <c r="E27" s="100">
        <v>9690</v>
      </c>
      <c r="F27" s="4">
        <f t="shared" si="2"/>
        <v>1.4197771708501321</v>
      </c>
      <c r="G27" s="4">
        <f t="shared" si="3"/>
        <v>0</v>
      </c>
      <c r="H27" s="4">
        <f t="shared" si="4"/>
        <v>6.1923263720252555</v>
      </c>
    </row>
    <row r="28" spans="2:8">
      <c r="B28" s="99">
        <f t="shared" si="0"/>
        <v>28</v>
      </c>
      <c r="C28" s="100">
        <v>5068</v>
      </c>
      <c r="D28" s="100">
        <v>1030</v>
      </c>
      <c r="E28" s="100">
        <v>9212</v>
      </c>
      <c r="F28" s="4">
        <f t="shared" si="2"/>
        <v>1.5693414835045736</v>
      </c>
      <c r="G28" s="4">
        <f t="shared" si="3"/>
        <v>1.6859266049039183</v>
      </c>
      <c r="H28" s="4">
        <f t="shared" si="4"/>
        <v>5.8868638327241127</v>
      </c>
    </row>
    <row r="29" spans="2:8">
      <c r="B29" s="99">
        <f t="shared" si="0"/>
        <v>29</v>
      </c>
      <c r="C29" s="100">
        <v>10570</v>
      </c>
      <c r="D29" s="100">
        <v>1702</v>
      </c>
      <c r="E29" s="100">
        <v>5900</v>
      </c>
      <c r="F29" s="4">
        <f t="shared" si="2"/>
        <v>3.2730740885247323</v>
      </c>
      <c r="G29" s="4">
        <f t="shared" si="3"/>
        <v>2.7858709529577368</v>
      </c>
      <c r="H29" s="4">
        <f t="shared" si="4"/>
        <v>3.7703535185705888</v>
      </c>
    </row>
    <row r="30" spans="2:8">
      <c r="B30" s="99">
        <f t="shared" si="0"/>
        <v>30</v>
      </c>
      <c r="C30" s="100">
        <v>23351</v>
      </c>
      <c r="D30" s="100">
        <v>7127</v>
      </c>
      <c r="E30" s="100">
        <v>3108</v>
      </c>
      <c r="F30" s="4">
        <f t="shared" si="2"/>
        <v>7.230799720070106</v>
      </c>
      <c r="G30" s="4">
        <f t="shared" si="3"/>
        <v>11.66563001276721</v>
      </c>
      <c r="H30" s="4">
        <f t="shared" si="4"/>
        <v>1.9861455484266763</v>
      </c>
    </row>
    <row r="31" spans="2:8">
      <c r="B31" s="99">
        <f t="shared" si="0"/>
        <v>31</v>
      </c>
      <c r="C31" s="100">
        <v>30058</v>
      </c>
      <c r="D31" s="100">
        <v>8190</v>
      </c>
      <c r="E31" s="100">
        <v>8653</v>
      </c>
      <c r="F31" s="4">
        <f t="shared" si="2"/>
        <v>9.3076689643213246</v>
      </c>
      <c r="G31" s="4">
        <f t="shared" si="3"/>
        <v>13.405571741905915</v>
      </c>
      <c r="H31" s="4">
        <f t="shared" si="4"/>
        <v>5.529638812913781</v>
      </c>
    </row>
    <row r="32" spans="2:8">
      <c r="B32" s="99">
        <f t="shared" si="0"/>
        <v>32</v>
      </c>
      <c r="C32" s="100">
        <v>37556</v>
      </c>
      <c r="D32" s="100">
        <v>11274</v>
      </c>
      <c r="E32" s="100">
        <v>13771</v>
      </c>
      <c r="F32" s="4">
        <f t="shared" si="2"/>
        <v>11.629476865528368</v>
      </c>
      <c r="G32" s="4">
        <f t="shared" si="3"/>
        <v>18.453530624938619</v>
      </c>
      <c r="H32" s="4">
        <f t="shared" si="4"/>
        <v>8.8002607295314537</v>
      </c>
    </row>
    <row r="33" spans="2:8">
      <c r="B33" s="99">
        <f t="shared" si="0"/>
        <v>33</v>
      </c>
      <c r="C33" s="100">
        <v>54577</v>
      </c>
      <c r="D33" s="100">
        <v>9306</v>
      </c>
      <c r="E33" s="100">
        <v>23711</v>
      </c>
      <c r="F33" s="4">
        <f t="shared" si="2"/>
        <v>16.900148016027845</v>
      </c>
      <c r="G33" s="4">
        <f t="shared" si="3"/>
        <v>15.232265034209577</v>
      </c>
      <c r="H33" s="4">
        <f t="shared" si="4"/>
        <v>15.152347843869023</v>
      </c>
    </row>
    <row r="34" spans="2:8">
      <c r="B34" s="99">
        <f t="shared" si="0"/>
        <v>34</v>
      </c>
      <c r="C34" s="100">
        <v>49941</v>
      </c>
      <c r="D34" s="100">
        <v>13169</v>
      </c>
      <c r="E34" s="100">
        <v>22694</v>
      </c>
      <c r="F34" s="4">
        <f t="shared" si="2"/>
        <v>15.464578340114821</v>
      </c>
      <c r="G34" s="4">
        <f t="shared" si="3"/>
        <v>21.555308213572527</v>
      </c>
      <c r="H34" s="4">
        <f t="shared" si="4"/>
        <v>14.502441144142534</v>
      </c>
    </row>
    <row r="35" spans="2:8">
      <c r="B35" s="99">
        <f t="shared" si="0"/>
        <v>35</v>
      </c>
      <c r="C35" s="100">
        <v>29770</v>
      </c>
      <c r="D35" s="100">
        <v>3670</v>
      </c>
      <c r="E35" s="100">
        <v>10257</v>
      </c>
      <c r="F35" s="4">
        <f t="shared" si="2"/>
        <v>9.2184877592602916</v>
      </c>
      <c r="G35" s="4">
        <f t="shared" si="3"/>
        <v>6.0071365436867774</v>
      </c>
      <c r="H35" s="4">
        <f t="shared" si="4"/>
        <v>6.5546637355895818</v>
      </c>
    </row>
    <row r="36" spans="2:8">
      <c r="B36" s="99">
        <f t="shared" si="0"/>
        <v>36</v>
      </c>
      <c r="C36" s="100">
        <v>16012</v>
      </c>
      <c r="D36" s="100">
        <v>1595</v>
      </c>
      <c r="E36" s="100">
        <v>11274</v>
      </c>
      <c r="F36" s="4">
        <f t="shared" si="2"/>
        <v>4.9582272758238419</v>
      </c>
      <c r="G36" s="4">
        <f t="shared" si="3"/>
        <v>2.6107310046813104</v>
      </c>
      <c r="H36" s="4">
        <f t="shared" si="4"/>
        <v>7.2045704353160707</v>
      </c>
    </row>
    <row r="37" spans="2:8">
      <c r="B37" s="99">
        <f t="shared" si="0"/>
        <v>37</v>
      </c>
      <c r="C37" s="100">
        <v>18536</v>
      </c>
      <c r="D37" s="100">
        <v>1756</v>
      </c>
      <c r="E37" s="100">
        <v>14109</v>
      </c>
      <c r="F37" s="4">
        <f t="shared" si="2"/>
        <v>5.739801447955954</v>
      </c>
      <c r="G37" s="4">
        <f t="shared" si="3"/>
        <v>2.8742593380692045</v>
      </c>
      <c r="H37" s="4">
        <f t="shared" si="4"/>
        <v>9.0162572531377023</v>
      </c>
    </row>
    <row r="38" spans="2:8">
      <c r="B38" s="99">
        <f t="shared" si="0"/>
        <v>38</v>
      </c>
      <c r="C38" s="100">
        <v>17442</v>
      </c>
      <c r="D38" s="100">
        <v>532</v>
      </c>
      <c r="E38" s="100">
        <v>6448</v>
      </c>
      <c r="F38" s="4">
        <f t="shared" si="2"/>
        <v>5.4010367315088343</v>
      </c>
      <c r="G38" s="4">
        <f t="shared" si="3"/>
        <v>0.87078927554260643</v>
      </c>
      <c r="H38" s="4">
        <f t="shared" si="4"/>
        <v>4.120549065719179</v>
      </c>
    </row>
    <row r="39" spans="2:8">
      <c r="B39" s="99">
        <f t="shared" si="0"/>
        <v>39</v>
      </c>
      <c r="C39" s="100">
        <v>10026</v>
      </c>
      <c r="D39" s="100">
        <v>0</v>
      </c>
      <c r="E39" s="100">
        <v>3203</v>
      </c>
      <c r="F39" s="4">
        <f t="shared" si="2"/>
        <v>3.1046207011872249</v>
      </c>
      <c r="G39" s="4">
        <f t="shared" si="3"/>
        <v>0</v>
      </c>
      <c r="H39" s="4">
        <f t="shared" si="4"/>
        <v>2.0468546305053552</v>
      </c>
    </row>
    <row r="40" spans="2:8">
      <c r="B40" s="99">
        <f t="shared" si="0"/>
        <v>40</v>
      </c>
      <c r="C40" s="100">
        <v>7308</v>
      </c>
      <c r="D40" s="100">
        <v>319</v>
      </c>
      <c r="E40" s="100">
        <v>1446</v>
      </c>
      <c r="F40" s="4">
        <f t="shared" si="2"/>
        <v>2.2629730784237223</v>
      </c>
      <c r="G40" s="4">
        <f t="shared" si="3"/>
        <v>0.52214620093626207</v>
      </c>
      <c r="H40" s="4">
        <f t="shared" si="4"/>
        <v>0.92405613353441896</v>
      </c>
    </row>
    <row r="41" spans="2:8">
      <c r="B41" s="99">
        <f t="shared" si="0"/>
        <v>41</v>
      </c>
      <c r="C41" s="100">
        <v>2362</v>
      </c>
      <c r="D41" s="100">
        <v>0</v>
      </c>
      <c r="E41" s="100">
        <v>1499</v>
      </c>
      <c r="F41" s="4">
        <f t="shared" si="2"/>
        <v>0.73140974428528072</v>
      </c>
      <c r="G41" s="4">
        <f t="shared" si="3"/>
        <v>0</v>
      </c>
      <c r="H41" s="4">
        <f t="shared" si="4"/>
        <v>0.95792541090462924</v>
      </c>
    </row>
    <row r="42" spans="2:8">
      <c r="B42" s="99">
        <f t="shared" si="0"/>
        <v>42</v>
      </c>
      <c r="C42" s="100">
        <v>1258</v>
      </c>
      <c r="D42" s="100">
        <v>0</v>
      </c>
      <c r="E42" s="100">
        <v>73</v>
      </c>
      <c r="F42" s="4">
        <f t="shared" si="2"/>
        <v>0.38954845821798612</v>
      </c>
      <c r="G42" s="4">
        <f t="shared" si="3"/>
        <v>0</v>
      </c>
      <c r="H42" s="4">
        <f t="shared" si="4"/>
        <v>4.6650136755195422E-2</v>
      </c>
    </row>
    <row r="43" spans="2:8">
      <c r="B43" s="99">
        <f t="shared" si="0"/>
        <v>43</v>
      </c>
      <c r="C43" s="100">
        <v>555</v>
      </c>
      <c r="D43" s="100">
        <v>0</v>
      </c>
      <c r="E43" s="100">
        <v>0</v>
      </c>
      <c r="F43" s="4">
        <f t="shared" si="2"/>
        <v>0.17185961391969976</v>
      </c>
      <c r="G43" s="4">
        <f t="shared" si="3"/>
        <v>0</v>
      </c>
      <c r="H43" s="4">
        <f t="shared" si="4"/>
        <v>0</v>
      </c>
    </row>
    <row r="44" spans="2:8">
      <c r="B44" s="99">
        <f t="shared" si="0"/>
        <v>44</v>
      </c>
      <c r="C44" s="100">
        <v>0</v>
      </c>
      <c r="D44" s="100">
        <v>0</v>
      </c>
      <c r="E44" s="100">
        <v>142</v>
      </c>
      <c r="F44" s="4">
        <f t="shared" si="2"/>
        <v>0</v>
      </c>
      <c r="G44" s="4">
        <f t="shared" si="3"/>
        <v>0</v>
      </c>
      <c r="H44" s="4">
        <f t="shared" si="4"/>
        <v>9.0744101633393831E-2</v>
      </c>
    </row>
    <row r="45" spans="2:8">
      <c r="B45" s="99">
        <f t="shared" si="0"/>
        <v>45</v>
      </c>
      <c r="C45" s="100">
        <v>0</v>
      </c>
      <c r="D45" s="100">
        <v>0</v>
      </c>
      <c r="E45" s="100">
        <v>249</v>
      </c>
      <c r="F45" s="4">
        <f t="shared" si="2"/>
        <v>0</v>
      </c>
      <c r="G45" s="4">
        <f t="shared" si="3"/>
        <v>0</v>
      </c>
      <c r="H45" s="4">
        <f t="shared" si="4"/>
        <v>0.15912169934306383</v>
      </c>
    </row>
    <row r="46" spans="2:8">
      <c r="B46" s="99">
        <f t="shared" si="0"/>
        <v>46</v>
      </c>
      <c r="C46" s="100">
        <v>308</v>
      </c>
      <c r="D46" s="100">
        <v>0</v>
      </c>
      <c r="E46" s="100">
        <v>0</v>
      </c>
      <c r="F46" s="4">
        <f t="shared" si="2"/>
        <v>9.5374344301382918E-2</v>
      </c>
      <c r="G46" s="4">
        <f t="shared" si="3"/>
        <v>0</v>
      </c>
      <c r="H46" s="4">
        <f t="shared" si="4"/>
        <v>0</v>
      </c>
    </row>
    <row r="47" spans="2:8">
      <c r="B47" s="99">
        <f t="shared" si="0"/>
        <v>47</v>
      </c>
      <c r="C47" s="100">
        <v>0</v>
      </c>
      <c r="D47" s="100"/>
      <c r="E47" s="100"/>
      <c r="F47" s="4">
        <f t="shared" si="2"/>
        <v>0</v>
      </c>
      <c r="G47" s="4">
        <f t="shared" si="3"/>
        <v>0</v>
      </c>
      <c r="H47" s="4">
        <f t="shared" si="4"/>
        <v>0</v>
      </c>
    </row>
    <row r="48" spans="2:8">
      <c r="B48" s="99">
        <f t="shared" si="0"/>
        <v>48</v>
      </c>
      <c r="C48" s="100">
        <v>0</v>
      </c>
      <c r="D48" s="100"/>
      <c r="E48" s="100"/>
      <c r="F48" s="4">
        <f t="shared" si="2"/>
        <v>0</v>
      </c>
      <c r="G48" s="4">
        <f t="shared" si="3"/>
        <v>0</v>
      </c>
      <c r="H48" s="4">
        <f t="shared" si="4"/>
        <v>0</v>
      </c>
    </row>
    <row r="49" spans="2:8">
      <c r="B49" s="99">
        <f t="shared" si="0"/>
        <v>49</v>
      </c>
      <c r="C49" s="100">
        <v>0</v>
      </c>
      <c r="D49" s="100"/>
      <c r="E49" s="100"/>
      <c r="F49" s="4">
        <f t="shared" si="2"/>
        <v>0</v>
      </c>
      <c r="G49" s="4">
        <f t="shared" si="3"/>
        <v>0</v>
      </c>
      <c r="H49" s="4">
        <f t="shared" si="4"/>
        <v>0</v>
      </c>
    </row>
    <row r="50" spans="2:8">
      <c r="B50" s="99">
        <f t="shared" si="0"/>
        <v>50</v>
      </c>
      <c r="C50" s="100">
        <v>0</v>
      </c>
      <c r="D50" s="100"/>
      <c r="E50" s="100"/>
      <c r="F50" s="4">
        <f t="shared" si="2"/>
        <v>0</v>
      </c>
      <c r="G50" s="4">
        <f t="shared" si="3"/>
        <v>0</v>
      </c>
      <c r="H50" s="4">
        <f t="shared" si="4"/>
        <v>0</v>
      </c>
    </row>
    <row r="51" spans="2:8">
      <c r="B51" s="99">
        <f>B50+1</f>
        <v>51</v>
      </c>
      <c r="C51" s="100">
        <v>0</v>
      </c>
      <c r="D51" s="100"/>
      <c r="E51" s="100"/>
      <c r="F51" s="4">
        <f t="shared" si="2"/>
        <v>0</v>
      </c>
      <c r="G51" s="4">
        <f t="shared" si="3"/>
        <v>0</v>
      </c>
      <c r="H51" s="4">
        <f t="shared" si="4"/>
        <v>0</v>
      </c>
    </row>
    <row r="52" spans="2:8">
      <c r="B52" s="99">
        <f>B51+1</f>
        <v>52</v>
      </c>
      <c r="C52" s="100">
        <v>0</v>
      </c>
      <c r="D52" s="100"/>
      <c r="E52" s="100"/>
      <c r="F52" s="4">
        <f t="shared" si="2"/>
        <v>0</v>
      </c>
      <c r="G52" s="4">
        <f t="shared" si="3"/>
        <v>0</v>
      </c>
      <c r="H52" s="4">
        <f t="shared" si="4"/>
        <v>0</v>
      </c>
    </row>
    <row r="53" spans="2:8">
      <c r="B53" s="99">
        <f>B52+1</f>
        <v>53</v>
      </c>
      <c r="C53" s="100">
        <v>0</v>
      </c>
      <c r="D53" s="100"/>
      <c r="E53" s="100"/>
      <c r="F53" s="4">
        <f t="shared" si="2"/>
        <v>0</v>
      </c>
      <c r="G53" s="4">
        <f t="shared" si="3"/>
        <v>0</v>
      </c>
      <c r="H53" s="4">
        <f t="shared" si="4"/>
        <v>0</v>
      </c>
    </row>
    <row r="54" spans="2:8">
      <c r="B54" s="99">
        <f t="shared" ref="B54:B60" si="5">B53+1</f>
        <v>54</v>
      </c>
      <c r="C54" s="100">
        <v>0</v>
      </c>
      <c r="D54" s="100"/>
      <c r="E54" s="100"/>
      <c r="F54" s="4">
        <f t="shared" si="2"/>
        <v>0</v>
      </c>
      <c r="G54" s="4">
        <f t="shared" si="3"/>
        <v>0</v>
      </c>
      <c r="H54" s="4">
        <f t="shared" si="4"/>
        <v>0</v>
      </c>
    </row>
    <row r="55" spans="2:8">
      <c r="B55" s="99">
        <f t="shared" si="5"/>
        <v>55</v>
      </c>
      <c r="C55" s="100">
        <v>0</v>
      </c>
      <c r="D55" s="100"/>
      <c r="E55" s="100"/>
      <c r="F55" s="4">
        <f t="shared" si="2"/>
        <v>0</v>
      </c>
      <c r="G55" s="4">
        <f t="shared" si="3"/>
        <v>0</v>
      </c>
      <c r="H55" s="4">
        <f t="shared" si="4"/>
        <v>0</v>
      </c>
    </row>
    <row r="56" spans="2:8">
      <c r="B56" s="99">
        <f t="shared" si="5"/>
        <v>56</v>
      </c>
      <c r="C56" s="100">
        <v>0</v>
      </c>
      <c r="D56" s="100"/>
      <c r="E56" s="100"/>
      <c r="F56" s="4">
        <f t="shared" si="2"/>
        <v>0</v>
      </c>
      <c r="G56" s="4">
        <f t="shared" si="3"/>
        <v>0</v>
      </c>
      <c r="H56" s="4">
        <f t="shared" si="4"/>
        <v>0</v>
      </c>
    </row>
    <row r="57" spans="2:8">
      <c r="B57" s="99">
        <f t="shared" si="5"/>
        <v>57</v>
      </c>
      <c r="C57" s="100">
        <v>0</v>
      </c>
      <c r="D57" s="100"/>
      <c r="E57" s="100"/>
      <c r="F57" s="4">
        <f t="shared" si="2"/>
        <v>0</v>
      </c>
      <c r="G57" s="4">
        <f t="shared" si="3"/>
        <v>0</v>
      </c>
      <c r="H57" s="4">
        <f t="shared" si="4"/>
        <v>0</v>
      </c>
    </row>
    <row r="58" spans="2:8">
      <c r="B58" s="99">
        <f t="shared" si="5"/>
        <v>58</v>
      </c>
      <c r="C58" s="100">
        <v>0</v>
      </c>
      <c r="D58" s="100"/>
      <c r="E58" s="100"/>
      <c r="F58" s="4">
        <f t="shared" si="2"/>
        <v>0</v>
      </c>
      <c r="G58" s="4">
        <f t="shared" si="3"/>
        <v>0</v>
      </c>
      <c r="H58" s="4">
        <f t="shared" si="4"/>
        <v>0</v>
      </c>
    </row>
    <row r="59" spans="2:8">
      <c r="B59" s="99">
        <f t="shared" si="5"/>
        <v>59</v>
      </c>
      <c r="C59" s="100">
        <v>0</v>
      </c>
      <c r="D59" s="100"/>
      <c r="E59" s="100"/>
      <c r="F59" s="4">
        <f t="shared" si="2"/>
        <v>0</v>
      </c>
      <c r="G59" s="4">
        <f t="shared" si="3"/>
        <v>0</v>
      </c>
      <c r="H59" s="4">
        <f t="shared" si="4"/>
        <v>0</v>
      </c>
    </row>
    <row r="60" spans="2:8">
      <c r="B60" s="99">
        <f t="shared" si="5"/>
        <v>60</v>
      </c>
      <c r="C60" s="100">
        <v>0</v>
      </c>
      <c r="D60" s="100"/>
      <c r="E60" s="100"/>
      <c r="F60" s="4">
        <f t="shared" si="2"/>
        <v>0</v>
      </c>
      <c r="G60" s="4">
        <f t="shared" si="3"/>
        <v>0</v>
      </c>
      <c r="H60" s="4">
        <f t="shared" si="4"/>
        <v>0</v>
      </c>
    </row>
    <row r="61" spans="2:8">
      <c r="C61" s="101">
        <v>322938</v>
      </c>
      <c r="D61" s="101">
        <v>61094</v>
      </c>
      <c r="E61" s="101">
        <f>SUM(E5:E50)</f>
        <v>156484</v>
      </c>
      <c r="F61" s="4">
        <f t="shared" si="2"/>
        <v>100</v>
      </c>
      <c r="G61" s="4">
        <f t="shared" si="3"/>
        <v>99.999999999999986</v>
      </c>
      <c r="H61" s="4">
        <f t="shared" si="4"/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126"/>
  <sheetViews>
    <sheetView topLeftCell="AJ58" workbookViewId="0">
      <selection activeCell="BR64" sqref="BR64"/>
    </sheetView>
  </sheetViews>
  <sheetFormatPr baseColWidth="10" defaultRowHeight="14.5"/>
  <cols>
    <col min="1" max="1" width="20.7265625" bestFit="1" customWidth="1"/>
    <col min="2" max="2" width="22" bestFit="1" customWidth="1"/>
    <col min="3" max="3" width="9.54296875" customWidth="1"/>
    <col min="4" max="4" width="20" bestFit="1" customWidth="1"/>
    <col min="5" max="5" width="9.08984375" customWidth="1"/>
    <col min="6" max="6" width="9.54296875" customWidth="1"/>
    <col min="7" max="7" width="19.90625" customWidth="1"/>
    <col min="8" max="8" width="15.36328125" bestFit="1" customWidth="1"/>
    <col min="9" max="9" width="19.36328125" customWidth="1"/>
    <col min="10" max="10" width="9.08984375" customWidth="1"/>
    <col min="11" max="11" width="9.54296875" customWidth="1"/>
    <col min="12" max="12" width="19.36328125" customWidth="1"/>
    <col min="13" max="15" width="11.81640625" customWidth="1"/>
    <col min="16" max="16" width="10.81640625" customWidth="1"/>
    <col min="17" max="17" width="20" bestFit="1" customWidth="1"/>
    <col min="18" max="18" width="7.81640625" customWidth="1"/>
    <col min="19" max="19" width="9.08984375" customWidth="1"/>
    <col min="20" max="20" width="7.6328125" customWidth="1"/>
    <col min="21" max="21" width="7.81640625" customWidth="1"/>
    <col min="22" max="22" width="8.81640625" customWidth="1"/>
    <col min="23" max="23" width="9.26953125" customWidth="1"/>
    <col min="24" max="24" width="20.26953125" customWidth="1"/>
    <col min="25" max="25" width="9.08984375" customWidth="1"/>
    <col min="26" max="26" width="9.54296875" customWidth="1"/>
    <col min="27" max="27" width="14.54296875" customWidth="1"/>
    <col min="28" max="28" width="11.81640625" customWidth="1"/>
    <col min="29" max="29" width="10.81640625" customWidth="1"/>
    <col min="30" max="30" width="19.08984375" customWidth="1"/>
    <col min="31" max="31" width="9.81640625" customWidth="1"/>
    <col min="32" max="32" width="9.36328125" customWidth="1"/>
    <col min="33" max="33" width="20" bestFit="1" customWidth="1"/>
    <col min="34" max="34" width="9.81640625" customWidth="1"/>
    <col min="35" max="35" width="11.81640625" customWidth="1"/>
    <col min="36" max="36" width="9.54296875" customWidth="1"/>
    <col min="37" max="37" width="14.36328125" bestFit="1" customWidth="1"/>
    <col min="38" max="38" width="7.81640625" customWidth="1"/>
    <col min="39" max="39" width="13.54296875" hidden="1" customWidth="1"/>
    <col min="40" max="40" width="8.81640625" hidden="1" customWidth="1"/>
    <col min="41" max="41" width="14.54296875" hidden="1" customWidth="1"/>
    <col min="42" max="42" width="9.26953125" hidden="1" customWidth="1"/>
    <col min="43" max="43" width="15" hidden="1" customWidth="1"/>
    <col min="44" max="44" width="20.26953125" hidden="1" customWidth="1"/>
    <col min="45" max="45" width="13.26953125" hidden="1" customWidth="1"/>
    <col min="46" max="46" width="9.08984375" hidden="1" customWidth="1"/>
    <col min="47" max="47" width="14.81640625" hidden="1" customWidth="1"/>
    <col min="48" max="48" width="9.54296875" hidden="1" customWidth="1"/>
    <col min="49" max="49" width="15.26953125" hidden="1" customWidth="1"/>
    <col min="50" max="50" width="14.54296875" hidden="1" customWidth="1"/>
    <col min="51" max="51" width="13.54296875" hidden="1" customWidth="1"/>
    <col min="52" max="52" width="11.81640625" hidden="1" customWidth="1"/>
    <col min="53" max="53" width="14.81640625" hidden="1" customWidth="1"/>
    <col min="54" max="54" width="10.81640625" hidden="1" customWidth="1"/>
    <col min="55" max="55" width="15.26953125" hidden="1" customWidth="1"/>
    <col min="56" max="56" width="19.08984375" hidden="1" customWidth="1"/>
    <col min="57" max="57" width="13.453125" hidden="1" customWidth="1"/>
    <col min="58" max="58" width="9.81640625" customWidth="1"/>
    <col min="59" max="59" width="13.54296875" bestFit="1" customWidth="1"/>
    <col min="60" max="60" width="9.36328125" customWidth="1"/>
    <col min="61" max="61" width="15.08984375" bestFit="1" customWidth="1"/>
    <col min="62" max="62" width="20" bestFit="1" customWidth="1"/>
    <col min="63" max="63" width="13.26953125" bestFit="1" customWidth="1"/>
    <col min="64" max="64" width="9.81640625" customWidth="1"/>
    <col min="65" max="65" width="11.81640625" bestFit="1" customWidth="1"/>
    <col min="66" max="66" width="14.81640625" bestFit="1" customWidth="1"/>
    <col min="67" max="67" width="9.54296875" customWidth="1"/>
    <col min="68" max="68" width="15.26953125" bestFit="1" customWidth="1"/>
    <col min="69" max="69" width="14.36328125" bestFit="1" customWidth="1"/>
  </cols>
  <sheetData>
    <row r="3" spans="1:37">
      <c r="A3" s="1" t="s">
        <v>192</v>
      </c>
      <c r="B3" s="1" t="s">
        <v>73</v>
      </c>
    </row>
    <row r="4" spans="1:37">
      <c r="B4" t="s">
        <v>188</v>
      </c>
      <c r="D4" t="s">
        <v>183</v>
      </c>
      <c r="G4" t="s">
        <v>189</v>
      </c>
      <c r="H4" t="s">
        <v>180</v>
      </c>
      <c r="I4" t="s">
        <v>184</v>
      </c>
      <c r="L4" t="s">
        <v>178</v>
      </c>
      <c r="Q4" t="s">
        <v>120</v>
      </c>
      <c r="X4" t="s">
        <v>185</v>
      </c>
      <c r="AA4" t="s">
        <v>181</v>
      </c>
      <c r="AD4" t="s">
        <v>179</v>
      </c>
      <c r="AG4" t="s">
        <v>186</v>
      </c>
      <c r="AK4" t="s">
        <v>72</v>
      </c>
    </row>
    <row r="5" spans="1:37">
      <c r="B5" t="s">
        <v>187</v>
      </c>
      <c r="C5" t="s">
        <v>190</v>
      </c>
      <c r="D5" t="s">
        <v>182</v>
      </c>
      <c r="E5" t="s">
        <v>187</v>
      </c>
      <c r="F5" t="s">
        <v>190</v>
      </c>
      <c r="G5" t="s">
        <v>187</v>
      </c>
      <c r="H5" t="s">
        <v>14</v>
      </c>
      <c r="I5" t="s">
        <v>182</v>
      </c>
      <c r="J5" t="s">
        <v>187</v>
      </c>
      <c r="K5" t="s">
        <v>190</v>
      </c>
      <c r="L5" t="s">
        <v>177</v>
      </c>
      <c r="M5" t="s">
        <v>14</v>
      </c>
      <c r="O5" t="s">
        <v>191</v>
      </c>
      <c r="Q5" t="s">
        <v>173</v>
      </c>
      <c r="R5" t="s">
        <v>8</v>
      </c>
      <c r="S5" t="s">
        <v>174</v>
      </c>
      <c r="T5" t="s">
        <v>21</v>
      </c>
      <c r="U5" t="s">
        <v>11</v>
      </c>
      <c r="V5" t="s">
        <v>175</v>
      </c>
      <c r="W5" t="s">
        <v>176</v>
      </c>
      <c r="X5" t="s">
        <v>182</v>
      </c>
      <c r="Y5" t="s">
        <v>187</v>
      </c>
      <c r="Z5" t="s">
        <v>190</v>
      </c>
      <c r="AA5" t="s">
        <v>14</v>
      </c>
      <c r="AB5" t="s">
        <v>187</v>
      </c>
      <c r="AC5" t="s">
        <v>190</v>
      </c>
      <c r="AD5" t="s">
        <v>177</v>
      </c>
      <c r="AE5" t="s">
        <v>14</v>
      </c>
      <c r="AF5" t="s">
        <v>191</v>
      </c>
      <c r="AG5" t="s">
        <v>182</v>
      </c>
      <c r="AH5" t="s">
        <v>187</v>
      </c>
      <c r="AJ5" t="s">
        <v>190</v>
      </c>
    </row>
    <row r="6" spans="1:37">
      <c r="A6" s="1" t="s">
        <v>70</v>
      </c>
      <c r="B6" t="s">
        <v>24</v>
      </c>
      <c r="C6" t="s">
        <v>24</v>
      </c>
      <c r="D6" t="s">
        <v>152</v>
      </c>
      <c r="E6" t="s">
        <v>24</v>
      </c>
      <c r="F6" t="s">
        <v>24</v>
      </c>
      <c r="G6" t="s">
        <v>24</v>
      </c>
      <c r="H6" t="s">
        <v>24</v>
      </c>
      <c r="I6" t="s">
        <v>152</v>
      </c>
      <c r="J6" t="s">
        <v>24</v>
      </c>
      <c r="K6" t="s">
        <v>24</v>
      </c>
      <c r="L6" t="s">
        <v>24</v>
      </c>
      <c r="M6" t="s">
        <v>152</v>
      </c>
      <c r="N6" t="s">
        <v>24</v>
      </c>
      <c r="O6" t="s">
        <v>152</v>
      </c>
      <c r="P6" t="s">
        <v>24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24</v>
      </c>
      <c r="AJ6" t="s">
        <v>24</v>
      </c>
    </row>
    <row r="7" spans="1:37">
      <c r="A7" s="2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9.8845299999999998</v>
      </c>
      <c r="N7" s="3"/>
      <c r="O7" s="3">
        <v>9.0683799999999995E-2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>
        <v>9.9752138000000006</v>
      </c>
    </row>
    <row r="8" spans="1:37">
      <c r="A8" s="2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v>171.47030000000001</v>
      </c>
      <c r="N8" s="3"/>
      <c r="O8" s="3">
        <v>1.5731219999999999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>
        <v>4.8924299999999992</v>
      </c>
      <c r="AI8" s="3"/>
      <c r="AJ8" s="3"/>
      <c r="AK8" s="3">
        <v>177.93585200000001</v>
      </c>
    </row>
    <row r="9" spans="1:37">
      <c r="A9" s="2">
        <v>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v>5799.9920000000002</v>
      </c>
      <c r="N9" s="3"/>
      <c r="O9" s="3">
        <v>53.210799999999999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0.26216299999999998</v>
      </c>
      <c r="AE9" s="3">
        <v>29.493360000000003</v>
      </c>
      <c r="AF9" s="3">
        <v>0.39324500000000001</v>
      </c>
      <c r="AG9" s="3"/>
      <c r="AH9" s="3">
        <v>44.03192</v>
      </c>
      <c r="AI9" s="3"/>
      <c r="AJ9" s="3"/>
      <c r="AK9" s="3">
        <v>5927.3834880000013</v>
      </c>
    </row>
    <row r="10" spans="1:37">
      <c r="A10" s="2">
        <v>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11127.5</v>
      </c>
      <c r="N10" s="3"/>
      <c r="O10" s="3">
        <v>102.087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0.706932</v>
      </c>
      <c r="AE10" s="3">
        <v>79.529840000000007</v>
      </c>
      <c r="AF10" s="3">
        <v>1.0604</v>
      </c>
      <c r="AG10" s="3"/>
      <c r="AH10" s="3">
        <v>48.924300000000002</v>
      </c>
      <c r="AI10" s="3"/>
      <c r="AJ10" s="3"/>
      <c r="AK10" s="3">
        <v>11359.808471999999</v>
      </c>
    </row>
    <row r="11" spans="1:37">
      <c r="A11" s="2">
        <v>11</v>
      </c>
      <c r="B11" s="3"/>
      <c r="C11" s="3"/>
      <c r="D11" s="3"/>
      <c r="E11" s="3"/>
      <c r="F11" s="3"/>
      <c r="G11" s="3"/>
      <c r="H11" s="3"/>
      <c r="I11" s="3">
        <v>1.7989999999999999</v>
      </c>
      <c r="J11" s="3"/>
      <c r="K11" s="3"/>
      <c r="L11" s="3"/>
      <c r="M11" s="3">
        <v>9759.31</v>
      </c>
      <c r="N11" s="3"/>
      <c r="O11" s="3">
        <v>89.534999999999997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0.32965800000000001</v>
      </c>
      <c r="AB11" s="3"/>
      <c r="AC11" s="3"/>
      <c r="AD11" s="3"/>
      <c r="AE11" s="3"/>
      <c r="AF11" s="3"/>
      <c r="AG11" s="3"/>
      <c r="AH11" s="3">
        <v>29.354599999999998</v>
      </c>
      <c r="AI11" s="3"/>
      <c r="AJ11" s="3"/>
      <c r="AK11" s="3">
        <v>9880.3282580000014</v>
      </c>
    </row>
    <row r="12" spans="1:37">
      <c r="A12" s="2">
        <v>12</v>
      </c>
      <c r="B12" s="3"/>
      <c r="C12" s="3"/>
      <c r="D12" s="3"/>
      <c r="E12" s="3"/>
      <c r="F12" s="3"/>
      <c r="G12" s="3"/>
      <c r="H12" s="3"/>
      <c r="I12" s="3">
        <v>25.367999999999999</v>
      </c>
      <c r="J12" s="3"/>
      <c r="K12" s="3"/>
      <c r="L12" s="3"/>
      <c r="M12" s="3">
        <v>9587.68</v>
      </c>
      <c r="N12" s="3"/>
      <c r="O12" s="3">
        <v>87.960400000000007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2.36124</v>
      </c>
      <c r="AB12" s="3">
        <v>142.57590000000002</v>
      </c>
      <c r="AC12" s="3">
        <v>241.755</v>
      </c>
      <c r="AD12" s="3">
        <v>0.131082</v>
      </c>
      <c r="AE12" s="3">
        <v>14.746680000000001</v>
      </c>
      <c r="AF12" s="3">
        <v>0.19662199999999999</v>
      </c>
      <c r="AG12" s="3"/>
      <c r="AH12" s="3">
        <v>24.462160000000001</v>
      </c>
      <c r="AI12" s="3">
        <v>6.6431100000000001</v>
      </c>
      <c r="AJ12" s="3"/>
      <c r="AK12" s="3">
        <v>10133.880193999999</v>
      </c>
    </row>
    <row r="13" spans="1:37">
      <c r="A13" s="2">
        <v>13</v>
      </c>
      <c r="B13" s="3"/>
      <c r="C13" s="3"/>
      <c r="D13" s="3"/>
      <c r="E13" s="3"/>
      <c r="F13" s="3"/>
      <c r="G13" s="3"/>
      <c r="H13" s="3"/>
      <c r="I13" s="3">
        <v>15.178000000000001</v>
      </c>
      <c r="J13" s="3"/>
      <c r="K13" s="3"/>
      <c r="L13" s="3"/>
      <c r="M13" s="3">
        <v>11769.96</v>
      </c>
      <c r="N13" s="3"/>
      <c r="O13" s="3">
        <v>107.98139999999999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18.644600000000001</v>
      </c>
      <c r="AB13" s="3">
        <v>1793.9044899999999</v>
      </c>
      <c r="AC13" s="3">
        <v>1775.9659999999999</v>
      </c>
      <c r="AD13" s="3">
        <v>0.46870200000000001</v>
      </c>
      <c r="AE13" s="3">
        <v>52.729129999999998</v>
      </c>
      <c r="AF13" s="3">
        <v>0.70305399999999996</v>
      </c>
      <c r="AG13" s="3"/>
      <c r="AH13" s="3">
        <v>9.7848699999999997</v>
      </c>
      <c r="AI13" s="3">
        <v>68.525350000000003</v>
      </c>
      <c r="AJ13" s="3"/>
      <c r="AK13" s="3">
        <v>15613.845595999999</v>
      </c>
    </row>
    <row r="14" spans="1:37">
      <c r="A14" s="2">
        <v>14</v>
      </c>
      <c r="B14" s="3"/>
      <c r="C14" s="3"/>
      <c r="D14" s="3"/>
      <c r="E14" s="3"/>
      <c r="F14" s="3"/>
      <c r="G14" s="3"/>
      <c r="H14" s="3"/>
      <c r="I14" s="3">
        <v>8.5299999999999994</v>
      </c>
      <c r="J14" s="3"/>
      <c r="K14" s="3"/>
      <c r="L14" s="3"/>
      <c r="M14" s="3">
        <v>10831.17</v>
      </c>
      <c r="N14" s="3"/>
      <c r="O14" s="3">
        <v>99.368600000000001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133.38999999999999</v>
      </c>
      <c r="AB14" s="3">
        <v>2691.4075899999998</v>
      </c>
      <c r="AC14" s="3">
        <v>5053.9430000000002</v>
      </c>
      <c r="AD14" s="3">
        <v>0.234351</v>
      </c>
      <c r="AE14" s="3">
        <v>26.364539999999998</v>
      </c>
      <c r="AF14" s="3">
        <v>0.35152699999999998</v>
      </c>
      <c r="AG14" s="3"/>
      <c r="AH14" s="3">
        <v>9.7848699999999997</v>
      </c>
      <c r="AI14" s="3">
        <v>183.31210000000002</v>
      </c>
      <c r="AJ14" s="3"/>
      <c r="AK14" s="3">
        <v>19037.856577999995</v>
      </c>
    </row>
    <row r="15" spans="1:37">
      <c r="A15" s="2">
        <v>15</v>
      </c>
      <c r="B15" s="3"/>
      <c r="C15" s="3">
        <v>0.36299999999999999</v>
      </c>
      <c r="D15" s="3"/>
      <c r="E15" s="3"/>
      <c r="F15" s="3"/>
      <c r="G15" s="3"/>
      <c r="H15" s="3"/>
      <c r="I15" s="3">
        <v>6.843</v>
      </c>
      <c r="J15" s="3"/>
      <c r="K15" s="3"/>
      <c r="L15" s="3"/>
      <c r="M15" s="3">
        <v>4795.4949999999999</v>
      </c>
      <c r="N15" s="3"/>
      <c r="O15" s="3">
        <v>43.995399999999997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408.11356000000001</v>
      </c>
      <c r="AB15" s="3">
        <v>1773.1398300000001</v>
      </c>
      <c r="AC15" s="3">
        <v>10734.656999999999</v>
      </c>
      <c r="AD15" s="3">
        <v>0.66232500000000005</v>
      </c>
      <c r="AE15" s="3">
        <v>74.511660000000006</v>
      </c>
      <c r="AF15" s="3">
        <v>0.99348800000000004</v>
      </c>
      <c r="AG15" s="3"/>
      <c r="AH15" s="3"/>
      <c r="AI15" s="3">
        <v>106.29472</v>
      </c>
      <c r="AJ15" s="3"/>
      <c r="AK15" s="3">
        <v>17945.068983000001</v>
      </c>
    </row>
    <row r="16" spans="1:37">
      <c r="A16" s="2">
        <v>16</v>
      </c>
      <c r="B16" s="3"/>
      <c r="C16" s="3">
        <v>0.36299999999999999</v>
      </c>
      <c r="D16" s="3"/>
      <c r="E16" s="3"/>
      <c r="F16" s="3"/>
      <c r="G16" s="3"/>
      <c r="H16" s="3"/>
      <c r="I16" s="3">
        <v>4.782</v>
      </c>
      <c r="J16" s="3"/>
      <c r="K16" s="3"/>
      <c r="L16" s="3"/>
      <c r="M16" s="3">
        <v>2299.7469999999998</v>
      </c>
      <c r="N16" s="3"/>
      <c r="O16" s="3">
        <v>21.098600000000001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v>832.16283999999996</v>
      </c>
      <c r="AB16" s="3">
        <v>734.80278999999996</v>
      </c>
      <c r="AC16" s="3">
        <v>4090.8779999999997</v>
      </c>
      <c r="AD16" s="3"/>
      <c r="AE16" s="3"/>
      <c r="AF16" s="3"/>
      <c r="AG16" s="3"/>
      <c r="AH16" s="3"/>
      <c r="AI16" s="3">
        <v>90.563500000000005</v>
      </c>
      <c r="AJ16" s="3"/>
      <c r="AK16" s="3">
        <v>8074.3977299999997</v>
      </c>
    </row>
    <row r="17" spans="1:37">
      <c r="A17" s="2">
        <v>17</v>
      </c>
      <c r="B17" s="3"/>
      <c r="C17" s="3">
        <v>1.2160000000000002</v>
      </c>
      <c r="D17" s="3"/>
      <c r="E17" s="3"/>
      <c r="F17" s="3"/>
      <c r="G17" s="3"/>
      <c r="H17" s="3"/>
      <c r="I17" s="3">
        <v>5.19</v>
      </c>
      <c r="J17" s="3">
        <v>0.97599999999999998</v>
      </c>
      <c r="K17" s="3"/>
      <c r="L17" s="3"/>
      <c r="M17" s="3">
        <v>1095.845</v>
      </c>
      <c r="N17" s="3"/>
      <c r="O17" s="3">
        <v>10.05362</v>
      </c>
      <c r="P17" s="3"/>
      <c r="Q17" s="3"/>
      <c r="R17" s="3"/>
      <c r="S17" s="3"/>
      <c r="T17" s="3"/>
      <c r="U17" s="3"/>
      <c r="V17" s="3"/>
      <c r="W17" s="3"/>
      <c r="X17" s="3">
        <v>3.8529999999999998</v>
      </c>
      <c r="Y17" s="3"/>
      <c r="Z17" s="3"/>
      <c r="AA17" s="3">
        <v>545.16528000000005</v>
      </c>
      <c r="AB17" s="3">
        <v>371.38526000000002</v>
      </c>
      <c r="AC17" s="3">
        <v>1017.774</v>
      </c>
      <c r="AD17" s="3">
        <v>0.18260499999999999</v>
      </c>
      <c r="AE17" s="3">
        <v>20.543089999999999</v>
      </c>
      <c r="AF17" s="3">
        <v>0.27390799999999998</v>
      </c>
      <c r="AG17" s="3"/>
      <c r="AH17" s="3"/>
      <c r="AI17" s="3">
        <v>29.8782</v>
      </c>
      <c r="AJ17" s="3"/>
      <c r="AK17" s="3">
        <v>3102.3359630000004</v>
      </c>
    </row>
    <row r="18" spans="1:37">
      <c r="A18" s="2">
        <v>18</v>
      </c>
      <c r="B18" s="3"/>
      <c r="C18" s="3">
        <v>5.28</v>
      </c>
      <c r="D18" s="3"/>
      <c r="E18" s="3"/>
      <c r="F18" s="3"/>
      <c r="G18" s="3"/>
      <c r="H18" s="3"/>
      <c r="I18" s="3">
        <v>0.78200000000000003</v>
      </c>
      <c r="J18" s="3">
        <v>2.6100000000000003</v>
      </c>
      <c r="K18" s="3"/>
      <c r="L18" s="3"/>
      <c r="M18" s="3">
        <v>654.62630000000001</v>
      </c>
      <c r="N18" s="3"/>
      <c r="O18" s="3">
        <v>6.0057400000000003</v>
      </c>
      <c r="P18" s="3"/>
      <c r="Q18" s="3"/>
      <c r="R18" s="3"/>
      <c r="S18" s="3"/>
      <c r="T18" s="3"/>
      <c r="U18" s="3"/>
      <c r="V18" s="3"/>
      <c r="W18" s="3"/>
      <c r="X18" s="3">
        <v>3.605</v>
      </c>
      <c r="Y18" s="3"/>
      <c r="Z18" s="3"/>
      <c r="AA18" s="3">
        <v>320.28222000000005</v>
      </c>
      <c r="AB18" s="3">
        <v>410.90893000000005</v>
      </c>
      <c r="AC18" s="3">
        <v>1860.8929999999998</v>
      </c>
      <c r="AD18" s="3"/>
      <c r="AE18" s="3"/>
      <c r="AF18" s="3"/>
      <c r="AG18" s="3"/>
      <c r="AH18" s="3">
        <v>14.1934</v>
      </c>
      <c r="AI18" s="3">
        <v>29.0959</v>
      </c>
      <c r="AJ18" s="3"/>
      <c r="AK18" s="3">
        <v>3308.2824900000001</v>
      </c>
    </row>
    <row r="19" spans="1:37">
      <c r="A19" s="2">
        <v>19</v>
      </c>
      <c r="B19" s="3"/>
      <c r="C19" s="3">
        <v>4.9489999999999998</v>
      </c>
      <c r="D19" s="3"/>
      <c r="E19" s="3">
        <v>0.17299999999999999</v>
      </c>
      <c r="F19" s="3"/>
      <c r="G19" s="3"/>
      <c r="H19" s="3"/>
      <c r="I19" s="3">
        <v>7.1270000000000007</v>
      </c>
      <c r="J19" s="3">
        <v>15.843999999999999</v>
      </c>
      <c r="K19" s="3">
        <v>1.37</v>
      </c>
      <c r="L19" s="3"/>
      <c r="M19" s="3">
        <v>355.10360000000003</v>
      </c>
      <c r="N19" s="3"/>
      <c r="O19" s="3">
        <v>3.2578399999999998</v>
      </c>
      <c r="P19" s="3"/>
      <c r="Q19" s="3"/>
      <c r="R19" s="3"/>
      <c r="S19" s="3"/>
      <c r="T19" s="3"/>
      <c r="U19" s="3"/>
      <c r="V19" s="3"/>
      <c r="W19" s="3"/>
      <c r="X19" s="3">
        <v>10.817</v>
      </c>
      <c r="Y19" s="3"/>
      <c r="Z19" s="3">
        <v>1.6870000000000001</v>
      </c>
      <c r="AA19" s="3">
        <v>209.14410000000001</v>
      </c>
      <c r="AB19" s="3">
        <v>485.66237999999998</v>
      </c>
      <c r="AC19" s="3">
        <v>3234.183</v>
      </c>
      <c r="AD19" s="3"/>
      <c r="AE19" s="3"/>
      <c r="AF19" s="3"/>
      <c r="AG19" s="3"/>
      <c r="AH19" s="3"/>
      <c r="AI19" s="3">
        <v>17.319099999999999</v>
      </c>
      <c r="AJ19" s="3"/>
      <c r="AK19" s="3">
        <v>4346.6370199999992</v>
      </c>
    </row>
    <row r="20" spans="1:37">
      <c r="A20" s="2">
        <v>20</v>
      </c>
      <c r="B20" s="3"/>
      <c r="C20" s="3">
        <v>10.147</v>
      </c>
      <c r="D20" s="3">
        <v>0.22500000000000001</v>
      </c>
      <c r="E20" s="3"/>
      <c r="F20" s="3"/>
      <c r="G20" s="3"/>
      <c r="H20" s="3"/>
      <c r="I20" s="3">
        <v>11.991</v>
      </c>
      <c r="J20" s="3">
        <v>26.469000000000001</v>
      </c>
      <c r="K20" s="3">
        <v>4.5980000000000008</v>
      </c>
      <c r="L20" s="3"/>
      <c r="M20" s="3">
        <v>108.15179999999999</v>
      </c>
      <c r="N20" s="3"/>
      <c r="O20" s="3">
        <v>0.99221800000000004</v>
      </c>
      <c r="P20" s="3"/>
      <c r="Q20" s="3"/>
      <c r="R20" s="3"/>
      <c r="S20" s="3"/>
      <c r="T20" s="3"/>
      <c r="U20" s="3"/>
      <c r="V20" s="3"/>
      <c r="W20" s="3"/>
      <c r="X20" s="3">
        <v>10.593</v>
      </c>
      <c r="Y20" s="3"/>
      <c r="Z20" s="3">
        <v>65.475999999999999</v>
      </c>
      <c r="AA20" s="3">
        <v>62.186300000000003</v>
      </c>
      <c r="AB20" s="3">
        <v>452.58010000000002</v>
      </c>
      <c r="AC20" s="3">
        <v>9467.5029999999988</v>
      </c>
      <c r="AD20" s="3"/>
      <c r="AE20" s="3"/>
      <c r="AF20" s="3"/>
      <c r="AG20" s="3"/>
      <c r="AH20" s="3"/>
      <c r="AI20" s="3">
        <v>16.022200000000002</v>
      </c>
      <c r="AJ20" s="3"/>
      <c r="AK20" s="3">
        <v>10236.934617999997</v>
      </c>
    </row>
    <row r="21" spans="1:37">
      <c r="A21" s="2">
        <v>21</v>
      </c>
      <c r="B21" s="3">
        <v>0.17984800000000001</v>
      </c>
      <c r="C21" s="3">
        <v>19.198999999999998</v>
      </c>
      <c r="D21" s="3">
        <v>0.45100000000000001</v>
      </c>
      <c r="E21" s="3">
        <v>0.96899999999999997</v>
      </c>
      <c r="F21" s="3">
        <v>2.698</v>
      </c>
      <c r="G21" s="3"/>
      <c r="H21" s="3"/>
      <c r="I21" s="3">
        <v>16.608000000000001</v>
      </c>
      <c r="J21" s="3">
        <v>23.522000000000002</v>
      </c>
      <c r="K21" s="3">
        <v>9.270999999999999</v>
      </c>
      <c r="L21" s="3"/>
      <c r="M21" s="3">
        <v>151.2038</v>
      </c>
      <c r="N21" s="3"/>
      <c r="O21" s="3">
        <v>1.3871899999999999</v>
      </c>
      <c r="P21" s="3"/>
      <c r="Q21" s="3"/>
      <c r="R21" s="3"/>
      <c r="S21" s="3"/>
      <c r="T21" s="3"/>
      <c r="U21" s="3"/>
      <c r="V21" s="3"/>
      <c r="W21" s="3"/>
      <c r="X21" s="3">
        <v>12.201000000000001</v>
      </c>
      <c r="Y21" s="3"/>
      <c r="Z21" s="3">
        <v>213.13</v>
      </c>
      <c r="AA21" s="3">
        <v>37.966500000000003</v>
      </c>
      <c r="AB21" s="3">
        <v>422.13859000000002</v>
      </c>
      <c r="AC21" s="3">
        <v>12203.906999999999</v>
      </c>
      <c r="AD21" s="3"/>
      <c r="AE21" s="3"/>
      <c r="AF21" s="3"/>
      <c r="AG21" s="3">
        <v>3.2370000000000001</v>
      </c>
      <c r="AH21" s="3">
        <v>56.773600000000002</v>
      </c>
      <c r="AI21" s="3">
        <v>15.711500800000001</v>
      </c>
      <c r="AJ21" s="3"/>
      <c r="AK21" s="3">
        <v>13190.554028799999</v>
      </c>
    </row>
    <row r="22" spans="1:37">
      <c r="A22" s="2">
        <v>22</v>
      </c>
      <c r="B22" s="3">
        <v>7.5878000000000001E-2</v>
      </c>
      <c r="C22" s="3">
        <v>28.468</v>
      </c>
      <c r="D22" s="3">
        <v>1.5790000000000002</v>
      </c>
      <c r="E22" s="3"/>
      <c r="F22" s="3">
        <v>9.3879999999999999</v>
      </c>
      <c r="G22" s="3">
        <v>0.41421400000000003</v>
      </c>
      <c r="H22" s="3"/>
      <c r="I22" s="3">
        <v>12.193999999999999</v>
      </c>
      <c r="J22" s="3">
        <v>16.29</v>
      </c>
      <c r="K22" s="3">
        <v>16.408999999999999</v>
      </c>
      <c r="L22" s="3">
        <v>2.8000000000000001E-2</v>
      </c>
      <c r="M22" s="3">
        <v>24.98349</v>
      </c>
      <c r="N22" s="3"/>
      <c r="O22" s="3">
        <v>0.22920599999999999</v>
      </c>
      <c r="P22" s="3"/>
      <c r="Q22" s="3">
        <v>8.4000000000000005E-2</v>
      </c>
      <c r="R22" s="3">
        <v>5.9000000000000004E-2</v>
      </c>
      <c r="S22" s="3">
        <v>1.4040000000000001</v>
      </c>
      <c r="T22" s="3"/>
      <c r="U22" s="3">
        <v>0.21199999999999999</v>
      </c>
      <c r="V22" s="3">
        <v>2.5449999999999999</v>
      </c>
      <c r="W22" s="3">
        <v>0.185</v>
      </c>
      <c r="X22" s="3">
        <v>1.635</v>
      </c>
      <c r="Y22" s="3"/>
      <c r="Z22" s="3">
        <v>268.72699999999998</v>
      </c>
      <c r="AA22" s="3">
        <v>32.580399999999997</v>
      </c>
      <c r="AB22" s="3">
        <v>405.49148000000002</v>
      </c>
      <c r="AC22" s="3">
        <v>12790.946999999998</v>
      </c>
      <c r="AD22" s="3"/>
      <c r="AE22" s="3"/>
      <c r="AF22" s="3"/>
      <c r="AG22" s="3">
        <v>13.848000000000001</v>
      </c>
      <c r="AH22" s="3">
        <v>42.580130000000004</v>
      </c>
      <c r="AI22" s="3">
        <v>10.719989</v>
      </c>
      <c r="AJ22" s="3"/>
      <c r="AK22" s="3">
        <v>13681.076786999998</v>
      </c>
    </row>
    <row r="23" spans="1:37">
      <c r="A23" s="2">
        <v>23</v>
      </c>
      <c r="B23" s="3">
        <v>7.3188210674</v>
      </c>
      <c r="C23" s="3">
        <v>26.753</v>
      </c>
      <c r="D23" s="3">
        <v>1.8050000000000002</v>
      </c>
      <c r="E23" s="3">
        <v>1.867</v>
      </c>
      <c r="F23" s="3">
        <v>12.600000000000001</v>
      </c>
      <c r="G23" s="3">
        <v>0.41421400000000003</v>
      </c>
      <c r="H23" s="3"/>
      <c r="I23" s="3">
        <v>16.064</v>
      </c>
      <c r="J23" s="3">
        <v>20.174999999999997</v>
      </c>
      <c r="K23" s="3">
        <v>34.266999999999996</v>
      </c>
      <c r="L23" s="3">
        <v>0.112</v>
      </c>
      <c r="M23" s="3">
        <v>52.440809999999992</v>
      </c>
      <c r="N23" s="3"/>
      <c r="O23" s="3">
        <v>0.48110799999999998</v>
      </c>
      <c r="P23" s="3"/>
      <c r="Q23" s="3">
        <v>0.39100000000000001</v>
      </c>
      <c r="R23" s="3">
        <v>0.217</v>
      </c>
      <c r="S23" s="3">
        <v>5.7469999999999999</v>
      </c>
      <c r="T23" s="3"/>
      <c r="U23" s="3">
        <v>0.69</v>
      </c>
      <c r="V23" s="3">
        <v>8.1280000000000001</v>
      </c>
      <c r="W23" s="3">
        <v>0.80400000000000005</v>
      </c>
      <c r="X23" s="3">
        <v>2.593</v>
      </c>
      <c r="Y23" s="3"/>
      <c r="Z23" s="3">
        <v>708.3599999999999</v>
      </c>
      <c r="AA23" s="3">
        <v>22.067955999999999</v>
      </c>
      <c r="AB23" s="3">
        <v>246.68745000000001</v>
      </c>
      <c r="AC23" s="3">
        <v>14600.674000000001</v>
      </c>
      <c r="AD23" s="3"/>
      <c r="AE23" s="3"/>
      <c r="AF23" s="3"/>
      <c r="AG23" s="3">
        <v>3.2370000000000001</v>
      </c>
      <c r="AH23" s="3">
        <v>85.160449999999997</v>
      </c>
      <c r="AI23" s="3">
        <v>9.590166</v>
      </c>
      <c r="AJ23" s="3"/>
      <c r="AK23" s="3">
        <v>15868.6449750674</v>
      </c>
    </row>
    <row r="24" spans="1:37">
      <c r="A24" s="2">
        <v>24</v>
      </c>
      <c r="B24" s="3">
        <v>28.683002918300001</v>
      </c>
      <c r="C24" s="3">
        <v>42.929999999999993</v>
      </c>
      <c r="D24" s="3">
        <v>0.90300000000000002</v>
      </c>
      <c r="E24" s="3">
        <v>2.3180000000000001</v>
      </c>
      <c r="F24" s="3">
        <v>15.673</v>
      </c>
      <c r="G24" s="3"/>
      <c r="H24" s="3"/>
      <c r="I24" s="3">
        <v>13.949</v>
      </c>
      <c r="J24" s="3">
        <v>14.763</v>
      </c>
      <c r="K24" s="3">
        <v>84.727000000000004</v>
      </c>
      <c r="L24" s="3">
        <v>0.17</v>
      </c>
      <c r="M24" s="3">
        <v>151.953</v>
      </c>
      <c r="N24" s="3"/>
      <c r="O24" s="3">
        <v>1.394064</v>
      </c>
      <c r="P24" s="3"/>
      <c r="Q24" s="3">
        <v>1.1970000000000001</v>
      </c>
      <c r="R24" s="3">
        <v>0.67199999999999993</v>
      </c>
      <c r="S24" s="3">
        <v>17.713000000000001</v>
      </c>
      <c r="T24" s="3"/>
      <c r="U24" s="3">
        <v>2.1639999999999997</v>
      </c>
      <c r="V24" s="3">
        <v>25.521000000000001</v>
      </c>
      <c r="W24" s="3">
        <v>2.4669999999999996</v>
      </c>
      <c r="X24" s="3">
        <v>1.7769999999999999</v>
      </c>
      <c r="Y24" s="3">
        <v>10.263999999999999</v>
      </c>
      <c r="Z24" s="3">
        <v>951.37400000000002</v>
      </c>
      <c r="AA24" s="3">
        <v>25.268969999999999</v>
      </c>
      <c r="AB24" s="3">
        <v>247.28269</v>
      </c>
      <c r="AC24" s="3">
        <v>12587.496999999999</v>
      </c>
      <c r="AD24" s="3"/>
      <c r="AE24" s="3"/>
      <c r="AF24" s="3"/>
      <c r="AG24" s="3">
        <v>34.040000000000006</v>
      </c>
      <c r="AH24" s="3">
        <v>28.386800000000001</v>
      </c>
      <c r="AI24" s="3">
        <v>17.856427</v>
      </c>
      <c r="AJ24" s="3"/>
      <c r="AK24" s="3">
        <v>14310.943953918302</v>
      </c>
    </row>
    <row r="25" spans="1:37">
      <c r="A25" s="2">
        <v>25</v>
      </c>
      <c r="B25" s="3">
        <v>23.400263450899999</v>
      </c>
      <c r="C25" s="3">
        <v>50.637</v>
      </c>
      <c r="D25" s="3">
        <v>1.8029999999999999</v>
      </c>
      <c r="E25" s="3">
        <v>3.3659999999999997</v>
      </c>
      <c r="F25" s="3">
        <v>30.593</v>
      </c>
      <c r="G25" s="3"/>
      <c r="H25" s="3"/>
      <c r="I25" s="3">
        <v>7.9859999999999998</v>
      </c>
      <c r="J25" s="3">
        <v>9.5289999999999999</v>
      </c>
      <c r="K25" s="3">
        <v>49.913000000000004</v>
      </c>
      <c r="L25" s="3">
        <v>0.14000000000000001</v>
      </c>
      <c r="M25" s="3">
        <v>381.4425</v>
      </c>
      <c r="N25" s="3"/>
      <c r="O25" s="3">
        <v>3.4994800000000001</v>
      </c>
      <c r="P25" s="3"/>
      <c r="Q25" s="3">
        <v>0.998</v>
      </c>
      <c r="R25" s="3">
        <v>0.81099999999999994</v>
      </c>
      <c r="S25" s="3">
        <v>18.023</v>
      </c>
      <c r="T25" s="3"/>
      <c r="U25" s="3">
        <v>3.056</v>
      </c>
      <c r="V25" s="3">
        <v>36.79</v>
      </c>
      <c r="W25" s="3">
        <v>2.3079999999999998</v>
      </c>
      <c r="X25" s="3">
        <v>3.2080000000000002</v>
      </c>
      <c r="Y25" s="3">
        <v>73.085000000000008</v>
      </c>
      <c r="Z25" s="3">
        <v>867.87</v>
      </c>
      <c r="AA25" s="3">
        <v>15.433120000000001</v>
      </c>
      <c r="AB25" s="3">
        <v>425.36057999999997</v>
      </c>
      <c r="AC25" s="3">
        <v>13499.006999999998</v>
      </c>
      <c r="AD25" s="3">
        <v>0.163548</v>
      </c>
      <c r="AE25" s="3">
        <v>18.39911</v>
      </c>
      <c r="AF25" s="3">
        <v>0.24532100000000001</v>
      </c>
      <c r="AG25" s="3">
        <v>11.507</v>
      </c>
      <c r="AH25" s="3"/>
      <c r="AI25" s="3">
        <v>26.080860000000001</v>
      </c>
      <c r="AJ25" s="3">
        <v>0.23199999999999998</v>
      </c>
      <c r="AK25" s="3">
        <v>15564.886782450898</v>
      </c>
    </row>
    <row r="26" spans="1:37">
      <c r="A26" s="2">
        <v>26</v>
      </c>
      <c r="B26" s="3">
        <v>18.592756983500003</v>
      </c>
      <c r="C26" s="3">
        <v>47.381</v>
      </c>
      <c r="D26" s="3">
        <v>3.1619999999999999</v>
      </c>
      <c r="E26" s="3">
        <v>2.7229999999999999</v>
      </c>
      <c r="F26" s="3">
        <v>25.810000000000002</v>
      </c>
      <c r="G26" s="3">
        <v>0.82842899999999997</v>
      </c>
      <c r="H26" s="3"/>
      <c r="I26" s="3">
        <v>15.447000000000001</v>
      </c>
      <c r="J26" s="3">
        <v>19.093</v>
      </c>
      <c r="K26" s="3">
        <v>66.019000000000005</v>
      </c>
      <c r="L26" s="3">
        <v>8.4000000000000005E-2</v>
      </c>
      <c r="M26" s="3">
        <v>243.87439999999998</v>
      </c>
      <c r="N26" s="3"/>
      <c r="O26" s="3">
        <v>2.2373799999999999</v>
      </c>
      <c r="P26" s="3"/>
      <c r="Q26" s="3">
        <v>1.548</v>
      </c>
      <c r="R26" s="3">
        <v>1.198</v>
      </c>
      <c r="S26" s="3">
        <v>27.187999999999999</v>
      </c>
      <c r="T26" s="3"/>
      <c r="U26" s="3">
        <v>4.4429999999999996</v>
      </c>
      <c r="V26" s="3">
        <v>53.381</v>
      </c>
      <c r="W26" s="3">
        <v>3.5209999999999999</v>
      </c>
      <c r="X26" s="3">
        <v>2.222</v>
      </c>
      <c r="Y26" s="3">
        <v>129.114</v>
      </c>
      <c r="Z26" s="3">
        <v>792.43599999999992</v>
      </c>
      <c r="AA26" s="3">
        <v>29.83591133038</v>
      </c>
      <c r="AB26" s="3">
        <v>570.3252</v>
      </c>
      <c r="AC26" s="3">
        <v>9606.19</v>
      </c>
      <c r="AD26" s="3">
        <v>0.120683</v>
      </c>
      <c r="AE26" s="3">
        <v>13.57686</v>
      </c>
      <c r="AF26" s="3">
        <v>0.18102499999999999</v>
      </c>
      <c r="AG26" s="3">
        <v>6.476</v>
      </c>
      <c r="AH26" s="3"/>
      <c r="AI26" s="3">
        <v>34.62706</v>
      </c>
      <c r="AJ26" s="3">
        <v>0.66100000000000003</v>
      </c>
      <c r="AK26" s="3">
        <v>11722.29670531388</v>
      </c>
    </row>
    <row r="27" spans="1:37">
      <c r="A27" s="2">
        <v>27</v>
      </c>
      <c r="B27" s="3">
        <v>52.131660369199999</v>
      </c>
      <c r="C27" s="3">
        <v>61.516999999999996</v>
      </c>
      <c r="D27" s="3">
        <v>2.5510000000000002</v>
      </c>
      <c r="E27" s="3">
        <v>2.859</v>
      </c>
      <c r="F27" s="3">
        <v>25.355</v>
      </c>
      <c r="G27" s="3"/>
      <c r="H27" s="3"/>
      <c r="I27" s="3">
        <v>8.0649999999999995</v>
      </c>
      <c r="J27" s="3">
        <v>22.739000000000001</v>
      </c>
      <c r="K27" s="3">
        <v>50.995000000000005</v>
      </c>
      <c r="L27" s="3">
        <v>0.22600000000000001</v>
      </c>
      <c r="M27" s="3">
        <v>151.4896</v>
      </c>
      <c r="N27" s="3"/>
      <c r="O27" s="3">
        <v>1.3898140000000001</v>
      </c>
      <c r="P27" s="3"/>
      <c r="Q27" s="3">
        <v>1.4279999999999999</v>
      </c>
      <c r="R27" s="3">
        <v>1.1560000000000001</v>
      </c>
      <c r="S27" s="3">
        <v>23.605000000000004</v>
      </c>
      <c r="T27" s="3">
        <v>0.10199999999999999</v>
      </c>
      <c r="U27" s="3">
        <v>4.8610000000000007</v>
      </c>
      <c r="V27" s="3">
        <v>64.075000000000003</v>
      </c>
      <c r="W27" s="3">
        <v>2.79</v>
      </c>
      <c r="X27" s="3">
        <v>3.302</v>
      </c>
      <c r="Y27" s="3">
        <v>104.947</v>
      </c>
      <c r="Z27" s="3">
        <v>627.99900000000002</v>
      </c>
      <c r="AA27" s="3">
        <v>43.069082701959999</v>
      </c>
      <c r="AB27" s="3">
        <v>775.85490000000004</v>
      </c>
      <c r="AC27" s="3">
        <v>6265.7349999999997</v>
      </c>
      <c r="AD27" s="3">
        <v>0.50211700000000004</v>
      </c>
      <c r="AE27" s="3">
        <v>56.488140000000001</v>
      </c>
      <c r="AF27" s="3">
        <v>0.75317599999999996</v>
      </c>
      <c r="AG27" s="3">
        <v>4.1349999999999998</v>
      </c>
      <c r="AH27" s="3"/>
      <c r="AI27" s="3">
        <v>65.854512</v>
      </c>
      <c r="AJ27" s="3">
        <v>1.3049999999999999</v>
      </c>
      <c r="AK27" s="3">
        <v>8427.2800020711602</v>
      </c>
    </row>
    <row r="28" spans="1:37">
      <c r="A28" s="2">
        <v>28</v>
      </c>
      <c r="B28" s="3">
        <v>79.363328530999993</v>
      </c>
      <c r="C28" s="3">
        <v>62.696000000000005</v>
      </c>
      <c r="D28" s="3">
        <v>1.839</v>
      </c>
      <c r="E28" s="3">
        <v>5.9369999999999994</v>
      </c>
      <c r="F28" s="3">
        <v>34.942999999999998</v>
      </c>
      <c r="G28" s="3">
        <v>1.24264</v>
      </c>
      <c r="H28" s="3"/>
      <c r="I28" s="3">
        <v>3.9409999999999998</v>
      </c>
      <c r="J28" s="3">
        <v>35.765999999999998</v>
      </c>
      <c r="K28" s="3">
        <v>70.575000000000003</v>
      </c>
      <c r="L28" s="3">
        <v>0.73599999999999999</v>
      </c>
      <c r="M28" s="3">
        <v>99.841800000000006</v>
      </c>
      <c r="N28" s="3"/>
      <c r="O28" s="3">
        <v>0.91598000000000002</v>
      </c>
      <c r="P28" s="3"/>
      <c r="Q28" s="3">
        <v>0.94600000000000006</v>
      </c>
      <c r="R28" s="3">
        <v>1.3080000000000001</v>
      </c>
      <c r="S28" s="3">
        <v>22.629000000000001</v>
      </c>
      <c r="T28" s="3">
        <v>7.0000000000000007E-2</v>
      </c>
      <c r="U28" s="3">
        <v>5.944</v>
      </c>
      <c r="V28" s="3">
        <v>76.369</v>
      </c>
      <c r="W28" s="3">
        <v>2.3769999999999998</v>
      </c>
      <c r="X28" s="3">
        <v>3.8279999999999998</v>
      </c>
      <c r="Y28" s="3">
        <v>232.56099999999998</v>
      </c>
      <c r="Z28" s="3">
        <v>467.04399999999998</v>
      </c>
      <c r="AA28" s="3">
        <v>58.315174022039997</v>
      </c>
      <c r="AB28" s="3">
        <v>1025.0514000000001</v>
      </c>
      <c r="AC28" s="3">
        <v>2818.5839999999998</v>
      </c>
      <c r="AD28" s="3">
        <v>0.168623</v>
      </c>
      <c r="AE28" s="3">
        <v>18.970110000000002</v>
      </c>
      <c r="AF28" s="3">
        <v>0.25293500000000002</v>
      </c>
      <c r="AG28" s="3"/>
      <c r="AH28" s="3"/>
      <c r="AI28" s="3">
        <v>50.560220000000001</v>
      </c>
      <c r="AJ28" s="3">
        <v>2.6630000000000003</v>
      </c>
      <c r="AK28" s="3">
        <v>5185.4382105530403</v>
      </c>
    </row>
    <row r="29" spans="1:37">
      <c r="A29" s="2">
        <v>29</v>
      </c>
      <c r="B29" s="3">
        <v>112.55151086800001</v>
      </c>
      <c r="C29" s="3">
        <v>48.94</v>
      </c>
      <c r="D29" s="3">
        <v>5.7120000000000006</v>
      </c>
      <c r="E29" s="3">
        <v>8.615000000000002</v>
      </c>
      <c r="F29" s="3">
        <v>43.437000000000005</v>
      </c>
      <c r="G29" s="3">
        <v>0.82842899999999997</v>
      </c>
      <c r="H29" s="3">
        <v>1.0449099999999999E-2</v>
      </c>
      <c r="I29" s="3">
        <v>6.1400000000000006</v>
      </c>
      <c r="J29" s="3">
        <v>26.05</v>
      </c>
      <c r="K29" s="3">
        <v>65.786000000000001</v>
      </c>
      <c r="L29" s="3">
        <v>0.49</v>
      </c>
      <c r="M29" s="3">
        <v>87.230400000000003</v>
      </c>
      <c r="N29" s="3">
        <v>0.52853899999999998</v>
      </c>
      <c r="O29" s="3">
        <v>0.80027999999999999</v>
      </c>
      <c r="P29" s="3">
        <v>8.6273940000000007E-2</v>
      </c>
      <c r="Q29" s="3">
        <v>0.86699999999999999</v>
      </c>
      <c r="R29" s="3">
        <v>1.38</v>
      </c>
      <c r="S29" s="3">
        <v>23.629000000000001</v>
      </c>
      <c r="T29" s="3">
        <v>3.7999999999999999E-2</v>
      </c>
      <c r="U29" s="3">
        <v>6.221000000000001</v>
      </c>
      <c r="V29" s="3">
        <v>78.233999999999995</v>
      </c>
      <c r="W29" s="3">
        <v>2.488</v>
      </c>
      <c r="X29" s="3">
        <v>1.5750000000000002</v>
      </c>
      <c r="Y29" s="3">
        <v>286.31700000000001</v>
      </c>
      <c r="Z29" s="3">
        <v>396.41399999999999</v>
      </c>
      <c r="AA29" s="3">
        <v>79.273563022040008</v>
      </c>
      <c r="AB29" s="3">
        <v>1386.2392</v>
      </c>
      <c r="AC29" s="3">
        <v>1950.7170000000001</v>
      </c>
      <c r="AD29" s="3">
        <v>0.19362299999999999</v>
      </c>
      <c r="AE29" s="3">
        <v>21.782579999999999</v>
      </c>
      <c r="AF29" s="3">
        <v>0.290435</v>
      </c>
      <c r="AG29" s="3"/>
      <c r="AH29" s="3"/>
      <c r="AI29" s="3">
        <v>75.09584000000001</v>
      </c>
      <c r="AJ29" s="3">
        <v>1.6519999999999999</v>
      </c>
      <c r="AK29" s="3">
        <v>4719.6131229300399</v>
      </c>
    </row>
    <row r="30" spans="1:37">
      <c r="A30" s="2">
        <v>30</v>
      </c>
      <c r="B30" s="3">
        <v>50.078456369199998</v>
      </c>
      <c r="C30" s="3">
        <v>43.073</v>
      </c>
      <c r="D30" s="3">
        <v>2.3889999999999998</v>
      </c>
      <c r="E30" s="3">
        <v>11.273999999999999</v>
      </c>
      <c r="F30" s="3">
        <v>43.241</v>
      </c>
      <c r="G30" s="3">
        <v>0.41421400000000003</v>
      </c>
      <c r="H30" s="3"/>
      <c r="I30" s="3">
        <v>2.4710000000000001</v>
      </c>
      <c r="J30" s="3">
        <v>33.715000000000003</v>
      </c>
      <c r="K30" s="3">
        <v>87.540999999999997</v>
      </c>
      <c r="L30" s="3">
        <v>0.93600000000000005</v>
      </c>
      <c r="M30" s="3">
        <v>63.894770000000001</v>
      </c>
      <c r="N30" s="3">
        <v>0.835059</v>
      </c>
      <c r="O30" s="3">
        <v>0.58619200000000005</v>
      </c>
      <c r="P30" s="3">
        <v>0.12031328000000001</v>
      </c>
      <c r="Q30" s="3">
        <v>1.0669999999999999</v>
      </c>
      <c r="R30" s="3">
        <v>1.9900000000000002</v>
      </c>
      <c r="S30" s="3">
        <v>33.874000000000002</v>
      </c>
      <c r="T30" s="3"/>
      <c r="U30" s="3">
        <v>8.8840000000000003</v>
      </c>
      <c r="V30" s="3">
        <v>108.988</v>
      </c>
      <c r="W30" s="3">
        <v>3.5910000000000002</v>
      </c>
      <c r="X30" s="3">
        <v>2.4539999999999997</v>
      </c>
      <c r="Y30" s="3">
        <v>289.185</v>
      </c>
      <c r="Z30" s="3">
        <v>377.98</v>
      </c>
      <c r="AA30" s="3">
        <v>53.330644362720008</v>
      </c>
      <c r="AB30" s="3">
        <v>1837.1884600000001</v>
      </c>
      <c r="AC30" s="3">
        <v>1092.337</v>
      </c>
      <c r="AD30" s="3"/>
      <c r="AE30" s="3"/>
      <c r="AF30" s="3"/>
      <c r="AG30" s="3"/>
      <c r="AH30" s="3"/>
      <c r="AI30" s="3">
        <v>92.632939999999991</v>
      </c>
      <c r="AJ30" s="3">
        <v>4.83</v>
      </c>
      <c r="AK30" s="3">
        <v>4248.9010490119208</v>
      </c>
    </row>
    <row r="31" spans="1:37">
      <c r="A31" s="2">
        <v>31</v>
      </c>
      <c r="B31" s="3">
        <v>14.937523783500001</v>
      </c>
      <c r="C31" s="3">
        <v>41.161000000000001</v>
      </c>
      <c r="D31" s="3">
        <v>1.9120000000000001</v>
      </c>
      <c r="E31" s="3">
        <v>9.3529999999999998</v>
      </c>
      <c r="F31" s="3">
        <v>31.632000000000005</v>
      </c>
      <c r="G31" s="3">
        <v>11.70615057116</v>
      </c>
      <c r="H31" s="3">
        <v>1.0449099999999999E-2</v>
      </c>
      <c r="I31" s="3">
        <v>0.93300000000000005</v>
      </c>
      <c r="J31" s="3">
        <v>45.872</v>
      </c>
      <c r="K31" s="3">
        <v>61.657999999999994</v>
      </c>
      <c r="L31" s="3">
        <v>1.766</v>
      </c>
      <c r="M31" s="3">
        <v>64.895970000000005</v>
      </c>
      <c r="N31" s="3">
        <v>3.040349</v>
      </c>
      <c r="O31" s="3">
        <v>0.59537600000000002</v>
      </c>
      <c r="P31" s="3">
        <v>0.25451448999999998</v>
      </c>
      <c r="Q31" s="3">
        <v>1.7210000000000001</v>
      </c>
      <c r="R31" s="3">
        <v>2.4609999999999999</v>
      </c>
      <c r="S31" s="3">
        <v>41.997999999999998</v>
      </c>
      <c r="T31" s="3">
        <v>0.13800000000000001</v>
      </c>
      <c r="U31" s="3">
        <v>11.278</v>
      </c>
      <c r="V31" s="3">
        <v>145.30599999999998</v>
      </c>
      <c r="W31" s="3">
        <v>4.3499999999999996</v>
      </c>
      <c r="X31" s="3">
        <v>0.29899999999999999</v>
      </c>
      <c r="Y31" s="3">
        <v>406.15399999999994</v>
      </c>
      <c r="Z31" s="3">
        <v>324.87599999999998</v>
      </c>
      <c r="AA31" s="3">
        <v>45.819592342120004</v>
      </c>
      <c r="AB31" s="3">
        <v>1789.3079299999999</v>
      </c>
      <c r="AC31" s="3">
        <v>919.125</v>
      </c>
      <c r="AD31" s="3">
        <v>0.102254</v>
      </c>
      <c r="AE31" s="3">
        <v>11.503550000000001</v>
      </c>
      <c r="AF31" s="3">
        <v>0.15338099999999999</v>
      </c>
      <c r="AG31" s="3"/>
      <c r="AH31" s="3"/>
      <c r="AI31" s="3">
        <v>50.587670000000003</v>
      </c>
      <c r="AJ31" s="3">
        <v>6.3250000000000002</v>
      </c>
      <c r="AK31" s="3">
        <v>4051.2327102867794</v>
      </c>
    </row>
    <row r="32" spans="1:37">
      <c r="A32" s="2">
        <v>32</v>
      </c>
      <c r="B32" s="3">
        <v>1.233061</v>
      </c>
      <c r="C32" s="3">
        <v>28.410999999999994</v>
      </c>
      <c r="D32" s="3">
        <v>0.22500000000000001</v>
      </c>
      <c r="E32" s="3">
        <v>6.5069999999999997</v>
      </c>
      <c r="F32" s="3">
        <v>23.552</v>
      </c>
      <c r="G32" s="3">
        <v>0.41421400000000003</v>
      </c>
      <c r="H32" s="3"/>
      <c r="I32" s="3">
        <v>3.577</v>
      </c>
      <c r="J32" s="3">
        <v>41.866999999999997</v>
      </c>
      <c r="K32" s="3">
        <v>46.079000000000001</v>
      </c>
      <c r="L32" s="3">
        <v>1.55</v>
      </c>
      <c r="M32" s="3">
        <v>32.660499999999999</v>
      </c>
      <c r="N32" s="3">
        <v>9.92835</v>
      </c>
      <c r="O32" s="3">
        <v>0.29963800000000002</v>
      </c>
      <c r="P32" s="3">
        <v>0.48520920000000001</v>
      </c>
      <c r="Q32" s="3">
        <v>2.3769999999999998</v>
      </c>
      <c r="R32" s="3">
        <v>2.4489999999999998</v>
      </c>
      <c r="S32" s="3">
        <v>47.502000000000002</v>
      </c>
      <c r="T32" s="3">
        <v>0.10299999999999999</v>
      </c>
      <c r="U32" s="3">
        <v>10.385</v>
      </c>
      <c r="V32" s="3">
        <v>131.63900000000001</v>
      </c>
      <c r="W32" s="3">
        <v>5.4979999999999993</v>
      </c>
      <c r="X32" s="3">
        <v>0.42100000000000004</v>
      </c>
      <c r="Y32" s="3">
        <v>314.74900000000002</v>
      </c>
      <c r="Z32" s="3">
        <v>308.71199999999999</v>
      </c>
      <c r="AA32" s="3">
        <v>36.974187362720002</v>
      </c>
      <c r="AB32" s="3">
        <v>2017.0849400000002</v>
      </c>
      <c r="AC32" s="3">
        <v>787.44599999999991</v>
      </c>
      <c r="AD32" s="3"/>
      <c r="AE32" s="3"/>
      <c r="AF32" s="3"/>
      <c r="AG32" s="3"/>
      <c r="AH32" s="3"/>
      <c r="AI32" s="3">
        <v>62.191120000000005</v>
      </c>
      <c r="AJ32" s="3">
        <v>5.367</v>
      </c>
      <c r="AK32" s="3">
        <v>3929.6872195627202</v>
      </c>
    </row>
    <row r="33" spans="1:37">
      <c r="A33" s="2">
        <v>33</v>
      </c>
      <c r="B33" s="3">
        <v>1.1959843999999999</v>
      </c>
      <c r="C33" s="3">
        <v>20.016999999999999</v>
      </c>
      <c r="D33" s="3">
        <v>0.67</v>
      </c>
      <c r="E33" s="3">
        <v>8.4329999999999998</v>
      </c>
      <c r="F33" s="3">
        <v>16.280999999999999</v>
      </c>
      <c r="G33" s="3">
        <v>0.41421400000000003</v>
      </c>
      <c r="H33" s="3"/>
      <c r="I33" s="3">
        <v>2.0470000000000002</v>
      </c>
      <c r="J33" s="3">
        <v>33.371000000000002</v>
      </c>
      <c r="K33" s="3">
        <v>20.238999999999997</v>
      </c>
      <c r="L33" s="3">
        <v>4.6159999999999997</v>
      </c>
      <c r="M33" s="3">
        <v>11.14695</v>
      </c>
      <c r="N33" s="3">
        <v>14.381689999999999</v>
      </c>
      <c r="O33" s="3">
        <v>0.1022656</v>
      </c>
      <c r="P33" s="3">
        <v>0.45729439999999999</v>
      </c>
      <c r="Q33" s="3">
        <v>3.6819999999999999</v>
      </c>
      <c r="R33" s="3">
        <v>2.1110000000000002</v>
      </c>
      <c r="S33" s="3">
        <v>45.158999999999999</v>
      </c>
      <c r="T33" s="3">
        <v>0.47099999999999997</v>
      </c>
      <c r="U33" s="3">
        <v>9.2319999999999993</v>
      </c>
      <c r="V33" s="3">
        <v>135.41999999999999</v>
      </c>
      <c r="W33" s="3">
        <v>5.2759999999999998</v>
      </c>
      <c r="X33" s="3">
        <v>2.9000000000000001E-2</v>
      </c>
      <c r="Y33" s="3">
        <v>122.818</v>
      </c>
      <c r="Z33" s="3">
        <v>105.38199999999999</v>
      </c>
      <c r="AA33" s="3">
        <v>28.372513891659999</v>
      </c>
      <c r="AB33" s="3">
        <v>1531.7029299999999</v>
      </c>
      <c r="AC33" s="3">
        <v>357.34399999999999</v>
      </c>
      <c r="AD33" s="3"/>
      <c r="AE33" s="3"/>
      <c r="AF33" s="3"/>
      <c r="AG33" s="3"/>
      <c r="AH33" s="3"/>
      <c r="AI33" s="3">
        <v>48.095412999999994</v>
      </c>
      <c r="AJ33" s="3">
        <v>11.112</v>
      </c>
      <c r="AK33" s="3">
        <v>2539.57925529166</v>
      </c>
    </row>
    <row r="34" spans="1:37">
      <c r="A34" s="2">
        <v>34</v>
      </c>
      <c r="B34" s="3">
        <v>1.5845910000000001</v>
      </c>
      <c r="C34" s="3">
        <v>10.871</v>
      </c>
      <c r="D34" s="3"/>
      <c r="E34" s="3">
        <v>10.092000000000001</v>
      </c>
      <c r="F34" s="3">
        <v>13.966999999999999</v>
      </c>
      <c r="G34" s="3">
        <v>23.4122201606</v>
      </c>
      <c r="H34" s="3"/>
      <c r="I34" s="3"/>
      <c r="J34" s="3">
        <v>43.833999999999996</v>
      </c>
      <c r="K34" s="3">
        <v>23.478000000000002</v>
      </c>
      <c r="L34" s="3">
        <v>3.3149999999999999</v>
      </c>
      <c r="M34" s="3">
        <v>11.607660000000001</v>
      </c>
      <c r="N34" s="3">
        <v>21.789769999999997</v>
      </c>
      <c r="O34" s="3">
        <v>0.1064924</v>
      </c>
      <c r="P34" s="3">
        <v>0.50072499999999998</v>
      </c>
      <c r="Q34" s="3">
        <v>4.8049999999999997</v>
      </c>
      <c r="R34" s="3">
        <v>2.0949999999999998</v>
      </c>
      <c r="S34" s="3">
        <v>48.636000000000003</v>
      </c>
      <c r="T34" s="3">
        <v>0.69699999999999995</v>
      </c>
      <c r="U34" s="3">
        <v>9.1529999999999987</v>
      </c>
      <c r="V34" s="3">
        <v>145.13200000000001</v>
      </c>
      <c r="W34" s="3">
        <v>5.819</v>
      </c>
      <c r="X34" s="3"/>
      <c r="Y34" s="3">
        <v>59.547000000000004</v>
      </c>
      <c r="Z34" s="3">
        <v>189.77599999999998</v>
      </c>
      <c r="AA34" s="3">
        <v>72.934661350980008</v>
      </c>
      <c r="AB34" s="3">
        <v>1130.8277699999999</v>
      </c>
      <c r="AC34" s="3">
        <v>219.78800000000001</v>
      </c>
      <c r="AD34" s="3"/>
      <c r="AE34" s="3"/>
      <c r="AF34" s="3"/>
      <c r="AG34" s="3"/>
      <c r="AH34" s="3"/>
      <c r="AI34" s="3">
        <v>27.428022000000002</v>
      </c>
      <c r="AJ34" s="3">
        <v>11.772000000000002</v>
      </c>
      <c r="AK34" s="3">
        <v>2092.9689119115801</v>
      </c>
    </row>
    <row r="35" spans="1:37">
      <c r="A35" s="2">
        <v>35</v>
      </c>
      <c r="B35" s="3">
        <v>0.82855659999999998</v>
      </c>
      <c r="C35" s="3">
        <v>8.4810000000000016</v>
      </c>
      <c r="D35" s="3">
        <v>0.11899999999999999</v>
      </c>
      <c r="E35" s="3">
        <v>9.5429999999999993</v>
      </c>
      <c r="F35" s="3">
        <v>18.366</v>
      </c>
      <c r="G35" s="3"/>
      <c r="H35" s="3"/>
      <c r="I35" s="3">
        <v>1.4219999999999999</v>
      </c>
      <c r="J35" s="3">
        <v>35.987000000000002</v>
      </c>
      <c r="K35" s="3">
        <v>12.310000000000002</v>
      </c>
      <c r="L35" s="3">
        <v>8.761000000000001</v>
      </c>
      <c r="M35" s="3">
        <v>2.2673039999999998</v>
      </c>
      <c r="N35" s="3">
        <v>25.746649999999995</v>
      </c>
      <c r="O35" s="3">
        <v>2.0801E-2</v>
      </c>
      <c r="P35" s="3">
        <v>0.57100899999999999</v>
      </c>
      <c r="Q35" s="3">
        <v>3.4039999999999999</v>
      </c>
      <c r="R35" s="3">
        <v>0.84899999999999998</v>
      </c>
      <c r="S35" s="3">
        <v>22.722000000000001</v>
      </c>
      <c r="T35" s="3">
        <v>0.65900000000000003</v>
      </c>
      <c r="U35" s="3">
        <v>4.1349999999999998</v>
      </c>
      <c r="V35" s="3">
        <v>82.448000000000008</v>
      </c>
      <c r="W35" s="3">
        <v>2.66</v>
      </c>
      <c r="X35" s="3">
        <v>2.9000000000000001E-2</v>
      </c>
      <c r="Y35" s="3">
        <v>50.77</v>
      </c>
      <c r="Z35" s="3">
        <v>89.352000000000004</v>
      </c>
      <c r="AA35" s="3">
        <v>58.711688268136001</v>
      </c>
      <c r="AB35" s="3">
        <v>783.20232999999996</v>
      </c>
      <c r="AC35" s="3">
        <v>141.02799999999999</v>
      </c>
      <c r="AD35" s="3"/>
      <c r="AE35" s="3"/>
      <c r="AF35" s="3"/>
      <c r="AG35" s="3"/>
      <c r="AH35" s="3">
        <v>4.8924299999999992</v>
      </c>
      <c r="AI35" s="3">
        <v>10.148721</v>
      </c>
      <c r="AJ35" s="3">
        <v>12.387</v>
      </c>
      <c r="AK35" s="3">
        <v>1391.821489868136</v>
      </c>
    </row>
    <row r="36" spans="1:37">
      <c r="A36" s="2">
        <v>36</v>
      </c>
      <c r="B36" s="3">
        <v>9.5540600000000003E-2</v>
      </c>
      <c r="C36" s="3">
        <v>3.5679999999999996</v>
      </c>
      <c r="D36" s="3"/>
      <c r="E36" s="3">
        <v>7.9959999999999996</v>
      </c>
      <c r="F36" s="3">
        <v>24.923000000000002</v>
      </c>
      <c r="G36" s="3"/>
      <c r="H36" s="3"/>
      <c r="I36" s="3"/>
      <c r="J36" s="3">
        <v>45.144000000000005</v>
      </c>
      <c r="K36" s="3">
        <v>5.9509999999999996</v>
      </c>
      <c r="L36" s="3">
        <v>5.1980000000000004</v>
      </c>
      <c r="M36" s="3"/>
      <c r="N36" s="3">
        <v>30.110845999999999</v>
      </c>
      <c r="O36" s="3"/>
      <c r="P36" s="3">
        <v>0.4962337</v>
      </c>
      <c r="Q36" s="3">
        <v>2.5070000000000001</v>
      </c>
      <c r="R36" s="3">
        <v>0.81299999999999994</v>
      </c>
      <c r="S36" s="3">
        <v>21.112000000000002</v>
      </c>
      <c r="T36" s="3">
        <v>0.39400000000000002</v>
      </c>
      <c r="U36" s="3">
        <v>3.5270000000000001</v>
      </c>
      <c r="V36" s="3">
        <v>61.832000000000001</v>
      </c>
      <c r="W36" s="3">
        <v>2.6070000000000002</v>
      </c>
      <c r="X36" s="3"/>
      <c r="Y36" s="3">
        <v>39.105000000000004</v>
      </c>
      <c r="Z36" s="3">
        <v>103.57300000000001</v>
      </c>
      <c r="AA36" s="3">
        <v>48.259276536272004</v>
      </c>
      <c r="AB36" s="3">
        <v>528.37825999999995</v>
      </c>
      <c r="AC36" s="3">
        <v>49.134</v>
      </c>
      <c r="AD36" s="3"/>
      <c r="AE36" s="3"/>
      <c r="AF36" s="3"/>
      <c r="AG36" s="3"/>
      <c r="AH36" s="3"/>
      <c r="AI36" s="3">
        <v>6.3898577000000003</v>
      </c>
      <c r="AJ36" s="3">
        <v>16.843999999999998</v>
      </c>
      <c r="AK36" s="3">
        <v>1007.958014536272</v>
      </c>
    </row>
    <row r="37" spans="1:37">
      <c r="A37" s="2">
        <v>37</v>
      </c>
      <c r="B37" s="3">
        <v>0.36766359999999998</v>
      </c>
      <c r="C37" s="3">
        <v>2.097</v>
      </c>
      <c r="D37" s="3">
        <v>0.11899999999999999</v>
      </c>
      <c r="E37" s="3">
        <v>4.95</v>
      </c>
      <c r="F37" s="3">
        <v>23.687999999999999</v>
      </c>
      <c r="G37" s="3">
        <v>0.41421400000000003</v>
      </c>
      <c r="H37" s="3"/>
      <c r="I37" s="3"/>
      <c r="J37" s="3">
        <v>5.6059999999999999</v>
      </c>
      <c r="K37" s="3">
        <v>4.8320000000000007</v>
      </c>
      <c r="L37" s="3">
        <v>6.9709999999999992</v>
      </c>
      <c r="M37" s="3"/>
      <c r="N37" s="3">
        <v>17.711993999999997</v>
      </c>
      <c r="O37" s="3"/>
      <c r="P37" s="3">
        <v>0.30703530000000001</v>
      </c>
      <c r="Q37" s="3">
        <v>0.51600000000000001</v>
      </c>
      <c r="R37" s="3">
        <v>0.28999999999999998</v>
      </c>
      <c r="S37" s="3">
        <v>6.181</v>
      </c>
      <c r="T37" s="3">
        <v>7.0000000000000007E-2</v>
      </c>
      <c r="U37" s="3">
        <v>1.2849999999999999</v>
      </c>
      <c r="V37" s="3">
        <v>19.062999999999999</v>
      </c>
      <c r="W37" s="3">
        <v>0.71599999999999997</v>
      </c>
      <c r="X37" s="3">
        <v>2.9000000000000001E-2</v>
      </c>
      <c r="Y37" s="3">
        <v>15.631</v>
      </c>
      <c r="Z37" s="3">
        <v>17.363</v>
      </c>
      <c r="AA37" s="3">
        <v>38.731900000000003</v>
      </c>
      <c r="AB37" s="3">
        <v>342.06045</v>
      </c>
      <c r="AC37" s="3">
        <v>14.066000000000001</v>
      </c>
      <c r="AD37" s="3"/>
      <c r="AE37" s="3"/>
      <c r="AF37" s="3"/>
      <c r="AG37" s="3"/>
      <c r="AH37" s="3"/>
      <c r="AI37" s="3">
        <v>3.9925455000000003</v>
      </c>
      <c r="AJ37" s="3">
        <v>10.422000000000001</v>
      </c>
      <c r="AK37" s="3">
        <v>537.48080240000002</v>
      </c>
    </row>
    <row r="38" spans="1:37">
      <c r="A38" s="2">
        <v>38</v>
      </c>
      <c r="B38" s="3">
        <v>0.31981760000000004</v>
      </c>
      <c r="C38" s="3">
        <v>0.41599999999999998</v>
      </c>
      <c r="D38" s="3">
        <v>0.47599999999999998</v>
      </c>
      <c r="E38" s="3">
        <v>6.1400000000000006</v>
      </c>
      <c r="F38" s="3">
        <v>37.291999999999994</v>
      </c>
      <c r="G38" s="3"/>
      <c r="H38" s="3"/>
      <c r="I38" s="3"/>
      <c r="J38" s="3">
        <v>4.9689999999999994</v>
      </c>
      <c r="K38" s="3">
        <v>2.9480000000000004</v>
      </c>
      <c r="L38" s="3">
        <v>8.1940000000000008</v>
      </c>
      <c r="M38" s="3"/>
      <c r="N38" s="3">
        <v>25.064910999999999</v>
      </c>
      <c r="O38" s="3"/>
      <c r="P38" s="3">
        <v>0.54254230000000003</v>
      </c>
      <c r="Q38" s="3">
        <v>0.124</v>
      </c>
      <c r="R38" s="3">
        <v>0.18099999999999999</v>
      </c>
      <c r="S38" s="3">
        <v>2.9630000000000001</v>
      </c>
      <c r="T38" s="3">
        <v>1.6E-2</v>
      </c>
      <c r="U38" s="3">
        <v>0.86099999999999999</v>
      </c>
      <c r="V38" s="3">
        <v>11.358000000000001</v>
      </c>
      <c r="W38" s="3">
        <v>0.29000000000000004</v>
      </c>
      <c r="X38" s="3">
        <v>2.9000000000000001E-2</v>
      </c>
      <c r="Y38" s="3">
        <v>3.7530000000000001</v>
      </c>
      <c r="Z38" s="3">
        <v>49.134</v>
      </c>
      <c r="AA38" s="3">
        <v>19.3659</v>
      </c>
      <c r="AB38" s="3">
        <v>213.94290000000001</v>
      </c>
      <c r="AC38" s="3">
        <v>7.9719999999999995</v>
      </c>
      <c r="AD38" s="3"/>
      <c r="AE38" s="3"/>
      <c r="AF38" s="3"/>
      <c r="AG38" s="3"/>
      <c r="AH38" s="3"/>
      <c r="AI38" s="3">
        <v>4.3093344199999999</v>
      </c>
      <c r="AJ38" s="3">
        <v>6.9970000000000008</v>
      </c>
      <c r="AK38" s="3">
        <v>407.65840532000004</v>
      </c>
    </row>
    <row r="39" spans="1:37">
      <c r="A39" s="2">
        <v>39</v>
      </c>
      <c r="B39" s="3">
        <v>0.224277</v>
      </c>
      <c r="C39" s="3">
        <v>1.1160000000000001</v>
      </c>
      <c r="D39" s="3">
        <v>0.47599999999999998</v>
      </c>
      <c r="E39" s="3">
        <v>6.9980000000000002</v>
      </c>
      <c r="F39" s="3">
        <v>46.575000000000003</v>
      </c>
      <c r="G39" s="3"/>
      <c r="H39" s="3"/>
      <c r="I39" s="3"/>
      <c r="J39" s="3">
        <v>3.6959999999999997</v>
      </c>
      <c r="K39" s="3">
        <v>0.95499999999999996</v>
      </c>
      <c r="L39" s="3">
        <v>2.6840000000000002</v>
      </c>
      <c r="M39" s="3"/>
      <c r="N39" s="3">
        <v>9.6121800000000004</v>
      </c>
      <c r="O39" s="3"/>
      <c r="P39" s="3">
        <v>0.18572</v>
      </c>
      <c r="Q39" s="3">
        <v>2.5000000000000001E-2</v>
      </c>
      <c r="R39" s="3">
        <v>2.4E-2</v>
      </c>
      <c r="S39" s="3">
        <v>0.5</v>
      </c>
      <c r="T39" s="3"/>
      <c r="U39" s="3">
        <v>9.7000000000000003E-2</v>
      </c>
      <c r="V39" s="3">
        <v>1.1739999999999999</v>
      </c>
      <c r="W39" s="3">
        <v>6.0999999999999999E-2</v>
      </c>
      <c r="X39" s="3"/>
      <c r="Y39" s="3">
        <v>0.72299999999999998</v>
      </c>
      <c r="Z39" s="3">
        <v>62.503</v>
      </c>
      <c r="AA39" s="3">
        <v>8.2996800000000004</v>
      </c>
      <c r="AB39" s="3">
        <v>124.80085500000001</v>
      </c>
      <c r="AC39" s="3">
        <v>3.19</v>
      </c>
      <c r="AD39" s="3"/>
      <c r="AE39" s="3"/>
      <c r="AF39" s="3"/>
      <c r="AG39" s="3"/>
      <c r="AH39" s="3"/>
      <c r="AI39" s="3">
        <v>2.4067315000000002</v>
      </c>
      <c r="AJ39" s="3">
        <v>4.4740000000000002</v>
      </c>
      <c r="AK39" s="3">
        <v>280.80044350000003</v>
      </c>
    </row>
    <row r="40" spans="1:37">
      <c r="A40" s="2">
        <v>40</v>
      </c>
      <c r="B40" s="3">
        <v>4.7845800000000001E-2</v>
      </c>
      <c r="C40" s="3">
        <v>0.77400000000000002</v>
      </c>
      <c r="D40" s="3">
        <v>1.07</v>
      </c>
      <c r="E40" s="3">
        <v>5.5389999999999997</v>
      </c>
      <c r="F40" s="3">
        <v>42.740999999999993</v>
      </c>
      <c r="G40" s="3"/>
      <c r="H40" s="3"/>
      <c r="I40" s="3"/>
      <c r="J40" s="3"/>
      <c r="K40" s="3">
        <v>2.7989999999999999</v>
      </c>
      <c r="L40" s="3">
        <v>1.1159999999999999</v>
      </c>
      <c r="M40" s="3"/>
      <c r="N40" s="3">
        <v>1.4617899999999999</v>
      </c>
      <c r="O40" s="3"/>
      <c r="P40" s="3">
        <v>2.8243799999999999E-2</v>
      </c>
      <c r="Q40" s="3">
        <v>4.8000000000000001E-2</v>
      </c>
      <c r="R40" s="3">
        <v>2.5999999999999999E-2</v>
      </c>
      <c r="S40" s="3">
        <v>0.443</v>
      </c>
      <c r="T40" s="3">
        <v>1.2E-2</v>
      </c>
      <c r="U40" s="3">
        <v>0.14000000000000001</v>
      </c>
      <c r="V40" s="3">
        <v>2.3289999999999997</v>
      </c>
      <c r="W40" s="3">
        <v>3.7999999999999999E-2</v>
      </c>
      <c r="X40" s="3"/>
      <c r="Y40" s="3">
        <v>0.73399999999999999</v>
      </c>
      <c r="Z40" s="3">
        <v>9.1639999999999997</v>
      </c>
      <c r="AA40" s="3"/>
      <c r="AB40" s="3">
        <v>34.416983000000002</v>
      </c>
      <c r="AC40" s="3">
        <v>16.670000000000002</v>
      </c>
      <c r="AD40" s="3"/>
      <c r="AE40" s="3"/>
      <c r="AF40" s="3"/>
      <c r="AG40" s="3"/>
      <c r="AH40" s="3"/>
      <c r="AI40" s="3">
        <v>0.95591369999999998</v>
      </c>
      <c r="AJ40" s="3">
        <v>6.2520000000000007</v>
      </c>
      <c r="AK40" s="3">
        <v>126.80577629999999</v>
      </c>
    </row>
    <row r="41" spans="1:37">
      <c r="A41" s="2">
        <v>41</v>
      </c>
      <c r="B41" s="3"/>
      <c r="C41" s="3">
        <v>0.41099999999999998</v>
      </c>
      <c r="D41" s="3">
        <v>0.35699999999999998</v>
      </c>
      <c r="E41" s="3">
        <v>4.5860000000000003</v>
      </c>
      <c r="F41" s="3">
        <v>40.109000000000002</v>
      </c>
      <c r="G41" s="3"/>
      <c r="H41" s="3"/>
      <c r="I41" s="3"/>
      <c r="J41" s="3">
        <v>2.3889999999999998</v>
      </c>
      <c r="K41" s="3">
        <v>0.90300000000000002</v>
      </c>
      <c r="L41" s="3">
        <v>3.5000000000000003E-2</v>
      </c>
      <c r="M41" s="3"/>
      <c r="N41" s="3">
        <v>1.04742</v>
      </c>
      <c r="O41" s="3"/>
      <c r="P41" s="3">
        <v>2.0237499999999999E-2</v>
      </c>
      <c r="Q41" s="3"/>
      <c r="R41" s="3"/>
      <c r="S41" s="3"/>
      <c r="T41" s="3"/>
      <c r="U41" s="3"/>
      <c r="V41" s="3"/>
      <c r="W41" s="3"/>
      <c r="X41" s="3"/>
      <c r="Y41" s="3">
        <v>0.27500000000000002</v>
      </c>
      <c r="Z41" s="3">
        <v>30.132999999999999</v>
      </c>
      <c r="AA41" s="3"/>
      <c r="AB41" s="3">
        <v>19.733800000000002</v>
      </c>
      <c r="AC41" s="3">
        <v>0.58399999999999996</v>
      </c>
      <c r="AD41" s="3"/>
      <c r="AE41" s="3"/>
      <c r="AF41" s="3"/>
      <c r="AG41" s="3"/>
      <c r="AH41" s="3"/>
      <c r="AI41" s="3">
        <v>0.23499999999999999</v>
      </c>
      <c r="AJ41" s="3">
        <v>5.3089999999999993</v>
      </c>
      <c r="AK41" s="3">
        <v>106.12745750000001</v>
      </c>
    </row>
    <row r="42" spans="1:37">
      <c r="A42" s="2">
        <v>42</v>
      </c>
      <c r="B42" s="3"/>
      <c r="C42" s="3"/>
      <c r="D42" s="3">
        <v>0.47599999999999998</v>
      </c>
      <c r="E42" s="3">
        <v>1.3859999999999999</v>
      </c>
      <c r="F42" s="3">
        <v>31.007999999999999</v>
      </c>
      <c r="G42" s="3"/>
      <c r="H42" s="3"/>
      <c r="I42" s="3"/>
      <c r="J42" s="3">
        <v>1.115</v>
      </c>
      <c r="K42" s="3">
        <v>0.60400000000000009</v>
      </c>
      <c r="L42" s="3"/>
      <c r="M42" s="3"/>
      <c r="N42" s="3">
        <v>1.21928E-2</v>
      </c>
      <c r="O42" s="3"/>
      <c r="P42" s="3">
        <v>2.3557999999999999E-4</v>
      </c>
      <c r="Q42" s="3"/>
      <c r="R42" s="3"/>
      <c r="S42" s="3"/>
      <c r="T42" s="3"/>
      <c r="U42" s="3"/>
      <c r="V42" s="3"/>
      <c r="W42" s="3"/>
      <c r="X42" s="3"/>
      <c r="Y42" s="3"/>
      <c r="Z42" s="3">
        <v>7.2850000000000001</v>
      </c>
      <c r="AA42" s="3"/>
      <c r="AB42" s="3">
        <v>8.364650000000001</v>
      </c>
      <c r="AC42" s="3">
        <v>0.438</v>
      </c>
      <c r="AD42" s="3"/>
      <c r="AE42" s="3"/>
      <c r="AF42" s="3"/>
      <c r="AG42" s="3"/>
      <c r="AH42" s="3"/>
      <c r="AI42" s="3">
        <v>7.8E-2</v>
      </c>
      <c r="AJ42" s="3">
        <v>2.5819999999999999</v>
      </c>
      <c r="AK42" s="3">
        <v>53.349078380000002</v>
      </c>
    </row>
    <row r="43" spans="1:37">
      <c r="A43" s="2">
        <v>43</v>
      </c>
      <c r="B43" s="3"/>
      <c r="C43" s="3"/>
      <c r="D43" s="3">
        <v>0.11899999999999999</v>
      </c>
      <c r="E43" s="3">
        <v>1.0580000000000001</v>
      </c>
      <c r="F43" s="3">
        <v>21.596</v>
      </c>
      <c r="G43" s="3"/>
      <c r="H43" s="3"/>
      <c r="I43" s="3"/>
      <c r="J43" s="3"/>
      <c r="K43" s="3">
        <v>0.58899999999999997</v>
      </c>
      <c r="L43" s="3">
        <v>1.4390000000000001</v>
      </c>
      <c r="M43" s="3"/>
      <c r="N43" s="3"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6.6689999999999996</v>
      </c>
      <c r="AA43" s="3"/>
      <c r="AB43" s="3">
        <v>9.3510000000000009</v>
      </c>
      <c r="AC43" s="3"/>
      <c r="AD43" s="3"/>
      <c r="AE43" s="3"/>
      <c r="AF43" s="3"/>
      <c r="AG43" s="3"/>
      <c r="AH43" s="3"/>
      <c r="AI43" s="3">
        <v>0.153</v>
      </c>
      <c r="AJ43" s="3">
        <v>2.7680000000000002</v>
      </c>
      <c r="AK43" s="3">
        <v>43.741999999999997</v>
      </c>
    </row>
    <row r="44" spans="1:37">
      <c r="A44" s="2">
        <v>44</v>
      </c>
      <c r="B44" s="3">
        <v>9.5540600000000003E-2</v>
      </c>
      <c r="C44" s="3"/>
      <c r="D44" s="3">
        <v>0.23799999999999999</v>
      </c>
      <c r="E44" s="3"/>
      <c r="F44" s="3">
        <v>8.2940000000000005</v>
      </c>
      <c r="G44" s="3"/>
      <c r="H44" s="3"/>
      <c r="I44" s="3"/>
      <c r="J44" s="3"/>
      <c r="K44" s="3">
        <v>0.42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v>5.2649999999999997</v>
      </c>
      <c r="AA44" s="3"/>
      <c r="AB44" s="3"/>
      <c r="AC44" s="3"/>
      <c r="AD44" s="3"/>
      <c r="AE44" s="3"/>
      <c r="AF44" s="3"/>
      <c r="AG44" s="3"/>
      <c r="AH44" s="3"/>
      <c r="AI44" s="3"/>
      <c r="AJ44" s="3">
        <v>0.73</v>
      </c>
      <c r="AK44" s="3">
        <v>15.042540599999999</v>
      </c>
    </row>
    <row r="45" spans="1:37">
      <c r="A45" s="2">
        <v>45</v>
      </c>
      <c r="B45" s="3"/>
      <c r="C45" s="3"/>
      <c r="D45" s="3"/>
      <c r="E45" s="3">
        <v>4.5999999999999999E-2</v>
      </c>
      <c r="F45" s="3">
        <v>1.877</v>
      </c>
      <c r="G45" s="3"/>
      <c r="H45" s="3"/>
      <c r="I45" s="3"/>
      <c r="J45" s="3"/>
      <c r="K45" s="3">
        <v>8.8999999999999996E-2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6.84</v>
      </c>
      <c r="AA45" s="3"/>
      <c r="AB45" s="3">
        <v>4.3999999999999997E-2</v>
      </c>
      <c r="AC45" s="3"/>
      <c r="AD45" s="3"/>
      <c r="AE45" s="3"/>
      <c r="AF45" s="3"/>
      <c r="AG45" s="3"/>
      <c r="AH45" s="3"/>
      <c r="AI45" s="3"/>
      <c r="AJ45" s="3">
        <v>0.376</v>
      </c>
      <c r="AK45" s="3">
        <v>9.2720000000000002</v>
      </c>
    </row>
    <row r="46" spans="1:37">
      <c r="A46" s="2">
        <v>46</v>
      </c>
      <c r="B46" s="3"/>
      <c r="C46" s="3"/>
      <c r="D46" s="3"/>
      <c r="E46" s="3">
        <v>4.5999999999999999E-2</v>
      </c>
      <c r="F46" s="3">
        <v>1.24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1.667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>
        <v>2.9530000000000003</v>
      </c>
    </row>
    <row r="47" spans="1:37">
      <c r="A47" s="2">
        <v>47</v>
      </c>
      <c r="B47" s="3"/>
      <c r="C47" s="3"/>
      <c r="D47" s="3"/>
      <c r="E47" s="3"/>
      <c r="F47" s="3">
        <v>0.14599999999999999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v>1.6870000000000001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>
        <v>1.833</v>
      </c>
    </row>
    <row r="48" spans="1:37">
      <c r="A48" s="2">
        <v>48</v>
      </c>
      <c r="B48" s="3"/>
      <c r="C48" s="3"/>
      <c r="D48" s="3"/>
      <c r="E48" s="3"/>
      <c r="F48" s="3">
        <v>0.438</v>
      </c>
      <c r="G48" s="3"/>
      <c r="H48" s="3"/>
      <c r="I48" s="3"/>
      <c r="J48" s="3"/>
      <c r="K48" s="3"/>
      <c r="L48" s="3">
        <v>0.19599999999999998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>
        <v>4.3999999999999997E-2</v>
      </c>
      <c r="AC48" s="3"/>
      <c r="AD48" s="3"/>
      <c r="AE48" s="3"/>
      <c r="AF48" s="3"/>
      <c r="AG48" s="3"/>
      <c r="AH48" s="3"/>
      <c r="AI48" s="3"/>
      <c r="AJ48" s="3"/>
      <c r="AK48" s="3">
        <v>0.67800000000000005</v>
      </c>
    </row>
    <row r="49" spans="1:70">
      <c r="A49" s="2">
        <v>49</v>
      </c>
      <c r="B49" s="3"/>
      <c r="C49" s="3"/>
      <c r="D49" s="3"/>
      <c r="E49" s="3"/>
      <c r="F49" s="3">
        <v>0.81600000000000006</v>
      </c>
      <c r="G49" s="3"/>
      <c r="H49" s="3"/>
      <c r="I49" s="3"/>
      <c r="J49" s="3"/>
      <c r="K49" s="3"/>
      <c r="L49" s="3">
        <v>0.19599999999999998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>
        <v>1.012</v>
      </c>
    </row>
    <row r="50" spans="1:70">
      <c r="A50" s="2">
        <v>50</v>
      </c>
      <c r="B50" s="3"/>
      <c r="C50" s="3"/>
      <c r="D50" s="3"/>
      <c r="E50" s="3">
        <v>4.5999999999999999E-2</v>
      </c>
      <c r="F50" s="3"/>
      <c r="G50" s="3"/>
      <c r="H50" s="3"/>
      <c r="I50" s="3"/>
      <c r="J50" s="3"/>
      <c r="K50" s="3"/>
      <c r="L50" s="3">
        <v>0.251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>
        <v>0.29699999999999999</v>
      </c>
    </row>
    <row r="51" spans="1:70">
      <c r="A51" s="2">
        <v>51</v>
      </c>
      <c r="B51" s="3"/>
      <c r="C51" s="3"/>
      <c r="D51" s="3"/>
      <c r="E51" s="3"/>
      <c r="F51" s="3">
        <v>0.14599999999999999</v>
      </c>
      <c r="G51" s="3"/>
      <c r="H51" s="3"/>
      <c r="I51" s="3"/>
      <c r="J51" s="3"/>
      <c r="K51" s="3"/>
      <c r="L51" s="3">
        <v>5.3999999999999999E-2</v>
      </c>
      <c r="M51" s="3">
        <v>1.200744</v>
      </c>
      <c r="N51" s="3"/>
      <c r="O51" s="3">
        <v>1.101602E-2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>
        <v>1.41176002</v>
      </c>
    </row>
    <row r="52" spans="1:70">
      <c r="A52" s="2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>
        <v>0.16300000000000001</v>
      </c>
      <c r="M52" s="3">
        <v>1.6009930000000001</v>
      </c>
      <c r="N52" s="3"/>
      <c r="O52" s="3">
        <v>1.468802E-2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>
        <v>1.7786810200000001</v>
      </c>
    </row>
    <row r="53" spans="1:70">
      <c r="A53" s="2">
        <v>53</v>
      </c>
      <c r="B53" s="3"/>
      <c r="C53" s="3"/>
      <c r="D53" s="3"/>
      <c r="E53" s="3">
        <v>4.5999999999999999E-2</v>
      </c>
      <c r="F53" s="3"/>
      <c r="G53" s="3"/>
      <c r="H53" s="3"/>
      <c r="I53" s="3"/>
      <c r="J53" s="3"/>
      <c r="K53" s="3"/>
      <c r="L53" s="3">
        <v>5.3999999999999999E-2</v>
      </c>
      <c r="M53" s="3">
        <v>1.6009930000000001</v>
      </c>
      <c r="N53" s="3"/>
      <c r="O53" s="3">
        <v>1.468802E-2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>
        <v>1.7156810200000001</v>
      </c>
    </row>
    <row r="54" spans="1:70">
      <c r="A54" s="2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0.109</v>
      </c>
      <c r="M54" s="3">
        <v>1.200744</v>
      </c>
      <c r="N54" s="3"/>
      <c r="O54" s="3">
        <v>1.101602E-2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>
        <v>1.32076002</v>
      </c>
    </row>
    <row r="55" spans="1:70">
      <c r="A55" s="2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>
        <v>5.3999999999999999E-2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>
        <v>5.3999999999999999E-2</v>
      </c>
    </row>
    <row r="56" spans="1:70">
      <c r="A56" s="2">
        <v>56</v>
      </c>
      <c r="B56" s="3"/>
      <c r="C56" s="3"/>
      <c r="D56" s="3"/>
      <c r="E56" s="3">
        <v>4.5999999999999999E-2</v>
      </c>
      <c r="F56" s="3"/>
      <c r="G56" s="3"/>
      <c r="H56" s="3"/>
      <c r="I56" s="3"/>
      <c r="J56" s="3"/>
      <c r="K56" s="3"/>
      <c r="L56" s="3">
        <v>0.19400000000000001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>
        <v>0.24</v>
      </c>
    </row>
    <row r="57" spans="1:70">
      <c r="A57" s="2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>
        <v>0.19400000000000001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>
        <v>0.19400000000000001</v>
      </c>
    </row>
    <row r="58" spans="1:70">
      <c r="A58" s="2">
        <v>60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v>0.14000000000000001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>
        <v>0.14000000000000001</v>
      </c>
    </row>
    <row r="59" spans="1:70">
      <c r="A59" s="2" t="s">
        <v>72</v>
      </c>
      <c r="B59" s="3">
        <v>393.30592854100007</v>
      </c>
      <c r="C59" s="3">
        <v>571.2349999999999</v>
      </c>
      <c r="D59" s="3">
        <v>28.675999999999998</v>
      </c>
      <c r="E59" s="3">
        <v>122.91200000000003</v>
      </c>
      <c r="F59" s="3">
        <v>628.42499999999995</v>
      </c>
      <c r="G59" s="3">
        <v>40.503152731760004</v>
      </c>
      <c r="H59" s="3">
        <v>2.0898199999999999E-2</v>
      </c>
      <c r="I59" s="3">
        <v>198.43399999999997</v>
      </c>
      <c r="J59" s="3">
        <v>531.39100000000019</v>
      </c>
      <c r="K59" s="3">
        <v>725.32500000000005</v>
      </c>
      <c r="L59" s="3">
        <v>50.171999999999997</v>
      </c>
      <c r="M59" s="3">
        <v>69902.471957999995</v>
      </c>
      <c r="N59" s="3">
        <v>161.27174079999998</v>
      </c>
      <c r="O59" s="3">
        <v>641.3070988799999</v>
      </c>
      <c r="P59" s="3">
        <v>4.0555874900000006</v>
      </c>
      <c r="Q59" s="3">
        <v>27.734999999999992</v>
      </c>
      <c r="R59" s="3">
        <v>20.09</v>
      </c>
      <c r="S59" s="3">
        <v>411.02800000000002</v>
      </c>
      <c r="T59" s="3">
        <v>2.7699999999999996</v>
      </c>
      <c r="U59" s="3">
        <v>86.567999999999998</v>
      </c>
      <c r="V59" s="3">
        <v>1189.7320000000002</v>
      </c>
      <c r="W59" s="3">
        <v>47.845999999999997</v>
      </c>
      <c r="X59" s="3">
        <v>64.498999999999995</v>
      </c>
      <c r="Y59" s="3">
        <v>2139.732</v>
      </c>
      <c r="Z59" s="3">
        <v>7057.8779999999988</v>
      </c>
      <c r="AA59" s="3">
        <v>3286.390519191028</v>
      </c>
      <c r="AB59" s="3">
        <v>24731.250018000002</v>
      </c>
      <c r="AC59" s="3">
        <v>127409.93200000002</v>
      </c>
      <c r="AD59" s="3">
        <v>3.8990080000000007</v>
      </c>
      <c r="AE59" s="3">
        <v>438.63865000000004</v>
      </c>
      <c r="AF59" s="3">
        <v>5.8485169999999993</v>
      </c>
      <c r="AG59" s="3">
        <v>76.480000000000018</v>
      </c>
      <c r="AH59" s="3">
        <v>403.22195999999997</v>
      </c>
      <c r="AI59" s="3">
        <v>1163.3550236200001</v>
      </c>
      <c r="AJ59" s="3">
        <v>115.05999999999999</v>
      </c>
      <c r="AK59" s="3">
        <v>242681.46006045377</v>
      </c>
    </row>
    <row r="63" spans="1:70">
      <c r="A63" t="s">
        <v>192</v>
      </c>
      <c r="B63" t="s">
        <v>73</v>
      </c>
    </row>
    <row r="64" spans="1:70">
      <c r="B64" t="s">
        <v>188</v>
      </c>
      <c r="D64" t="s">
        <v>183</v>
      </c>
      <c r="G64" t="s">
        <v>189</v>
      </c>
      <c r="H64" t="s">
        <v>180</v>
      </c>
      <c r="I64" t="s">
        <v>184</v>
      </c>
      <c r="L64" t="s">
        <v>178</v>
      </c>
      <c r="Q64" t="s">
        <v>120</v>
      </c>
      <c r="X64" t="s">
        <v>185</v>
      </c>
      <c r="AA64" t="s">
        <v>181</v>
      </c>
      <c r="AD64" t="s">
        <v>179</v>
      </c>
      <c r="AG64" t="s">
        <v>186</v>
      </c>
      <c r="AM64" t="s">
        <v>188</v>
      </c>
      <c r="AO64" t="s">
        <v>183</v>
      </c>
      <c r="AR64" t="s">
        <v>189</v>
      </c>
      <c r="AS64" t="s">
        <v>180</v>
      </c>
      <c r="AT64" t="s">
        <v>184</v>
      </c>
      <c r="AW64" t="s">
        <v>178</v>
      </c>
      <c r="BB64" t="s">
        <v>120</v>
      </c>
      <c r="BI64" t="s">
        <v>185</v>
      </c>
      <c r="BL64" t="s">
        <v>181</v>
      </c>
      <c r="BO64" t="s">
        <v>179</v>
      </c>
      <c r="BR64" t="s">
        <v>186</v>
      </c>
    </row>
    <row r="65" spans="1:73">
      <c r="B65" t="s">
        <v>187</v>
      </c>
      <c r="C65" t="s">
        <v>190</v>
      </c>
      <c r="D65" t="s">
        <v>182</v>
      </c>
      <c r="E65" t="s">
        <v>187</v>
      </c>
      <c r="F65" t="s">
        <v>190</v>
      </c>
      <c r="G65" t="s">
        <v>187</v>
      </c>
      <c r="H65" t="s">
        <v>14</v>
      </c>
      <c r="I65" t="s">
        <v>182</v>
      </c>
      <c r="J65" t="s">
        <v>187</v>
      </c>
      <c r="K65" t="s">
        <v>190</v>
      </c>
      <c r="L65" t="s">
        <v>177</v>
      </c>
      <c r="M65" t="s">
        <v>14</v>
      </c>
      <c r="O65" t="s">
        <v>191</v>
      </c>
      <c r="Q65" t="s">
        <v>173</v>
      </c>
      <c r="R65" t="s">
        <v>8</v>
      </c>
      <c r="S65" t="s">
        <v>174</v>
      </c>
      <c r="T65" t="s">
        <v>21</v>
      </c>
      <c r="U65" t="s">
        <v>11</v>
      </c>
      <c r="V65" t="s">
        <v>175</v>
      </c>
      <c r="W65" t="s">
        <v>176</v>
      </c>
      <c r="X65" t="s">
        <v>182</v>
      </c>
      <c r="Y65" t="s">
        <v>187</v>
      </c>
      <c r="Z65" t="s">
        <v>190</v>
      </c>
      <c r="AA65" t="s">
        <v>14</v>
      </c>
      <c r="AB65" t="s">
        <v>187</v>
      </c>
      <c r="AC65" t="s">
        <v>190</v>
      </c>
      <c r="AD65" t="s">
        <v>177</v>
      </c>
      <c r="AE65" t="s">
        <v>14</v>
      </c>
      <c r="AF65" t="s">
        <v>191</v>
      </c>
      <c r="AG65" t="s">
        <v>182</v>
      </c>
      <c r="AH65" t="s">
        <v>187</v>
      </c>
      <c r="AJ65" t="s">
        <v>190</v>
      </c>
      <c r="AM65" t="s">
        <v>187</v>
      </c>
      <c r="AN65" t="s">
        <v>190</v>
      </c>
      <c r="AO65" t="s">
        <v>182</v>
      </c>
      <c r="AP65" t="s">
        <v>187</v>
      </c>
      <c r="AQ65" t="s">
        <v>190</v>
      </c>
      <c r="AR65" t="s">
        <v>187</v>
      </c>
      <c r="AS65" t="s">
        <v>14</v>
      </c>
      <c r="AT65" t="s">
        <v>182</v>
      </c>
      <c r="AU65" t="s">
        <v>187</v>
      </c>
      <c r="AV65" t="s">
        <v>190</v>
      </c>
      <c r="AW65" t="s">
        <v>177</v>
      </c>
      <c r="AX65" t="s">
        <v>14</v>
      </c>
      <c r="AZ65" t="s">
        <v>191</v>
      </c>
      <c r="BB65" t="s">
        <v>173</v>
      </c>
      <c r="BC65" t="s">
        <v>8</v>
      </c>
      <c r="BD65" t="s">
        <v>174</v>
      </c>
      <c r="BE65" t="s">
        <v>21</v>
      </c>
      <c r="BF65" t="s">
        <v>11</v>
      </c>
      <c r="BG65" t="s">
        <v>175</v>
      </c>
      <c r="BH65" t="s">
        <v>176</v>
      </c>
      <c r="BI65" t="s">
        <v>182</v>
      </c>
      <c r="BJ65" t="s">
        <v>187</v>
      </c>
      <c r="BK65" t="s">
        <v>190</v>
      </c>
      <c r="BL65" t="s">
        <v>14</v>
      </c>
      <c r="BM65" t="s">
        <v>187</v>
      </c>
      <c r="BN65" t="s">
        <v>190</v>
      </c>
      <c r="BO65" t="s">
        <v>177</v>
      </c>
      <c r="BP65" t="s">
        <v>14</v>
      </c>
      <c r="BQ65" t="s">
        <v>191</v>
      </c>
      <c r="BR65" t="s">
        <v>182</v>
      </c>
      <c r="BS65" t="s">
        <v>187</v>
      </c>
      <c r="BU65" t="s">
        <v>190</v>
      </c>
    </row>
    <row r="66" spans="1:73">
      <c r="A66" t="s">
        <v>70</v>
      </c>
      <c r="B66" t="s">
        <v>24</v>
      </c>
      <c r="C66" t="s">
        <v>24</v>
      </c>
      <c r="D66" t="s">
        <v>152</v>
      </c>
      <c r="E66" t="s">
        <v>24</v>
      </c>
      <c r="F66" t="s">
        <v>24</v>
      </c>
      <c r="G66" t="s">
        <v>24</v>
      </c>
      <c r="H66" t="s">
        <v>24</v>
      </c>
      <c r="I66" t="s">
        <v>152</v>
      </c>
      <c r="J66" t="s">
        <v>24</v>
      </c>
      <c r="K66" t="s">
        <v>24</v>
      </c>
      <c r="L66" t="s">
        <v>24</v>
      </c>
      <c r="M66" t="s">
        <v>152</v>
      </c>
      <c r="N66" t="s">
        <v>24</v>
      </c>
      <c r="O66" t="s">
        <v>152</v>
      </c>
      <c r="P66" t="s">
        <v>24</v>
      </c>
      <c r="Q66" t="s">
        <v>152</v>
      </c>
      <c r="R66" t="s">
        <v>152</v>
      </c>
      <c r="S66" t="s">
        <v>152</v>
      </c>
      <c r="T66" s="4" t="s">
        <v>152</v>
      </c>
      <c r="U66" s="4" t="s">
        <v>152</v>
      </c>
      <c r="V66" s="4" t="s">
        <v>152</v>
      </c>
      <c r="W66" s="4" t="s">
        <v>152</v>
      </c>
      <c r="X66" s="4" t="s">
        <v>152</v>
      </c>
      <c r="Y66" s="4" t="s">
        <v>24</v>
      </c>
      <c r="Z66" s="4" t="s">
        <v>24</v>
      </c>
      <c r="AA66" s="4" t="s">
        <v>24</v>
      </c>
      <c r="AB66" s="4" t="s">
        <v>24</v>
      </c>
      <c r="AC66" s="4" t="s">
        <v>24</v>
      </c>
      <c r="AD66" s="4" t="s">
        <v>152</v>
      </c>
      <c r="AE66" s="4" t="s">
        <v>152</v>
      </c>
      <c r="AF66" s="4" t="s">
        <v>152</v>
      </c>
      <c r="AG66" s="4" t="s">
        <v>152</v>
      </c>
      <c r="AH66" s="4" t="s">
        <v>152</v>
      </c>
      <c r="AI66" s="4" t="s">
        <v>24</v>
      </c>
      <c r="AJ66" t="s">
        <v>24</v>
      </c>
      <c r="AL66" t="s">
        <v>70</v>
      </c>
      <c r="AM66" t="s">
        <v>24</v>
      </c>
      <c r="AN66" t="s">
        <v>24</v>
      </c>
      <c r="AO66" t="s">
        <v>152</v>
      </c>
      <c r="AP66" t="s">
        <v>24</v>
      </c>
      <c r="AQ66" t="s">
        <v>24</v>
      </c>
      <c r="AR66" t="s">
        <v>24</v>
      </c>
      <c r="AS66" t="s">
        <v>24</v>
      </c>
      <c r="AT66" t="s">
        <v>152</v>
      </c>
      <c r="AU66" t="s">
        <v>24</v>
      </c>
      <c r="AV66" t="s">
        <v>24</v>
      </c>
      <c r="AW66" t="s">
        <v>24</v>
      </c>
      <c r="AX66" t="s">
        <v>152</v>
      </c>
      <c r="AY66" t="s">
        <v>24</v>
      </c>
      <c r="AZ66" t="s">
        <v>152</v>
      </c>
      <c r="BA66" t="s">
        <v>24</v>
      </c>
      <c r="BB66" t="s">
        <v>152</v>
      </c>
      <c r="BC66" t="s">
        <v>152</v>
      </c>
      <c r="BD66" t="s">
        <v>152</v>
      </c>
      <c r="BE66" s="4" t="s">
        <v>152</v>
      </c>
      <c r="BF66" s="4" t="s">
        <v>152</v>
      </c>
      <c r="BG66" s="4" t="s">
        <v>152</v>
      </c>
      <c r="BH66" s="4" t="s">
        <v>152</v>
      </c>
      <c r="BI66" s="4" t="s">
        <v>152</v>
      </c>
      <c r="BJ66" s="4" t="s">
        <v>24</v>
      </c>
      <c r="BK66" s="4" t="s">
        <v>24</v>
      </c>
      <c r="BL66" s="4" t="s">
        <v>24</v>
      </c>
      <c r="BM66" s="4" t="s">
        <v>24</v>
      </c>
      <c r="BN66" s="4" t="s">
        <v>24</v>
      </c>
      <c r="BO66" s="4" t="s">
        <v>152</v>
      </c>
      <c r="BP66" s="4" t="s">
        <v>152</v>
      </c>
      <c r="BQ66" s="4" t="s">
        <v>152</v>
      </c>
      <c r="BR66" s="4" t="s">
        <v>152</v>
      </c>
      <c r="BS66" s="4" t="s">
        <v>152</v>
      </c>
      <c r="BT66" s="4" t="s">
        <v>24</v>
      </c>
      <c r="BU66" t="s">
        <v>24</v>
      </c>
    </row>
    <row r="67" spans="1:73">
      <c r="A67">
        <v>7</v>
      </c>
      <c r="M67">
        <v>9.8845299999999998</v>
      </c>
      <c r="O67">
        <v>9.0683799999999995E-2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L67">
        <v>7</v>
      </c>
      <c r="AM67" s="4" t="str">
        <f>IF(ISBLANK(B67),"",(B67/(B$119/100)))</f>
        <v/>
      </c>
      <c r="AN67" s="4" t="str">
        <f t="shared" ref="AN67:BU67" si="0">IF(ISBLANK(C67),"",(C67/(C$119/100)))</f>
        <v/>
      </c>
      <c r="AO67" s="4" t="str">
        <f t="shared" si="0"/>
        <v/>
      </c>
      <c r="AP67" s="4" t="str">
        <f t="shared" si="0"/>
        <v/>
      </c>
      <c r="AQ67" s="4" t="str">
        <f t="shared" si="0"/>
        <v/>
      </c>
      <c r="AR67" s="4" t="str">
        <f t="shared" si="0"/>
        <v/>
      </c>
      <c r="AS67" s="4" t="str">
        <f t="shared" si="0"/>
        <v/>
      </c>
      <c r="AT67" s="4" t="str">
        <f t="shared" si="0"/>
        <v/>
      </c>
      <c r="AU67" s="4" t="str">
        <f t="shared" si="0"/>
        <v/>
      </c>
      <c r="AV67" s="4" t="str">
        <f t="shared" si="0"/>
        <v/>
      </c>
      <c r="AW67" s="4" t="str">
        <f t="shared" si="0"/>
        <v/>
      </c>
      <c r="AX67" s="4">
        <f t="shared" si="0"/>
        <v>1.4140458446074687E-2</v>
      </c>
      <c r="AY67" s="4" t="str">
        <f t="shared" si="0"/>
        <v/>
      </c>
      <c r="AZ67" s="4">
        <f t="shared" si="0"/>
        <v>1.4140464086297067E-2</v>
      </c>
      <c r="BA67" s="4" t="str">
        <f t="shared" si="0"/>
        <v/>
      </c>
      <c r="BB67" s="4" t="str">
        <f t="shared" si="0"/>
        <v/>
      </c>
      <c r="BC67" s="4" t="str">
        <f t="shared" si="0"/>
        <v/>
      </c>
      <c r="BD67" s="4" t="str">
        <f t="shared" si="0"/>
        <v/>
      </c>
      <c r="BE67" s="4" t="str">
        <f t="shared" si="0"/>
        <v/>
      </c>
      <c r="BF67" s="4" t="str">
        <f t="shared" si="0"/>
        <v/>
      </c>
      <c r="BG67" s="4" t="str">
        <f t="shared" si="0"/>
        <v/>
      </c>
      <c r="BH67" s="4" t="str">
        <f t="shared" si="0"/>
        <v/>
      </c>
      <c r="BI67" s="4" t="str">
        <f t="shared" si="0"/>
        <v/>
      </c>
      <c r="BJ67" s="4" t="str">
        <f t="shared" si="0"/>
        <v/>
      </c>
      <c r="BK67" s="4" t="str">
        <f t="shared" si="0"/>
        <v/>
      </c>
      <c r="BL67" s="4" t="str">
        <f t="shared" si="0"/>
        <v/>
      </c>
      <c r="BM67" s="4" t="str">
        <f t="shared" si="0"/>
        <v/>
      </c>
      <c r="BN67" s="4" t="str">
        <f t="shared" si="0"/>
        <v/>
      </c>
      <c r="BO67" s="4" t="str">
        <f t="shared" si="0"/>
        <v/>
      </c>
      <c r="BP67" s="4" t="str">
        <f t="shared" si="0"/>
        <v/>
      </c>
      <c r="BQ67" s="4" t="str">
        <f t="shared" si="0"/>
        <v/>
      </c>
      <c r="BR67" s="4" t="str">
        <f t="shared" si="0"/>
        <v/>
      </c>
      <c r="BS67" s="4" t="str">
        <f t="shared" si="0"/>
        <v/>
      </c>
      <c r="BT67" s="4" t="str">
        <f t="shared" si="0"/>
        <v/>
      </c>
      <c r="BU67" s="4" t="str">
        <f t="shared" si="0"/>
        <v/>
      </c>
    </row>
    <row r="68" spans="1:73">
      <c r="A68">
        <v>8</v>
      </c>
      <c r="M68">
        <v>171.47030000000001</v>
      </c>
      <c r="O68">
        <v>1.5731219999999999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>
        <v>4.8924299999999992</v>
      </c>
      <c r="AI68" s="4"/>
      <c r="AL68">
        <v>8</v>
      </c>
      <c r="AM68" s="4" t="str">
        <f t="shared" ref="AM68:AM108" si="1">IF(ISBLANK(B68),"",(B68/(B$119/100)))</f>
        <v/>
      </c>
      <c r="AN68" s="4" t="str">
        <f t="shared" ref="AN68:AN109" si="2">IF(ISBLANK(C68),"",(C68/(C$119/100)))</f>
        <v/>
      </c>
      <c r="AO68" s="4" t="str">
        <f t="shared" ref="AO68:AO109" si="3">IF(ISBLANK(D68),"",(D68/(D$119/100)))</f>
        <v/>
      </c>
      <c r="AP68" s="4" t="str">
        <f t="shared" ref="AP68:AP109" si="4">IF(ISBLANK(E68),"",(E68/(E$119/100)))</f>
        <v/>
      </c>
      <c r="AQ68" s="4" t="str">
        <f t="shared" ref="AQ68:AQ109" si="5">IF(ISBLANK(F68),"",(F68/(F$119/100)))</f>
        <v/>
      </c>
      <c r="AR68" s="4" t="str">
        <f t="shared" ref="AR68:AR109" si="6">IF(ISBLANK(G68),"",(G68/(G$119/100)))</f>
        <v/>
      </c>
      <c r="AS68" s="4" t="str">
        <f t="shared" ref="AS68:AS109" si="7">IF(ISBLANK(H68),"",(H68/(H$119/100)))</f>
        <v/>
      </c>
      <c r="AT68" s="4" t="str">
        <f t="shared" ref="AT68:AT109" si="8">IF(ISBLANK(I68),"",(I68/(I$119/100)))</f>
        <v/>
      </c>
      <c r="AU68" s="4" t="str">
        <f t="shared" ref="AU68:AU109" si="9">IF(ISBLANK(J68),"",(J68/(J$119/100)))</f>
        <v/>
      </c>
      <c r="AV68" s="4" t="str">
        <f t="shared" ref="AV68:AV109" si="10">IF(ISBLANK(K68),"",(K68/(K$119/100)))</f>
        <v/>
      </c>
      <c r="AW68" s="4" t="str">
        <f t="shared" ref="AW68:AW109" si="11">IF(ISBLANK(L68),"",(L68/(L$119/100)))</f>
        <v/>
      </c>
      <c r="AX68" s="4">
        <f t="shared" ref="AX68:AX109" si="12">IF(ISBLANK(M68),"",(M68/(M$119/100)))</f>
        <v>0.24529933662864706</v>
      </c>
      <c r="AY68" s="4" t="str">
        <f t="shared" ref="AY68:AY109" si="13">IF(ISBLANK(N68),"",(N68/(N$119/100)))</f>
        <v/>
      </c>
      <c r="AZ68" s="4">
        <f t="shared" ref="AZ68:AZ109" si="14">IF(ISBLANK(O68),"",(O68/(O$119/100)))</f>
        <v>0.24529932738111784</v>
      </c>
      <c r="BA68" s="4" t="str">
        <f t="shared" ref="BA68:BA109" si="15">IF(ISBLANK(P68),"",(P68/(P$119/100)))</f>
        <v/>
      </c>
      <c r="BB68" s="4" t="str">
        <f t="shared" ref="BB68:BB109" si="16">IF(ISBLANK(Q68),"",(Q68/(Q$119/100)))</f>
        <v/>
      </c>
      <c r="BC68" s="4" t="str">
        <f t="shared" ref="BC68:BC109" si="17">IF(ISBLANK(R68),"",(R68/(R$119/100)))</f>
        <v/>
      </c>
      <c r="BD68" s="4" t="str">
        <f t="shared" ref="BD68:BD109" si="18">IF(ISBLANK(S68),"",(S68/(S$119/100)))</f>
        <v/>
      </c>
      <c r="BE68" s="4" t="str">
        <f t="shared" ref="BE68:BE109" si="19">IF(ISBLANK(T68),"",(T68/(T$119/100)))</f>
        <v/>
      </c>
      <c r="BF68" s="4" t="str">
        <f t="shared" ref="BF68:BF109" si="20">IF(ISBLANK(U68),"",(U68/(U$119/100)))</f>
        <v/>
      </c>
      <c r="BG68" s="4" t="str">
        <f t="shared" ref="BG68:BG109" si="21">IF(ISBLANK(V68),"",(V68/(V$119/100)))</f>
        <v/>
      </c>
      <c r="BH68" s="4" t="str">
        <f t="shared" ref="BH68:BH109" si="22">IF(ISBLANK(W68),"",(W68/(W$119/100)))</f>
        <v/>
      </c>
      <c r="BI68" s="4" t="str">
        <f t="shared" ref="BI68:BI109" si="23">IF(ISBLANK(X68),"",(X68/(X$119/100)))</f>
        <v/>
      </c>
      <c r="BJ68" s="4" t="str">
        <f t="shared" ref="BJ68:BJ109" si="24">IF(ISBLANK(Y68),"",(Y68/(Y$119/100)))</f>
        <v/>
      </c>
      <c r="BK68" s="4" t="str">
        <f t="shared" ref="BK68:BK109" si="25">IF(ISBLANK(Z68),"",(Z68/(Z$119/100)))</f>
        <v/>
      </c>
      <c r="BL68" s="4" t="str">
        <f t="shared" ref="BL68:BL109" si="26">IF(ISBLANK(AA68),"",(AA68/(AA$119/100)))</f>
        <v/>
      </c>
      <c r="BM68" s="4" t="str">
        <f t="shared" ref="BM68:BM109" si="27">IF(ISBLANK(AB68),"",(AB68/(AB$119/100)))</f>
        <v/>
      </c>
      <c r="BN68" s="4" t="str">
        <f t="shared" ref="BN68:BN109" si="28">IF(ISBLANK(AC68),"",(AC68/(AC$119/100)))</f>
        <v/>
      </c>
      <c r="BO68" s="4" t="str">
        <f t="shared" ref="BO68:BO109" si="29">IF(ISBLANK(AD68),"",(AD68/(AD$119/100)))</f>
        <v/>
      </c>
      <c r="BP68" s="4" t="str">
        <f t="shared" ref="BP68:BP109" si="30">IF(ISBLANK(AE68),"",(AE68/(AE$119/100)))</f>
        <v/>
      </c>
      <c r="BQ68" s="4" t="str">
        <f t="shared" ref="BQ68:BQ109" si="31">IF(ISBLANK(AF68),"",(AF68/(AF$119/100)))</f>
        <v/>
      </c>
      <c r="BR68" s="4" t="str">
        <f t="shared" ref="BR68:BR109" si="32">IF(ISBLANK(AG68),"",(AG68/(AG$119/100)))</f>
        <v/>
      </c>
      <c r="BS68" s="4">
        <f t="shared" ref="BS68:BS109" si="33">IF(ISBLANK(AH68),"",(AH68/(AH$119/100)))</f>
        <v>1.2133342142377364</v>
      </c>
      <c r="BT68" s="4" t="str">
        <f t="shared" ref="BT68:BT109" si="34">IF(ISBLANK(AI68),"",(AI68/(AI$119/100)))</f>
        <v/>
      </c>
      <c r="BU68" s="4" t="str">
        <f t="shared" ref="BU68:BU109" si="35">IF(ISBLANK(AJ68),"",(AJ68/(AJ$119/100)))</f>
        <v/>
      </c>
    </row>
    <row r="69" spans="1:73">
      <c r="A69">
        <v>9</v>
      </c>
      <c r="M69">
        <v>5799.9920000000002</v>
      </c>
      <c r="O69">
        <v>53.210799999999999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v>0.26216299999999998</v>
      </c>
      <c r="AE69" s="4">
        <v>29.493360000000003</v>
      </c>
      <c r="AF69" s="4">
        <v>0.39324500000000001</v>
      </c>
      <c r="AG69" s="4"/>
      <c r="AH69" s="4">
        <v>44.03192</v>
      </c>
      <c r="AI69" s="4"/>
      <c r="AL69">
        <v>9</v>
      </c>
      <c r="AM69" s="4" t="str">
        <f t="shared" si="1"/>
        <v/>
      </c>
      <c r="AN69" s="4" t="str">
        <f t="shared" si="2"/>
        <v/>
      </c>
      <c r="AO69" s="4" t="str">
        <f t="shared" si="3"/>
        <v/>
      </c>
      <c r="AP69" s="4" t="str">
        <f t="shared" si="4"/>
        <v/>
      </c>
      <c r="AQ69" s="4" t="str">
        <f t="shared" si="5"/>
        <v/>
      </c>
      <c r="AR69" s="4" t="str">
        <f t="shared" si="6"/>
        <v/>
      </c>
      <c r="AS69" s="4" t="str">
        <f t="shared" si="7"/>
        <v/>
      </c>
      <c r="AT69" s="4" t="str">
        <f t="shared" si="8"/>
        <v/>
      </c>
      <c r="AU69" s="4" t="str">
        <f t="shared" si="9"/>
        <v/>
      </c>
      <c r="AV69" s="4" t="str">
        <f t="shared" si="10"/>
        <v/>
      </c>
      <c r="AW69" s="4" t="str">
        <f t="shared" si="11"/>
        <v/>
      </c>
      <c r="AX69" s="4">
        <f t="shared" si="12"/>
        <v>8.2972630831780183</v>
      </c>
      <c r="AY69" s="4" t="str">
        <f t="shared" si="13"/>
        <v/>
      </c>
      <c r="AZ69" s="4">
        <f t="shared" si="14"/>
        <v>8.2972416948025547</v>
      </c>
      <c r="BA69" s="4" t="str">
        <f t="shared" si="15"/>
        <v/>
      </c>
      <c r="BB69" s="4" t="str">
        <f t="shared" si="16"/>
        <v/>
      </c>
      <c r="BC69" s="4" t="str">
        <f t="shared" si="17"/>
        <v/>
      </c>
      <c r="BD69" s="4" t="str">
        <f t="shared" si="18"/>
        <v/>
      </c>
      <c r="BE69" s="4" t="str">
        <f t="shared" si="19"/>
        <v/>
      </c>
      <c r="BF69" s="4" t="str">
        <f t="shared" si="20"/>
        <v/>
      </c>
      <c r="BG69" s="4" t="str">
        <f t="shared" si="21"/>
        <v/>
      </c>
      <c r="BH69" s="4" t="str">
        <f t="shared" si="22"/>
        <v/>
      </c>
      <c r="BI69" s="4" t="str">
        <f t="shared" si="23"/>
        <v/>
      </c>
      <c r="BJ69" s="4" t="str">
        <f t="shared" si="24"/>
        <v/>
      </c>
      <c r="BK69" s="4" t="str">
        <f t="shared" si="25"/>
        <v/>
      </c>
      <c r="BL69" s="4" t="str">
        <f t="shared" si="26"/>
        <v/>
      </c>
      <c r="BM69" s="4" t="str">
        <f t="shared" si="27"/>
        <v/>
      </c>
      <c r="BN69" s="4" t="str">
        <f t="shared" si="28"/>
        <v/>
      </c>
      <c r="BO69" s="4">
        <f t="shared" si="29"/>
        <v>6.7238384737861505</v>
      </c>
      <c r="BP69" s="4">
        <f t="shared" si="30"/>
        <v>6.7238397710735249</v>
      </c>
      <c r="BQ69" s="4">
        <f t="shared" si="31"/>
        <v>6.7238412746342373</v>
      </c>
      <c r="BR69" s="4" t="str">
        <f t="shared" si="32"/>
        <v/>
      </c>
      <c r="BS69" s="4">
        <f t="shared" si="33"/>
        <v>10.920020328257916</v>
      </c>
      <c r="BT69" s="4" t="str">
        <f t="shared" si="34"/>
        <v/>
      </c>
      <c r="BU69" s="4" t="str">
        <f t="shared" si="35"/>
        <v/>
      </c>
    </row>
    <row r="70" spans="1:73">
      <c r="A70">
        <v>10</v>
      </c>
      <c r="M70">
        <v>11127.5</v>
      </c>
      <c r="O70">
        <v>102.087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v>0.706932</v>
      </c>
      <c r="AE70" s="4">
        <v>79.529840000000007</v>
      </c>
      <c r="AF70" s="4">
        <v>1.0604</v>
      </c>
      <c r="AG70" s="4"/>
      <c r="AH70" s="4">
        <v>48.924300000000002</v>
      </c>
      <c r="AI70" s="4"/>
      <c r="AL70">
        <v>10</v>
      </c>
      <c r="AM70" s="4" t="str">
        <f t="shared" si="1"/>
        <v/>
      </c>
      <c r="AN70" s="4" t="str">
        <f t="shared" si="2"/>
        <v/>
      </c>
      <c r="AO70" s="4" t="str">
        <f t="shared" si="3"/>
        <v/>
      </c>
      <c r="AP70" s="4" t="str">
        <f t="shared" si="4"/>
        <v/>
      </c>
      <c r="AQ70" s="4" t="str">
        <f t="shared" si="5"/>
        <v/>
      </c>
      <c r="AR70" s="4" t="str">
        <f t="shared" si="6"/>
        <v/>
      </c>
      <c r="AS70" s="4" t="str">
        <f t="shared" si="7"/>
        <v/>
      </c>
      <c r="AT70" s="4" t="str">
        <f t="shared" si="8"/>
        <v/>
      </c>
      <c r="AU70" s="4" t="str">
        <f t="shared" si="9"/>
        <v/>
      </c>
      <c r="AV70" s="4" t="str">
        <f t="shared" si="10"/>
        <v/>
      </c>
      <c r="AW70" s="4" t="str">
        <f t="shared" si="11"/>
        <v/>
      </c>
      <c r="AX70" s="4">
        <f t="shared" si="12"/>
        <v>15.918607294296855</v>
      </c>
      <c r="AY70" s="4" t="str">
        <f t="shared" si="13"/>
        <v/>
      </c>
      <c r="AZ70" s="4">
        <f t="shared" si="14"/>
        <v>15.918582560256723</v>
      </c>
      <c r="BA70" s="4" t="str">
        <f t="shared" si="15"/>
        <v/>
      </c>
      <c r="BB70" s="4" t="str">
        <f t="shared" si="16"/>
        <v/>
      </c>
      <c r="BC70" s="4" t="str">
        <f t="shared" si="17"/>
        <v/>
      </c>
      <c r="BD70" s="4" t="str">
        <f t="shared" si="18"/>
        <v/>
      </c>
      <c r="BE70" s="4" t="str">
        <f t="shared" si="19"/>
        <v/>
      </c>
      <c r="BF70" s="4" t="str">
        <f t="shared" si="20"/>
        <v/>
      </c>
      <c r="BG70" s="4" t="str">
        <f t="shared" si="21"/>
        <v/>
      </c>
      <c r="BH70" s="4" t="str">
        <f t="shared" si="22"/>
        <v/>
      </c>
      <c r="BI70" s="4" t="str">
        <f t="shared" si="23"/>
        <v/>
      </c>
      <c r="BJ70" s="4" t="str">
        <f t="shared" si="24"/>
        <v/>
      </c>
      <c r="BK70" s="4" t="str">
        <f t="shared" si="25"/>
        <v/>
      </c>
      <c r="BL70" s="4" t="str">
        <f t="shared" si="26"/>
        <v/>
      </c>
      <c r="BM70" s="4" t="str">
        <f t="shared" si="27"/>
        <v/>
      </c>
      <c r="BN70" s="4" t="str">
        <f t="shared" si="28"/>
        <v/>
      </c>
      <c r="BO70" s="4">
        <f t="shared" si="29"/>
        <v>18.131073339680242</v>
      </c>
      <c r="BP70" s="4">
        <f t="shared" si="30"/>
        <v>18.131060726180877</v>
      </c>
      <c r="BQ70" s="4">
        <f t="shared" si="31"/>
        <v>18.131092035810106</v>
      </c>
      <c r="BR70" s="4" t="str">
        <f t="shared" si="32"/>
        <v/>
      </c>
      <c r="BS70" s="4">
        <f t="shared" si="33"/>
        <v>12.133342142377368</v>
      </c>
      <c r="BT70" s="4" t="str">
        <f t="shared" si="34"/>
        <v/>
      </c>
      <c r="BU70" s="4" t="str">
        <f t="shared" si="35"/>
        <v/>
      </c>
    </row>
    <row r="71" spans="1:73">
      <c r="A71">
        <v>11</v>
      </c>
      <c r="I71">
        <v>1.7989999999999999</v>
      </c>
      <c r="M71">
        <v>9759.31</v>
      </c>
      <c r="O71">
        <v>89.534999999999997</v>
      </c>
      <c r="T71" s="4"/>
      <c r="U71" s="4"/>
      <c r="V71" s="4"/>
      <c r="W71" s="4"/>
      <c r="X71" s="4"/>
      <c r="Y71" s="4"/>
      <c r="Z71" s="4"/>
      <c r="AA71" s="4">
        <v>0.32965800000000001</v>
      </c>
      <c r="AB71" s="4"/>
      <c r="AC71" s="4"/>
      <c r="AD71" s="4"/>
      <c r="AE71" s="4"/>
      <c r="AF71" s="4"/>
      <c r="AG71" s="4"/>
      <c r="AH71" s="4">
        <v>29.354599999999998</v>
      </c>
      <c r="AI71" s="4"/>
      <c r="AL71">
        <v>11</v>
      </c>
      <c r="AM71" s="4" t="str">
        <f t="shared" si="1"/>
        <v/>
      </c>
      <c r="AN71" s="4" t="str">
        <f t="shared" si="2"/>
        <v/>
      </c>
      <c r="AO71" s="4" t="str">
        <f t="shared" si="3"/>
        <v/>
      </c>
      <c r="AP71" s="4" t="str">
        <f t="shared" si="4"/>
        <v/>
      </c>
      <c r="AQ71" s="4" t="str">
        <f t="shared" si="5"/>
        <v/>
      </c>
      <c r="AR71" s="4" t="str">
        <f t="shared" si="6"/>
        <v/>
      </c>
      <c r="AS71" s="4" t="str">
        <f t="shared" si="7"/>
        <v/>
      </c>
      <c r="AT71" s="4">
        <f t="shared" si="8"/>
        <v>0.9065986675670501</v>
      </c>
      <c r="AU71" s="4" t="str">
        <f t="shared" si="9"/>
        <v/>
      </c>
      <c r="AV71" s="4" t="str">
        <f t="shared" si="10"/>
        <v/>
      </c>
      <c r="AW71" s="4" t="str">
        <f t="shared" si="11"/>
        <v/>
      </c>
      <c r="AX71" s="4">
        <f t="shared" si="12"/>
        <v>13.961323150150909</v>
      </c>
      <c r="AY71" s="4" t="str">
        <f t="shared" si="13"/>
        <v/>
      </c>
      <c r="AZ71" s="4">
        <f t="shared" si="14"/>
        <v>13.961329939488728</v>
      </c>
      <c r="BA71" s="4" t="str">
        <f t="shared" si="15"/>
        <v/>
      </c>
      <c r="BB71" s="4" t="str">
        <f t="shared" si="16"/>
        <v/>
      </c>
      <c r="BC71" s="4" t="str">
        <f t="shared" si="17"/>
        <v/>
      </c>
      <c r="BD71" s="4" t="str">
        <f t="shared" si="18"/>
        <v/>
      </c>
      <c r="BE71" s="4" t="str">
        <f t="shared" si="19"/>
        <v/>
      </c>
      <c r="BF71" s="4" t="str">
        <f t="shared" si="20"/>
        <v/>
      </c>
      <c r="BG71" s="4" t="str">
        <f t="shared" si="21"/>
        <v/>
      </c>
      <c r="BH71" s="4" t="str">
        <f t="shared" si="22"/>
        <v/>
      </c>
      <c r="BI71" s="4" t="str">
        <f t="shared" si="23"/>
        <v/>
      </c>
      <c r="BJ71" s="4" t="str">
        <f t="shared" si="24"/>
        <v/>
      </c>
      <c r="BK71" s="4" t="str">
        <f t="shared" si="25"/>
        <v/>
      </c>
      <c r="BL71" s="4">
        <f t="shared" si="26"/>
        <v>1.0031005082169846E-2</v>
      </c>
      <c r="BM71" s="4" t="str">
        <f t="shared" si="27"/>
        <v/>
      </c>
      <c r="BN71" s="4" t="str">
        <f t="shared" si="28"/>
        <v/>
      </c>
      <c r="BO71" s="4" t="str">
        <f t="shared" si="29"/>
        <v/>
      </c>
      <c r="BP71" s="4" t="str">
        <f t="shared" si="30"/>
        <v/>
      </c>
      <c r="BQ71" s="4" t="str">
        <f t="shared" si="31"/>
        <v/>
      </c>
      <c r="BR71" s="4" t="str">
        <f t="shared" si="32"/>
        <v/>
      </c>
      <c r="BS71" s="4">
        <f t="shared" si="33"/>
        <v>7.2800102454737337</v>
      </c>
      <c r="BT71" s="4" t="str">
        <f t="shared" si="34"/>
        <v/>
      </c>
      <c r="BU71" s="4" t="str">
        <f t="shared" si="35"/>
        <v/>
      </c>
    </row>
    <row r="72" spans="1:73">
      <c r="A72">
        <v>12</v>
      </c>
      <c r="I72">
        <v>25.367999999999999</v>
      </c>
      <c r="M72">
        <v>9587.68</v>
      </c>
      <c r="O72">
        <v>87.960400000000007</v>
      </c>
      <c r="T72" s="4"/>
      <c r="U72" s="4"/>
      <c r="V72" s="4"/>
      <c r="W72" s="4"/>
      <c r="X72" s="4"/>
      <c r="Y72" s="4"/>
      <c r="Z72" s="4"/>
      <c r="AA72" s="4">
        <v>2.36124</v>
      </c>
      <c r="AB72" s="4">
        <v>142.57590000000002</v>
      </c>
      <c r="AC72" s="4">
        <v>241.755</v>
      </c>
      <c r="AD72" s="4">
        <v>0.131082</v>
      </c>
      <c r="AE72" s="4">
        <v>14.746680000000001</v>
      </c>
      <c r="AF72" s="4">
        <v>0.19662199999999999</v>
      </c>
      <c r="AG72" s="4"/>
      <c r="AH72" s="4">
        <v>24.462160000000001</v>
      </c>
      <c r="AI72" s="4">
        <v>6.6431100000000001</v>
      </c>
      <c r="AL72">
        <v>12</v>
      </c>
      <c r="AM72" s="4" t="str">
        <f t="shared" si="1"/>
        <v/>
      </c>
      <c r="AN72" s="4" t="str">
        <f t="shared" si="2"/>
        <v/>
      </c>
      <c r="AO72" s="4" t="str">
        <f t="shared" si="3"/>
        <v/>
      </c>
      <c r="AP72" s="4" t="str">
        <f t="shared" si="4"/>
        <v/>
      </c>
      <c r="AQ72" s="4" t="str">
        <f t="shared" si="5"/>
        <v/>
      </c>
      <c r="AR72" s="4" t="str">
        <f t="shared" si="6"/>
        <v/>
      </c>
      <c r="AS72" s="4" t="str">
        <f t="shared" si="7"/>
        <v/>
      </c>
      <c r="AT72" s="4">
        <f t="shared" si="8"/>
        <v>12.784099499077779</v>
      </c>
      <c r="AU72" s="4" t="str">
        <f t="shared" si="9"/>
        <v/>
      </c>
      <c r="AV72" s="4" t="str">
        <f t="shared" si="10"/>
        <v/>
      </c>
      <c r="AW72" s="4" t="str">
        <f t="shared" si="11"/>
        <v/>
      </c>
      <c r="AX72" s="4">
        <f t="shared" si="12"/>
        <v>13.715795352359835</v>
      </c>
      <c r="AY72" s="4" t="str">
        <f t="shared" si="13"/>
        <v/>
      </c>
      <c r="AZ72" s="4">
        <f t="shared" si="14"/>
        <v>13.715800145299653</v>
      </c>
      <c r="BA72" s="4" t="str">
        <f t="shared" si="15"/>
        <v/>
      </c>
      <c r="BB72" s="4" t="str">
        <f t="shared" si="16"/>
        <v/>
      </c>
      <c r="BC72" s="4" t="str">
        <f t="shared" si="17"/>
        <v/>
      </c>
      <c r="BD72" s="4" t="str">
        <f t="shared" si="18"/>
        <v/>
      </c>
      <c r="BE72" s="4" t="str">
        <f t="shared" si="19"/>
        <v/>
      </c>
      <c r="BF72" s="4" t="str">
        <f t="shared" si="20"/>
        <v/>
      </c>
      <c r="BG72" s="4" t="str">
        <f t="shared" si="21"/>
        <v/>
      </c>
      <c r="BH72" s="4" t="str">
        <f t="shared" si="22"/>
        <v/>
      </c>
      <c r="BI72" s="4" t="str">
        <f t="shared" si="23"/>
        <v/>
      </c>
      <c r="BJ72" s="4" t="str">
        <f t="shared" si="24"/>
        <v/>
      </c>
      <c r="BK72" s="4" t="str">
        <f t="shared" si="25"/>
        <v/>
      </c>
      <c r="BL72" s="4">
        <f t="shared" si="26"/>
        <v>7.1849038822727584E-2</v>
      </c>
      <c r="BM72" s="4">
        <f t="shared" si="27"/>
        <v>0.57650098517555648</v>
      </c>
      <c r="BN72" s="4">
        <f t="shared" si="28"/>
        <v>0.18974580411831626</v>
      </c>
      <c r="BO72" s="4">
        <f t="shared" si="29"/>
        <v>3.3619320606677383</v>
      </c>
      <c r="BP72" s="4">
        <f t="shared" si="30"/>
        <v>3.3619198855367625</v>
      </c>
      <c r="BQ72" s="4">
        <f t="shared" si="31"/>
        <v>3.3619120881413185</v>
      </c>
      <c r="BR72" s="4" t="str">
        <f t="shared" si="32"/>
        <v/>
      </c>
      <c r="BS72" s="4">
        <f t="shared" si="33"/>
        <v>6.0666735512123404</v>
      </c>
      <c r="BT72" s="4">
        <f t="shared" si="34"/>
        <v>0.5710303273826679</v>
      </c>
      <c r="BU72" s="4" t="str">
        <f t="shared" si="35"/>
        <v/>
      </c>
    </row>
    <row r="73" spans="1:73">
      <c r="A73">
        <v>13</v>
      </c>
      <c r="I73">
        <v>15.178000000000001</v>
      </c>
      <c r="M73">
        <v>11769.96</v>
      </c>
      <c r="O73">
        <v>107.98139999999999</v>
      </c>
      <c r="T73" s="4"/>
      <c r="U73" s="4"/>
      <c r="V73" s="4"/>
      <c r="W73" s="4"/>
      <c r="X73" s="4"/>
      <c r="Y73" s="4"/>
      <c r="Z73" s="4"/>
      <c r="AA73" s="4">
        <v>18.644600000000001</v>
      </c>
      <c r="AB73" s="4">
        <v>1793.9044899999999</v>
      </c>
      <c r="AC73" s="4">
        <v>1775.9659999999999</v>
      </c>
      <c r="AD73" s="4">
        <v>0.46870200000000001</v>
      </c>
      <c r="AE73" s="4">
        <v>52.729129999999998</v>
      </c>
      <c r="AF73" s="4">
        <v>0.70305399999999996</v>
      </c>
      <c r="AG73" s="4"/>
      <c r="AH73" s="4">
        <v>9.7848699999999997</v>
      </c>
      <c r="AI73" s="4">
        <v>68.525350000000003</v>
      </c>
      <c r="AL73">
        <v>13</v>
      </c>
      <c r="AM73" s="4" t="str">
        <f t="shared" si="1"/>
        <v/>
      </c>
      <c r="AN73" s="4" t="str">
        <f t="shared" si="2"/>
        <v/>
      </c>
      <c r="AO73" s="4" t="str">
        <f t="shared" si="3"/>
        <v/>
      </c>
      <c r="AP73" s="4" t="str">
        <f t="shared" si="4"/>
        <v/>
      </c>
      <c r="AQ73" s="4" t="str">
        <f t="shared" si="5"/>
        <v/>
      </c>
      <c r="AR73" s="4" t="str">
        <f t="shared" si="6"/>
        <v/>
      </c>
      <c r="AS73" s="4" t="str">
        <f t="shared" si="7"/>
        <v/>
      </c>
      <c r="AT73" s="4">
        <f t="shared" si="8"/>
        <v>7.648890815082094</v>
      </c>
      <c r="AU73" s="4" t="str">
        <f t="shared" si="9"/>
        <v/>
      </c>
      <c r="AV73" s="4" t="str">
        <f t="shared" si="10"/>
        <v/>
      </c>
      <c r="AW73" s="4" t="str">
        <f t="shared" si="11"/>
        <v/>
      </c>
      <c r="AX73" s="4">
        <f t="shared" si="12"/>
        <v>16.837687810342143</v>
      </c>
      <c r="AY73" s="4" t="str">
        <f t="shared" si="13"/>
        <v/>
      </c>
      <c r="AZ73" s="4">
        <f t="shared" si="14"/>
        <v>16.837705397083912</v>
      </c>
      <c r="BA73" s="4" t="str">
        <f t="shared" si="15"/>
        <v/>
      </c>
      <c r="BB73" s="4" t="str">
        <f t="shared" si="16"/>
        <v/>
      </c>
      <c r="BC73" s="4" t="str">
        <f t="shared" si="17"/>
        <v/>
      </c>
      <c r="BD73" s="4" t="str">
        <f t="shared" si="18"/>
        <v/>
      </c>
      <c r="BE73" s="4" t="str">
        <f t="shared" si="19"/>
        <v/>
      </c>
      <c r="BF73" s="4" t="str">
        <f t="shared" si="20"/>
        <v/>
      </c>
      <c r="BG73" s="4" t="str">
        <f t="shared" si="21"/>
        <v/>
      </c>
      <c r="BH73" s="4" t="str">
        <f t="shared" si="22"/>
        <v/>
      </c>
      <c r="BI73" s="4" t="str">
        <f t="shared" si="23"/>
        <v/>
      </c>
      <c r="BJ73" s="4" t="str">
        <f t="shared" si="24"/>
        <v/>
      </c>
      <c r="BK73" s="4" t="str">
        <f t="shared" si="25"/>
        <v/>
      </c>
      <c r="BL73" s="4">
        <f t="shared" si="26"/>
        <v>0.56732758602862343</v>
      </c>
      <c r="BM73" s="4">
        <f t="shared" si="27"/>
        <v>7.2535940912584396</v>
      </c>
      <c r="BN73" s="4">
        <f t="shared" si="28"/>
        <v>1.3938991820512074</v>
      </c>
      <c r="BO73" s="4">
        <f t="shared" si="29"/>
        <v>12.021057663898096</v>
      </c>
      <c r="BP73" s="4">
        <f t="shared" si="30"/>
        <v>12.021086149157169</v>
      </c>
      <c r="BQ73" s="4">
        <f t="shared" si="31"/>
        <v>12.021064485236172</v>
      </c>
      <c r="BR73" s="4" t="str">
        <f t="shared" si="32"/>
        <v/>
      </c>
      <c r="BS73" s="4">
        <f t="shared" si="33"/>
        <v>2.4266709084991307</v>
      </c>
      <c r="BT73" s="4">
        <f t="shared" si="34"/>
        <v>5.8903214073697265</v>
      </c>
      <c r="BU73" s="4" t="str">
        <f t="shared" si="35"/>
        <v/>
      </c>
    </row>
    <row r="74" spans="1:73">
      <c r="A74">
        <v>14</v>
      </c>
      <c r="I74">
        <v>8.5299999999999994</v>
      </c>
      <c r="M74">
        <v>10831.17</v>
      </c>
      <c r="O74">
        <v>99.368600000000001</v>
      </c>
      <c r="T74" s="4"/>
      <c r="U74" s="4"/>
      <c r="V74" s="4"/>
      <c r="W74" s="4"/>
      <c r="X74" s="4"/>
      <c r="Y74" s="4"/>
      <c r="Z74" s="4"/>
      <c r="AA74" s="4">
        <v>133.38999999999999</v>
      </c>
      <c r="AB74" s="4">
        <v>2691.4075899999998</v>
      </c>
      <c r="AC74" s="4">
        <v>5053.9430000000002</v>
      </c>
      <c r="AD74" s="4">
        <v>0.234351</v>
      </c>
      <c r="AE74" s="4">
        <v>26.364539999999998</v>
      </c>
      <c r="AF74" s="4">
        <v>0.35152699999999998</v>
      </c>
      <c r="AG74" s="4"/>
      <c r="AH74" s="4">
        <v>9.7848699999999997</v>
      </c>
      <c r="AI74" s="4">
        <v>183.31210000000002</v>
      </c>
      <c r="AL74">
        <v>14</v>
      </c>
      <c r="AM74" s="4" t="str">
        <f t="shared" si="1"/>
        <v/>
      </c>
      <c r="AN74" s="4" t="str">
        <f t="shared" si="2"/>
        <v/>
      </c>
      <c r="AO74" s="4" t="str">
        <f t="shared" si="3"/>
        <v/>
      </c>
      <c r="AP74" s="4" t="str">
        <f t="shared" si="4"/>
        <v/>
      </c>
      <c r="AQ74" s="4" t="str">
        <f t="shared" si="5"/>
        <v/>
      </c>
      <c r="AR74" s="4" t="str">
        <f t="shared" si="6"/>
        <v/>
      </c>
      <c r="AS74" s="4" t="str">
        <f t="shared" si="7"/>
        <v/>
      </c>
      <c r="AT74" s="4">
        <f t="shared" si="8"/>
        <v>4.298658496023867</v>
      </c>
      <c r="AU74" s="4" t="str">
        <f t="shared" si="9"/>
        <v/>
      </c>
      <c r="AV74" s="4" t="str">
        <f t="shared" si="10"/>
        <v/>
      </c>
      <c r="AW74" s="4" t="str">
        <f t="shared" si="11"/>
        <v/>
      </c>
      <c r="AX74" s="4">
        <f t="shared" si="12"/>
        <v>15.494688094160347</v>
      </c>
      <c r="AY74" s="4" t="str">
        <f t="shared" si="13"/>
        <v/>
      </c>
      <c r="AZ74" s="4">
        <f t="shared" si="14"/>
        <v>15.494698276931699</v>
      </c>
      <c r="BA74" s="4" t="str">
        <f t="shared" si="15"/>
        <v/>
      </c>
      <c r="BB74" s="4" t="str">
        <f t="shared" si="16"/>
        <v/>
      </c>
      <c r="BC74" s="4" t="str">
        <f t="shared" si="17"/>
        <v/>
      </c>
      <c r="BD74" s="4" t="str">
        <f t="shared" si="18"/>
        <v/>
      </c>
      <c r="BE74" s="4" t="str">
        <f t="shared" si="19"/>
        <v/>
      </c>
      <c r="BF74" s="4" t="str">
        <f t="shared" si="20"/>
        <v/>
      </c>
      <c r="BG74" s="4" t="str">
        <f t="shared" si="21"/>
        <v/>
      </c>
      <c r="BH74" s="4" t="str">
        <f t="shared" si="22"/>
        <v/>
      </c>
      <c r="BI74" s="4" t="str">
        <f t="shared" si="23"/>
        <v/>
      </c>
      <c r="BJ74" s="4" t="str">
        <f t="shared" si="24"/>
        <v/>
      </c>
      <c r="BK74" s="4" t="str">
        <f t="shared" si="25"/>
        <v/>
      </c>
      <c r="BL74" s="4">
        <f t="shared" si="26"/>
        <v>4.0588602973707166</v>
      </c>
      <c r="BM74" s="4">
        <f t="shared" si="27"/>
        <v>10.882618501050809</v>
      </c>
      <c r="BN74" s="4">
        <f t="shared" si="28"/>
        <v>3.9666789870039323</v>
      </c>
      <c r="BO74" s="4">
        <f t="shared" si="29"/>
        <v>6.0105288319490482</v>
      </c>
      <c r="BP74" s="4">
        <f t="shared" si="30"/>
        <v>6.0105373751264271</v>
      </c>
      <c r="BQ74" s="4">
        <f t="shared" si="31"/>
        <v>6.0105322426180861</v>
      </c>
      <c r="BR74" s="4" t="str">
        <f t="shared" si="32"/>
        <v/>
      </c>
      <c r="BS74" s="4">
        <f t="shared" si="33"/>
        <v>2.4266709084991307</v>
      </c>
      <c r="BT74" s="4">
        <f t="shared" si="34"/>
        <v>15.757193314005693</v>
      </c>
      <c r="BU74" s="4" t="str">
        <f t="shared" si="35"/>
        <v/>
      </c>
    </row>
    <row r="75" spans="1:73">
      <c r="A75">
        <v>15</v>
      </c>
      <c r="C75">
        <v>0.36299999999999999</v>
      </c>
      <c r="I75">
        <v>6.843</v>
      </c>
      <c r="M75">
        <v>4795.4949999999999</v>
      </c>
      <c r="O75">
        <v>43.995399999999997</v>
      </c>
      <c r="T75" s="4"/>
      <c r="U75" s="4"/>
      <c r="V75" s="4"/>
      <c r="W75" s="4"/>
      <c r="X75" s="4"/>
      <c r="Y75" s="4"/>
      <c r="Z75" s="4"/>
      <c r="AA75" s="4">
        <v>408.11356000000001</v>
      </c>
      <c r="AB75" s="4">
        <v>1773.1398300000001</v>
      </c>
      <c r="AC75" s="4">
        <v>10734.656999999999</v>
      </c>
      <c r="AD75" s="4">
        <v>0.66232500000000005</v>
      </c>
      <c r="AE75" s="4">
        <v>74.511660000000006</v>
      </c>
      <c r="AF75" s="4">
        <v>0.99348800000000004</v>
      </c>
      <c r="AG75" s="4"/>
      <c r="AH75" s="4"/>
      <c r="AI75" s="4">
        <v>106.29472</v>
      </c>
      <c r="AL75">
        <v>15</v>
      </c>
      <c r="AM75" s="4" t="str">
        <f t="shared" si="1"/>
        <v/>
      </c>
      <c r="AN75" s="4">
        <f t="shared" si="2"/>
        <v>6.3546526385813207E-2</v>
      </c>
      <c r="AO75" s="4" t="str">
        <f t="shared" si="3"/>
        <v/>
      </c>
      <c r="AP75" s="4" t="str">
        <f t="shared" si="4"/>
        <v/>
      </c>
      <c r="AQ75" s="4" t="str">
        <f t="shared" si="5"/>
        <v/>
      </c>
      <c r="AR75" s="4" t="str">
        <f t="shared" si="6"/>
        <v/>
      </c>
      <c r="AS75" s="4" t="str">
        <f t="shared" si="7"/>
        <v/>
      </c>
      <c r="AT75" s="4">
        <f t="shared" si="8"/>
        <v>3.4485017688500967</v>
      </c>
      <c r="AU75" s="4" t="str">
        <f t="shared" si="9"/>
        <v/>
      </c>
      <c r="AV75" s="4" t="str">
        <f t="shared" si="10"/>
        <v/>
      </c>
      <c r="AW75" s="4" t="str">
        <f t="shared" si="11"/>
        <v/>
      </c>
      <c r="AX75" s="4">
        <f t="shared" si="12"/>
        <v>6.8602652605494585</v>
      </c>
      <c r="AY75" s="4" t="str">
        <f t="shared" si="13"/>
        <v/>
      </c>
      <c r="AZ75" s="4">
        <f t="shared" si="14"/>
        <v>6.8602702319738906</v>
      </c>
      <c r="BA75" s="4" t="str">
        <f t="shared" si="15"/>
        <v/>
      </c>
      <c r="BB75" s="4" t="str">
        <f t="shared" si="16"/>
        <v/>
      </c>
      <c r="BC75" s="4" t="str">
        <f t="shared" si="17"/>
        <v/>
      </c>
      <c r="BD75" s="4" t="str">
        <f t="shared" si="18"/>
        <v/>
      </c>
      <c r="BE75" s="4" t="str">
        <f t="shared" si="19"/>
        <v/>
      </c>
      <c r="BF75" s="4" t="str">
        <f t="shared" si="20"/>
        <v/>
      </c>
      <c r="BG75" s="4" t="str">
        <f t="shared" si="21"/>
        <v/>
      </c>
      <c r="BH75" s="4" t="str">
        <f t="shared" si="22"/>
        <v/>
      </c>
      <c r="BI75" s="4" t="str">
        <f t="shared" si="23"/>
        <v/>
      </c>
      <c r="BJ75" s="4" t="str">
        <f t="shared" si="24"/>
        <v/>
      </c>
      <c r="BK75" s="4" t="str">
        <f t="shared" si="25"/>
        <v/>
      </c>
      <c r="BL75" s="4">
        <f t="shared" si="26"/>
        <v>12.418291667311058</v>
      </c>
      <c r="BM75" s="4">
        <f t="shared" si="27"/>
        <v>7.1696328681706989</v>
      </c>
      <c r="BN75" s="4">
        <f t="shared" si="28"/>
        <v>8.4252905809572187</v>
      </c>
      <c r="BO75" s="4">
        <f t="shared" si="29"/>
        <v>16.987013106923605</v>
      </c>
      <c r="BP75" s="4">
        <f t="shared" si="30"/>
        <v>16.98702565312017</v>
      </c>
      <c r="BQ75" s="4">
        <f t="shared" si="31"/>
        <v>16.987007133603271</v>
      </c>
      <c r="BR75" s="4" t="str">
        <f t="shared" si="32"/>
        <v/>
      </c>
      <c r="BS75" s="4" t="str">
        <f t="shared" si="33"/>
        <v/>
      </c>
      <c r="BT75" s="4">
        <f t="shared" si="34"/>
        <v>9.1369115912048748</v>
      </c>
      <c r="BU75" s="4" t="str">
        <f t="shared" si="35"/>
        <v/>
      </c>
    </row>
    <row r="76" spans="1:73">
      <c r="A76">
        <v>16</v>
      </c>
      <c r="C76">
        <v>0.36299999999999999</v>
      </c>
      <c r="I76">
        <v>4.782</v>
      </c>
      <c r="M76">
        <v>2299.7469999999998</v>
      </c>
      <c r="O76">
        <v>21.098600000000001</v>
      </c>
      <c r="T76" s="4"/>
      <c r="U76" s="4"/>
      <c r="V76" s="4"/>
      <c r="W76" s="4"/>
      <c r="X76" s="4"/>
      <c r="Y76" s="4"/>
      <c r="Z76" s="4"/>
      <c r="AA76" s="4">
        <v>832.16283999999996</v>
      </c>
      <c r="AB76" s="4">
        <v>734.80278999999996</v>
      </c>
      <c r="AC76" s="4">
        <v>4090.8779999999997</v>
      </c>
      <c r="AD76" s="4"/>
      <c r="AE76" s="4"/>
      <c r="AF76" s="4"/>
      <c r="AG76" s="4"/>
      <c r="AH76" s="4"/>
      <c r="AI76" s="4">
        <v>90.563500000000005</v>
      </c>
      <c r="AL76">
        <v>16</v>
      </c>
      <c r="AM76" s="4" t="str">
        <f t="shared" si="1"/>
        <v/>
      </c>
      <c r="AN76" s="4">
        <f t="shared" si="2"/>
        <v>6.3546526385813207E-2</v>
      </c>
      <c r="AO76" s="4" t="str">
        <f t="shared" si="3"/>
        <v/>
      </c>
      <c r="AP76" s="4" t="str">
        <f t="shared" si="4"/>
        <v/>
      </c>
      <c r="AQ76" s="4" t="str">
        <f t="shared" si="5"/>
        <v/>
      </c>
      <c r="AR76" s="4" t="str">
        <f t="shared" si="6"/>
        <v/>
      </c>
      <c r="AS76" s="4" t="str">
        <f t="shared" si="7"/>
        <v/>
      </c>
      <c r="AT76" s="4">
        <f t="shared" si="8"/>
        <v>2.4098692764344825</v>
      </c>
      <c r="AU76" s="4" t="str">
        <f t="shared" si="9"/>
        <v/>
      </c>
      <c r="AV76" s="4" t="str">
        <f t="shared" si="10"/>
        <v/>
      </c>
      <c r="AW76" s="4" t="str">
        <f t="shared" si="11"/>
        <v/>
      </c>
      <c r="AX76" s="4">
        <f t="shared" si="12"/>
        <v>3.2899365867658781</v>
      </c>
      <c r="AY76" s="4" t="str">
        <f t="shared" si="13"/>
        <v/>
      </c>
      <c r="AZ76" s="4">
        <f t="shared" si="14"/>
        <v>3.2899370733377662</v>
      </c>
      <c r="BA76" s="4" t="str">
        <f t="shared" si="15"/>
        <v/>
      </c>
      <c r="BB76" s="4" t="str">
        <f t="shared" si="16"/>
        <v/>
      </c>
      <c r="BC76" s="4" t="str">
        <f t="shared" si="17"/>
        <v/>
      </c>
      <c r="BD76" s="4" t="str">
        <f t="shared" si="18"/>
        <v/>
      </c>
      <c r="BE76" s="4" t="str">
        <f t="shared" si="19"/>
        <v/>
      </c>
      <c r="BF76" s="4" t="str">
        <f t="shared" si="20"/>
        <v/>
      </c>
      <c r="BG76" s="4" t="str">
        <f t="shared" si="21"/>
        <v/>
      </c>
      <c r="BH76" s="4" t="str">
        <f t="shared" si="22"/>
        <v/>
      </c>
      <c r="BI76" s="4" t="str">
        <f t="shared" si="23"/>
        <v/>
      </c>
      <c r="BJ76" s="4" t="str">
        <f t="shared" si="24"/>
        <v/>
      </c>
      <c r="BK76" s="4" t="str">
        <f t="shared" si="25"/>
        <v/>
      </c>
      <c r="BL76" s="4">
        <f t="shared" si="26"/>
        <v>25.321483711097237</v>
      </c>
      <c r="BM76" s="4">
        <f t="shared" si="27"/>
        <v>2.9711510314488456</v>
      </c>
      <c r="BN76" s="4">
        <f t="shared" si="28"/>
        <v>3.2107999241377816</v>
      </c>
      <c r="BO76" s="4" t="str">
        <f t="shared" si="29"/>
        <v/>
      </c>
      <c r="BP76" s="4" t="str">
        <f t="shared" si="30"/>
        <v/>
      </c>
      <c r="BQ76" s="4" t="str">
        <f t="shared" si="31"/>
        <v/>
      </c>
      <c r="BR76" s="4" t="str">
        <f t="shared" si="32"/>
        <v/>
      </c>
      <c r="BS76" s="4" t="str">
        <f t="shared" si="33"/>
        <v/>
      </c>
      <c r="BT76" s="4">
        <f t="shared" si="34"/>
        <v>7.7846829352397062</v>
      </c>
      <c r="BU76" s="4" t="str">
        <f t="shared" si="35"/>
        <v/>
      </c>
    </row>
    <row r="77" spans="1:73">
      <c r="A77">
        <v>17</v>
      </c>
      <c r="C77">
        <v>1.2160000000000002</v>
      </c>
      <c r="I77">
        <v>5.19</v>
      </c>
      <c r="J77">
        <v>0.97599999999999998</v>
      </c>
      <c r="M77">
        <v>1095.845</v>
      </c>
      <c r="O77">
        <v>10.05362</v>
      </c>
      <c r="T77" s="4"/>
      <c r="U77" s="4"/>
      <c r="V77" s="4"/>
      <c r="W77" s="4"/>
      <c r="X77" s="4">
        <v>3.8529999999999998</v>
      </c>
      <c r="Y77" s="4"/>
      <c r="Z77" s="4"/>
      <c r="AA77" s="4">
        <v>545.16528000000005</v>
      </c>
      <c r="AB77" s="4">
        <v>371.38526000000002</v>
      </c>
      <c r="AC77" s="4">
        <v>1017.774</v>
      </c>
      <c r="AD77" s="4">
        <v>0.18260499999999999</v>
      </c>
      <c r="AE77" s="4">
        <v>20.543089999999999</v>
      </c>
      <c r="AF77" s="4">
        <v>0.27390799999999998</v>
      </c>
      <c r="AG77" s="4"/>
      <c r="AH77" s="4"/>
      <c r="AI77" s="4">
        <v>29.8782</v>
      </c>
      <c r="AL77">
        <v>17</v>
      </c>
      <c r="AM77" s="4" t="str">
        <f t="shared" si="1"/>
        <v/>
      </c>
      <c r="AN77" s="4">
        <f t="shared" si="2"/>
        <v>0.21287211042740736</v>
      </c>
      <c r="AO77" s="4" t="str">
        <f t="shared" si="3"/>
        <v/>
      </c>
      <c r="AP77" s="4" t="str">
        <f t="shared" si="4"/>
        <v/>
      </c>
      <c r="AQ77" s="4" t="str">
        <f t="shared" si="5"/>
        <v/>
      </c>
      <c r="AR77" s="4" t="str">
        <f t="shared" si="6"/>
        <v/>
      </c>
      <c r="AS77" s="4" t="str">
        <f t="shared" si="7"/>
        <v/>
      </c>
      <c r="AT77" s="4">
        <f t="shared" si="8"/>
        <v>2.6154792021528572</v>
      </c>
      <c r="AU77" s="4">
        <f t="shared" si="9"/>
        <v>0.18366889917217261</v>
      </c>
      <c r="AV77" s="4" t="str">
        <f t="shared" si="10"/>
        <v/>
      </c>
      <c r="AW77" s="4" t="str">
        <f t="shared" si="11"/>
        <v/>
      </c>
      <c r="AX77" s="4">
        <f t="shared" si="12"/>
        <v>1.5676770353106033</v>
      </c>
      <c r="AY77" s="4" t="str">
        <f t="shared" si="13"/>
        <v/>
      </c>
      <c r="AZ77" s="4">
        <f t="shared" si="14"/>
        <v>1.5676763936588225</v>
      </c>
      <c r="BA77" s="4" t="str">
        <f t="shared" si="15"/>
        <v/>
      </c>
      <c r="BB77" s="4" t="str">
        <f t="shared" si="16"/>
        <v/>
      </c>
      <c r="BC77" s="4" t="str">
        <f t="shared" si="17"/>
        <v/>
      </c>
      <c r="BD77" s="4" t="str">
        <f t="shared" si="18"/>
        <v/>
      </c>
      <c r="BE77" s="4" t="str">
        <f t="shared" si="19"/>
        <v/>
      </c>
      <c r="BF77" s="4" t="str">
        <f t="shared" si="20"/>
        <v/>
      </c>
      <c r="BG77" s="4" t="str">
        <f t="shared" si="21"/>
        <v/>
      </c>
      <c r="BH77" s="4" t="str">
        <f t="shared" si="22"/>
        <v/>
      </c>
      <c r="BI77" s="4">
        <f t="shared" si="23"/>
        <v>5.9737360269151463</v>
      </c>
      <c r="BJ77" s="4" t="str">
        <f t="shared" si="24"/>
        <v/>
      </c>
      <c r="BK77" s="4" t="str">
        <f t="shared" si="25"/>
        <v/>
      </c>
      <c r="BL77" s="4">
        <f t="shared" si="26"/>
        <v>16.58857268533616</v>
      </c>
      <c r="BM77" s="4">
        <f t="shared" si="27"/>
        <v>1.5016841434609929</v>
      </c>
      <c r="BN77" s="4">
        <f t="shared" si="28"/>
        <v>0.79881841550625721</v>
      </c>
      <c r="BO77" s="4">
        <f t="shared" si="29"/>
        <v>4.6833707445586148</v>
      </c>
      <c r="BP77" s="4">
        <f t="shared" si="30"/>
        <v>4.6833743446912388</v>
      </c>
      <c r="BQ77" s="4">
        <f t="shared" si="31"/>
        <v>4.6833752898384322</v>
      </c>
      <c r="BR77" s="4" t="str">
        <f t="shared" si="32"/>
        <v/>
      </c>
      <c r="BS77" s="4" t="str">
        <f t="shared" si="33"/>
        <v/>
      </c>
      <c r="BT77" s="4">
        <f t="shared" si="34"/>
        <v>2.5682787621467695</v>
      </c>
      <c r="BU77" s="4" t="str">
        <f t="shared" si="35"/>
        <v/>
      </c>
    </row>
    <row r="78" spans="1:73">
      <c r="A78">
        <v>18</v>
      </c>
      <c r="C78">
        <v>5.28</v>
      </c>
      <c r="I78">
        <v>0.78200000000000003</v>
      </c>
      <c r="J78">
        <v>2.6100000000000003</v>
      </c>
      <c r="M78">
        <v>654.62630000000001</v>
      </c>
      <c r="O78">
        <v>6.0057400000000003</v>
      </c>
      <c r="T78" s="4"/>
      <c r="U78" s="4"/>
      <c r="V78" s="4"/>
      <c r="W78" s="4"/>
      <c r="X78" s="4">
        <v>3.605</v>
      </c>
      <c r="Y78" s="4"/>
      <c r="Z78" s="4"/>
      <c r="AA78" s="4">
        <v>320.28222000000005</v>
      </c>
      <c r="AB78" s="4">
        <v>410.90893000000005</v>
      </c>
      <c r="AC78" s="4">
        <v>1860.8929999999998</v>
      </c>
      <c r="AD78" s="4"/>
      <c r="AE78" s="4"/>
      <c r="AF78" s="4"/>
      <c r="AG78" s="4"/>
      <c r="AH78" s="4">
        <v>14.1934</v>
      </c>
      <c r="AI78" s="4">
        <v>29.0959</v>
      </c>
      <c r="AL78">
        <v>18</v>
      </c>
      <c r="AM78" s="4" t="str">
        <f t="shared" si="1"/>
        <v/>
      </c>
      <c r="AN78" s="4">
        <f t="shared" si="2"/>
        <v>0.92431311106637393</v>
      </c>
      <c r="AO78" s="4" t="str">
        <f t="shared" si="3"/>
        <v/>
      </c>
      <c r="AP78" s="4" t="str">
        <f t="shared" si="4"/>
        <v/>
      </c>
      <c r="AQ78" s="4" t="str">
        <f t="shared" si="5"/>
        <v/>
      </c>
      <c r="AR78" s="4" t="str">
        <f t="shared" si="6"/>
        <v/>
      </c>
      <c r="AS78" s="4" t="str">
        <f t="shared" si="7"/>
        <v/>
      </c>
      <c r="AT78" s="4">
        <f t="shared" si="8"/>
        <v>0.39408569096021856</v>
      </c>
      <c r="AU78" s="4">
        <f t="shared" si="9"/>
        <v>0.49116375700755177</v>
      </c>
      <c r="AV78" s="4" t="str">
        <f t="shared" si="10"/>
        <v/>
      </c>
      <c r="AW78" s="4" t="str">
        <f t="shared" si="11"/>
        <v/>
      </c>
      <c r="AX78" s="4">
        <f t="shared" si="12"/>
        <v>0.93648519381878781</v>
      </c>
      <c r="AY78" s="4" t="str">
        <f t="shared" si="13"/>
        <v/>
      </c>
      <c r="AZ78" s="4">
        <f t="shared" si="14"/>
        <v>0.93648425387597067</v>
      </c>
      <c r="BA78" s="4" t="str">
        <f t="shared" si="15"/>
        <v/>
      </c>
      <c r="BB78" s="4" t="str">
        <f t="shared" si="16"/>
        <v/>
      </c>
      <c r="BC78" s="4" t="str">
        <f t="shared" si="17"/>
        <v/>
      </c>
      <c r="BD78" s="4" t="str">
        <f t="shared" si="18"/>
        <v/>
      </c>
      <c r="BE78" s="4" t="str">
        <f t="shared" si="19"/>
        <v/>
      </c>
      <c r="BF78" s="4" t="str">
        <f t="shared" si="20"/>
        <v/>
      </c>
      <c r="BG78" s="4" t="str">
        <f t="shared" si="21"/>
        <v/>
      </c>
      <c r="BH78" s="4" t="str">
        <f t="shared" si="22"/>
        <v/>
      </c>
      <c r="BI78" s="4">
        <f t="shared" si="23"/>
        <v>5.5892339416114982</v>
      </c>
      <c r="BJ78" s="4" t="str">
        <f t="shared" si="24"/>
        <v/>
      </c>
      <c r="BK78" s="4" t="str">
        <f t="shared" si="25"/>
        <v/>
      </c>
      <c r="BL78" s="4">
        <f t="shared" si="26"/>
        <v>9.7457139719000949</v>
      </c>
      <c r="BM78" s="4">
        <f t="shared" si="27"/>
        <v>1.6614968095059108</v>
      </c>
      <c r="BN78" s="4">
        <f t="shared" si="28"/>
        <v>1.4605556810123714</v>
      </c>
      <c r="BO78" s="4" t="str">
        <f t="shared" si="29"/>
        <v/>
      </c>
      <c r="BP78" s="4" t="str">
        <f t="shared" si="30"/>
        <v/>
      </c>
      <c r="BQ78" s="4" t="str">
        <f t="shared" si="31"/>
        <v/>
      </c>
      <c r="BR78" s="4" t="str">
        <f t="shared" si="32"/>
        <v/>
      </c>
      <c r="BS78" s="4">
        <f t="shared" si="33"/>
        <v>3.5199967779532648</v>
      </c>
      <c r="BT78" s="4">
        <f t="shared" si="34"/>
        <v>2.5010335975910931</v>
      </c>
      <c r="BU78" s="4" t="str">
        <f t="shared" si="35"/>
        <v/>
      </c>
    </row>
    <row r="79" spans="1:73">
      <c r="A79">
        <v>19</v>
      </c>
      <c r="C79">
        <v>4.9489999999999998</v>
      </c>
      <c r="E79">
        <v>0.17299999999999999</v>
      </c>
      <c r="I79">
        <v>7.1270000000000007</v>
      </c>
      <c r="J79">
        <v>15.843999999999999</v>
      </c>
      <c r="K79">
        <v>1.37</v>
      </c>
      <c r="M79">
        <v>355.10360000000003</v>
      </c>
      <c r="O79">
        <v>3.2578399999999998</v>
      </c>
      <c r="T79" s="4"/>
      <c r="U79" s="4"/>
      <c r="V79" s="4"/>
      <c r="W79" s="4"/>
      <c r="X79" s="4">
        <v>10.817</v>
      </c>
      <c r="Y79" s="4"/>
      <c r="Z79" s="4">
        <v>1.6870000000000001</v>
      </c>
      <c r="AA79" s="4">
        <v>209.14410000000001</v>
      </c>
      <c r="AB79" s="4">
        <v>485.66237999999998</v>
      </c>
      <c r="AC79" s="4">
        <v>3234.183</v>
      </c>
      <c r="AD79" s="4"/>
      <c r="AE79" s="4"/>
      <c r="AF79" s="4"/>
      <c r="AG79" s="4"/>
      <c r="AH79" s="4"/>
      <c r="AI79" s="4">
        <v>17.319099999999999</v>
      </c>
      <c r="AL79">
        <v>19</v>
      </c>
      <c r="AM79" s="4" t="str">
        <f t="shared" si="1"/>
        <v/>
      </c>
      <c r="AN79" s="4">
        <f t="shared" si="2"/>
        <v>0.86636848232338715</v>
      </c>
      <c r="AO79" s="4" t="str">
        <f t="shared" si="3"/>
        <v/>
      </c>
      <c r="AP79" s="4">
        <f t="shared" si="4"/>
        <v>0.14075110648268674</v>
      </c>
      <c r="AQ79" s="4" t="str">
        <f t="shared" si="5"/>
        <v/>
      </c>
      <c r="AR79" s="4" t="str">
        <f t="shared" si="6"/>
        <v/>
      </c>
      <c r="AS79" s="4" t="str">
        <f t="shared" si="7"/>
        <v/>
      </c>
      <c r="AT79" s="4">
        <f t="shared" si="8"/>
        <v>3.5916224034187696</v>
      </c>
      <c r="AU79" s="4">
        <f t="shared" si="9"/>
        <v>2.9816086459876052</v>
      </c>
      <c r="AV79" s="4">
        <f t="shared" si="10"/>
        <v>0.18888084651707857</v>
      </c>
      <c r="AW79" s="4" t="str">
        <f t="shared" si="11"/>
        <v/>
      </c>
      <c r="AX79" s="4">
        <f t="shared" si="12"/>
        <v>0.50799863016769919</v>
      </c>
      <c r="AY79" s="4" t="str">
        <f t="shared" si="13"/>
        <v/>
      </c>
      <c r="AZ79" s="4">
        <f t="shared" si="14"/>
        <v>0.50799999028384379</v>
      </c>
      <c r="BA79" s="4" t="str">
        <f t="shared" si="15"/>
        <v/>
      </c>
      <c r="BB79" s="4" t="str">
        <f t="shared" si="16"/>
        <v/>
      </c>
      <c r="BC79" s="4" t="str">
        <f t="shared" si="17"/>
        <v/>
      </c>
      <c r="BD79" s="4" t="str">
        <f t="shared" si="18"/>
        <v/>
      </c>
      <c r="BE79" s="4" t="str">
        <f t="shared" si="19"/>
        <v/>
      </c>
      <c r="BF79" s="4" t="str">
        <f t="shared" si="20"/>
        <v/>
      </c>
      <c r="BG79" s="4" t="str">
        <f t="shared" si="21"/>
        <v/>
      </c>
      <c r="BH79" s="4" t="str">
        <f t="shared" si="22"/>
        <v/>
      </c>
      <c r="BI79" s="4">
        <f t="shared" si="23"/>
        <v>16.770802648103071</v>
      </c>
      <c r="BJ79" s="4" t="str">
        <f t="shared" si="24"/>
        <v/>
      </c>
      <c r="BK79" s="4">
        <f t="shared" si="25"/>
        <v>2.3902368388912364E-2</v>
      </c>
      <c r="BL79" s="4">
        <f t="shared" si="26"/>
        <v>6.3639454525776369</v>
      </c>
      <c r="BM79" s="4">
        <f t="shared" si="27"/>
        <v>1.9637599379187187</v>
      </c>
      <c r="BN79" s="4">
        <f t="shared" si="28"/>
        <v>2.538407288373719</v>
      </c>
      <c r="BO79" s="4" t="str">
        <f t="shared" si="29"/>
        <v/>
      </c>
      <c r="BP79" s="4" t="str">
        <f t="shared" si="30"/>
        <v/>
      </c>
      <c r="BQ79" s="4" t="str">
        <f t="shared" si="31"/>
        <v/>
      </c>
      <c r="BR79" s="4" t="str">
        <f t="shared" si="32"/>
        <v/>
      </c>
      <c r="BS79" s="4" t="str">
        <f t="shared" si="33"/>
        <v/>
      </c>
      <c r="BT79" s="4">
        <f t="shared" si="34"/>
        <v>1.4887200938977621</v>
      </c>
      <c r="BU79" s="4" t="str">
        <f t="shared" si="35"/>
        <v/>
      </c>
    </row>
    <row r="80" spans="1:73">
      <c r="A80">
        <v>20</v>
      </c>
      <c r="C80">
        <v>10.147</v>
      </c>
      <c r="D80">
        <v>0.22500000000000001</v>
      </c>
      <c r="I80">
        <v>11.991</v>
      </c>
      <c r="J80">
        <v>26.469000000000001</v>
      </c>
      <c r="K80">
        <v>4.5980000000000008</v>
      </c>
      <c r="M80">
        <v>108.15179999999999</v>
      </c>
      <c r="O80">
        <v>0.99221800000000004</v>
      </c>
      <c r="T80" s="4"/>
      <c r="U80" s="4"/>
      <c r="V80" s="4"/>
      <c r="W80" s="4"/>
      <c r="X80" s="4">
        <v>10.593</v>
      </c>
      <c r="Y80" s="4"/>
      <c r="Z80" s="4">
        <v>65.475999999999999</v>
      </c>
      <c r="AA80" s="4">
        <v>62.186300000000003</v>
      </c>
      <c r="AB80" s="4">
        <v>452.58010000000002</v>
      </c>
      <c r="AC80" s="4">
        <v>9467.5029999999988</v>
      </c>
      <c r="AD80" s="4"/>
      <c r="AE80" s="4"/>
      <c r="AF80" s="4"/>
      <c r="AG80" s="4"/>
      <c r="AH80" s="4"/>
      <c r="AI80" s="4">
        <v>16.022200000000002</v>
      </c>
      <c r="AL80">
        <v>20</v>
      </c>
      <c r="AM80" s="4" t="str">
        <f t="shared" si="1"/>
        <v/>
      </c>
      <c r="AN80" s="4">
        <f t="shared" si="2"/>
        <v>1.7763267306800183</v>
      </c>
      <c r="AO80" s="4">
        <f t="shared" si="3"/>
        <v>0.7846282605663274</v>
      </c>
      <c r="AP80" s="4" t="str">
        <f t="shared" si="4"/>
        <v/>
      </c>
      <c r="AQ80" s="4" t="str">
        <f t="shared" si="5"/>
        <v/>
      </c>
      <c r="AR80" s="4" t="str">
        <f t="shared" si="6"/>
        <v/>
      </c>
      <c r="AS80" s="4" t="str">
        <f t="shared" si="7"/>
        <v/>
      </c>
      <c r="AT80" s="4">
        <f t="shared" si="8"/>
        <v>6.0428152433554736</v>
      </c>
      <c r="AU80" s="4">
        <f t="shared" si="9"/>
        <v>4.9810779633076194</v>
      </c>
      <c r="AV80" s="4">
        <f t="shared" si="10"/>
        <v>0.63392272429600527</v>
      </c>
      <c r="AW80" s="4" t="str">
        <f t="shared" si="11"/>
        <v/>
      </c>
      <c r="AX80" s="4">
        <f t="shared" si="12"/>
        <v>0.15471813366626236</v>
      </c>
      <c r="AY80" s="4" t="str">
        <f t="shared" si="13"/>
        <v/>
      </c>
      <c r="AZ80" s="4">
        <f t="shared" si="14"/>
        <v>0.15471807527670328</v>
      </c>
      <c r="BA80" s="4" t="str">
        <f t="shared" si="15"/>
        <v/>
      </c>
      <c r="BB80" s="4" t="str">
        <f t="shared" si="16"/>
        <v/>
      </c>
      <c r="BC80" s="4" t="str">
        <f t="shared" si="17"/>
        <v/>
      </c>
      <c r="BD80" s="4" t="str">
        <f t="shared" si="18"/>
        <v/>
      </c>
      <c r="BE80" s="4" t="str">
        <f t="shared" si="19"/>
        <v/>
      </c>
      <c r="BF80" s="4" t="str">
        <f t="shared" si="20"/>
        <v/>
      </c>
      <c r="BG80" s="4" t="str">
        <f t="shared" si="21"/>
        <v/>
      </c>
      <c r="BH80" s="4" t="str">
        <f t="shared" si="22"/>
        <v/>
      </c>
      <c r="BI80" s="4">
        <f t="shared" si="23"/>
        <v>16.423510442022359</v>
      </c>
      <c r="BJ80" s="4" t="str">
        <f t="shared" si="24"/>
        <v/>
      </c>
      <c r="BK80" s="4">
        <f t="shared" si="25"/>
        <v>0.92770093220653582</v>
      </c>
      <c r="BL80" s="4">
        <f t="shared" si="26"/>
        <v>1.8922370800688555</v>
      </c>
      <c r="BM80" s="4">
        <f t="shared" si="27"/>
        <v>1.8299928215136771</v>
      </c>
      <c r="BN80" s="4">
        <f t="shared" si="28"/>
        <v>7.4307417415464885</v>
      </c>
      <c r="BO80" s="4" t="str">
        <f t="shared" si="29"/>
        <v/>
      </c>
      <c r="BP80" s="4" t="str">
        <f t="shared" si="30"/>
        <v/>
      </c>
      <c r="BQ80" s="4" t="str">
        <f t="shared" si="31"/>
        <v/>
      </c>
      <c r="BR80" s="4" t="str">
        <f t="shared" si="32"/>
        <v/>
      </c>
      <c r="BS80" s="4" t="str">
        <f t="shared" si="33"/>
        <v/>
      </c>
      <c r="BT80" s="4">
        <f t="shared" si="34"/>
        <v>1.3772407970650165</v>
      </c>
      <c r="BU80" s="4" t="str">
        <f t="shared" si="35"/>
        <v/>
      </c>
    </row>
    <row r="81" spans="1:73">
      <c r="A81">
        <v>21</v>
      </c>
      <c r="B81">
        <v>0.17984800000000001</v>
      </c>
      <c r="C81">
        <v>19.198999999999998</v>
      </c>
      <c r="D81">
        <v>0.45100000000000001</v>
      </c>
      <c r="E81">
        <v>0.96899999999999997</v>
      </c>
      <c r="F81">
        <v>2.698</v>
      </c>
      <c r="I81">
        <v>16.608000000000001</v>
      </c>
      <c r="J81">
        <v>23.522000000000002</v>
      </c>
      <c r="K81">
        <v>9.270999999999999</v>
      </c>
      <c r="M81">
        <v>151.2038</v>
      </c>
      <c r="O81">
        <v>1.3871899999999999</v>
      </c>
      <c r="T81" s="4"/>
      <c r="U81" s="4"/>
      <c r="V81" s="4"/>
      <c r="W81" s="4"/>
      <c r="X81" s="4">
        <v>12.201000000000001</v>
      </c>
      <c r="Y81" s="4"/>
      <c r="Z81" s="4">
        <v>213.13</v>
      </c>
      <c r="AA81" s="4">
        <v>37.966500000000003</v>
      </c>
      <c r="AB81" s="4">
        <v>422.13859000000002</v>
      </c>
      <c r="AC81" s="4">
        <v>12203.906999999999</v>
      </c>
      <c r="AD81" s="4"/>
      <c r="AE81" s="4"/>
      <c r="AF81" s="4"/>
      <c r="AG81" s="4">
        <v>3.2370000000000001</v>
      </c>
      <c r="AH81" s="4">
        <v>56.773600000000002</v>
      </c>
      <c r="AI81" s="4">
        <v>15.711500800000001</v>
      </c>
      <c r="AL81">
        <v>21</v>
      </c>
      <c r="AM81" s="4">
        <f t="shared" si="1"/>
        <v>4.5727253760745643E-2</v>
      </c>
      <c r="AN81" s="4">
        <f t="shared" si="2"/>
        <v>3.3609635263945665</v>
      </c>
      <c r="AO81" s="4">
        <f t="shared" si="3"/>
        <v>1.5727437578462828</v>
      </c>
      <c r="AP81" s="4">
        <f t="shared" si="4"/>
        <v>0.78836891434522227</v>
      </c>
      <c r="AQ81" s="4">
        <f t="shared" si="5"/>
        <v>0.42932728647014368</v>
      </c>
      <c r="AR81" s="4" t="str">
        <f t="shared" si="6"/>
        <v/>
      </c>
      <c r="AS81" s="4" t="str">
        <f t="shared" si="7"/>
        <v/>
      </c>
      <c r="AT81" s="4">
        <f t="shared" si="8"/>
        <v>8.3695334468891431</v>
      </c>
      <c r="AU81" s="4">
        <f t="shared" si="9"/>
        <v>4.4264957441883652</v>
      </c>
      <c r="AV81" s="4">
        <f t="shared" si="10"/>
        <v>1.2781856409195875</v>
      </c>
      <c r="AW81" s="4" t="str">
        <f t="shared" si="11"/>
        <v/>
      </c>
      <c r="AX81" s="4">
        <f t="shared" si="12"/>
        <v>0.21630679969493621</v>
      </c>
      <c r="AY81" s="4" t="str">
        <f t="shared" si="13"/>
        <v/>
      </c>
      <c r="AZ81" s="4">
        <f t="shared" si="14"/>
        <v>0.21630666531255227</v>
      </c>
      <c r="BA81" s="4" t="str">
        <f t="shared" si="15"/>
        <v/>
      </c>
      <c r="BB81" s="4" t="str">
        <f t="shared" si="16"/>
        <v/>
      </c>
      <c r="BC81" s="4" t="str">
        <f t="shared" si="17"/>
        <v/>
      </c>
      <c r="BD81" s="4" t="str">
        <f t="shared" si="18"/>
        <v/>
      </c>
      <c r="BE81" s="4" t="str">
        <f t="shared" si="19"/>
        <v/>
      </c>
      <c r="BF81" s="4" t="str">
        <f t="shared" si="20"/>
        <v/>
      </c>
      <c r="BG81" s="4" t="str">
        <f t="shared" si="21"/>
        <v/>
      </c>
      <c r="BH81" s="4" t="str">
        <f t="shared" si="22"/>
        <v/>
      </c>
      <c r="BI81" s="4">
        <f t="shared" si="23"/>
        <v>18.916572349958916</v>
      </c>
      <c r="BJ81" s="4" t="str">
        <f t="shared" si="24"/>
        <v/>
      </c>
      <c r="BK81" s="4">
        <f t="shared" si="25"/>
        <v>3.0197461616650219</v>
      </c>
      <c r="BL81" s="4">
        <f t="shared" si="26"/>
        <v>1.155264408727231</v>
      </c>
      <c r="BM81" s="4">
        <f t="shared" si="27"/>
        <v>1.706903572171877</v>
      </c>
      <c r="BN81" s="4">
        <f t="shared" si="28"/>
        <v>9.5784581377847342</v>
      </c>
      <c r="BO81" s="4" t="str">
        <f t="shared" si="29"/>
        <v/>
      </c>
      <c r="BP81" s="4" t="str">
        <f t="shared" si="30"/>
        <v/>
      </c>
      <c r="BQ81" s="4" t="str">
        <f t="shared" si="31"/>
        <v/>
      </c>
      <c r="BR81" s="4">
        <f t="shared" si="32"/>
        <v>4.2324790794979075</v>
      </c>
      <c r="BS81" s="4">
        <f t="shared" si="33"/>
        <v>14.079987111813059</v>
      </c>
      <c r="BT81" s="4">
        <f t="shared" si="34"/>
        <v>1.3505336273969646</v>
      </c>
      <c r="BU81" s="4" t="str">
        <f t="shared" si="35"/>
        <v/>
      </c>
    </row>
    <row r="82" spans="1:73">
      <c r="A82">
        <v>22</v>
      </c>
      <c r="B82">
        <v>7.5878000000000001E-2</v>
      </c>
      <c r="C82">
        <v>28.468</v>
      </c>
      <c r="D82">
        <v>1.5790000000000002</v>
      </c>
      <c r="F82">
        <v>9.3879999999999999</v>
      </c>
      <c r="G82">
        <v>0.41421400000000003</v>
      </c>
      <c r="I82">
        <v>12.193999999999999</v>
      </c>
      <c r="J82">
        <v>16.29</v>
      </c>
      <c r="K82">
        <v>16.408999999999999</v>
      </c>
      <c r="L82">
        <v>2.8000000000000001E-2</v>
      </c>
      <c r="M82">
        <v>24.98349</v>
      </c>
      <c r="O82">
        <v>0.22920599999999999</v>
      </c>
      <c r="Q82">
        <v>8.4000000000000005E-2</v>
      </c>
      <c r="R82">
        <v>5.9000000000000004E-2</v>
      </c>
      <c r="S82">
        <v>1.4040000000000001</v>
      </c>
      <c r="T82" s="4"/>
      <c r="U82" s="4">
        <v>0.21199999999999999</v>
      </c>
      <c r="V82" s="4">
        <v>2.5449999999999999</v>
      </c>
      <c r="W82" s="4">
        <v>0.185</v>
      </c>
      <c r="X82" s="4">
        <v>1.635</v>
      </c>
      <c r="Y82" s="4"/>
      <c r="Z82" s="4">
        <v>268.72699999999998</v>
      </c>
      <c r="AA82" s="4">
        <v>32.580399999999997</v>
      </c>
      <c r="AB82" s="4">
        <v>405.49148000000002</v>
      </c>
      <c r="AC82" s="4">
        <v>12790.946999999998</v>
      </c>
      <c r="AD82" s="4"/>
      <c r="AE82" s="4"/>
      <c r="AF82" s="4"/>
      <c r="AG82" s="4">
        <v>13.848000000000001</v>
      </c>
      <c r="AH82" s="4">
        <v>42.580130000000004</v>
      </c>
      <c r="AI82" s="4">
        <v>10.719989</v>
      </c>
      <c r="AL82">
        <v>22</v>
      </c>
      <c r="AM82" s="4">
        <f t="shared" si="1"/>
        <v>1.9292361109702956E-2</v>
      </c>
      <c r="AN82" s="4">
        <f t="shared" si="2"/>
        <v>4.9835881904995327</v>
      </c>
      <c r="AO82" s="4">
        <f t="shared" si="3"/>
        <v>5.506346770818805</v>
      </c>
      <c r="AP82" s="4" t="str">
        <f t="shared" si="4"/>
        <v/>
      </c>
      <c r="AQ82" s="4">
        <f t="shared" si="5"/>
        <v>1.4938934638182759</v>
      </c>
      <c r="AR82" s="4">
        <f t="shared" si="6"/>
        <v>1.0226710072255676</v>
      </c>
      <c r="AS82" s="4" t="str">
        <f t="shared" si="7"/>
        <v/>
      </c>
      <c r="AT82" s="4">
        <f t="shared" si="8"/>
        <v>6.1451162603182921</v>
      </c>
      <c r="AU82" s="4">
        <f t="shared" si="9"/>
        <v>3.0655393109781675</v>
      </c>
      <c r="AV82" s="4">
        <f t="shared" si="10"/>
        <v>2.2622962120428771</v>
      </c>
      <c r="AW82" s="4">
        <f t="shared" si="11"/>
        <v>5.5808020409790327E-2</v>
      </c>
      <c r="AX82" s="4">
        <f t="shared" si="12"/>
        <v>3.5740495722398791E-2</v>
      </c>
      <c r="AY82" s="4" t="str">
        <f t="shared" si="13"/>
        <v/>
      </c>
      <c r="AZ82" s="4">
        <f t="shared" si="14"/>
        <v>3.5740443291567024E-2</v>
      </c>
      <c r="BA82" s="4" t="str">
        <f t="shared" si="15"/>
        <v/>
      </c>
      <c r="BB82" s="4">
        <f t="shared" si="16"/>
        <v>0.30286641427798822</v>
      </c>
      <c r="BC82" s="4">
        <f t="shared" si="17"/>
        <v>0.29367844698855156</v>
      </c>
      <c r="BD82" s="4">
        <f t="shared" si="18"/>
        <v>0.34158256858413538</v>
      </c>
      <c r="BE82" s="4" t="str">
        <f t="shared" si="19"/>
        <v/>
      </c>
      <c r="BF82" s="4">
        <f t="shared" si="20"/>
        <v>0.24489418722853709</v>
      </c>
      <c r="BG82" s="4">
        <f t="shared" si="21"/>
        <v>0.21391372174573764</v>
      </c>
      <c r="BH82" s="4">
        <f t="shared" si="22"/>
        <v>0.38665719182376795</v>
      </c>
      <c r="BI82" s="4">
        <f t="shared" si="23"/>
        <v>2.5349230220623578</v>
      </c>
      <c r="BJ82" s="4" t="str">
        <f t="shared" si="24"/>
        <v/>
      </c>
      <c r="BK82" s="4">
        <f t="shared" si="25"/>
        <v>3.8074758447227337</v>
      </c>
      <c r="BL82" s="4">
        <f t="shared" si="26"/>
        <v>0.99137335656688585</v>
      </c>
      <c r="BM82" s="4">
        <f t="shared" si="27"/>
        <v>1.6395915277427284</v>
      </c>
      <c r="BN82" s="4">
        <f t="shared" si="28"/>
        <v>10.039207147524413</v>
      </c>
      <c r="BO82" s="4" t="str">
        <f t="shared" si="29"/>
        <v/>
      </c>
      <c r="BP82" s="4" t="str">
        <f t="shared" si="30"/>
        <v/>
      </c>
      <c r="BQ82" s="4" t="str">
        <f t="shared" si="31"/>
        <v/>
      </c>
      <c r="BR82" s="4">
        <f t="shared" si="32"/>
        <v>18.106694560669453</v>
      </c>
      <c r="BS82" s="4">
        <f t="shared" si="33"/>
        <v>10.559972973694194</v>
      </c>
      <c r="BT82" s="4">
        <f t="shared" si="34"/>
        <v>0.92147184499558166</v>
      </c>
      <c r="BU82" s="4" t="str">
        <f t="shared" si="35"/>
        <v/>
      </c>
    </row>
    <row r="83" spans="1:73">
      <c r="A83">
        <v>23</v>
      </c>
      <c r="B83">
        <v>7.3188210674</v>
      </c>
      <c r="C83">
        <v>26.753</v>
      </c>
      <c r="D83">
        <v>1.8050000000000002</v>
      </c>
      <c r="E83">
        <v>1.867</v>
      </c>
      <c r="F83">
        <v>12.600000000000001</v>
      </c>
      <c r="G83">
        <v>0.41421400000000003</v>
      </c>
      <c r="I83">
        <v>16.064</v>
      </c>
      <c r="J83">
        <v>20.174999999999997</v>
      </c>
      <c r="K83">
        <v>34.266999999999996</v>
      </c>
      <c r="L83">
        <v>0.112</v>
      </c>
      <c r="M83">
        <v>52.440809999999992</v>
      </c>
      <c r="O83">
        <v>0.48110799999999998</v>
      </c>
      <c r="Q83">
        <v>0.39100000000000001</v>
      </c>
      <c r="R83">
        <v>0.217</v>
      </c>
      <c r="S83">
        <v>5.7469999999999999</v>
      </c>
      <c r="T83" s="4"/>
      <c r="U83" s="4">
        <v>0.69</v>
      </c>
      <c r="V83" s="4">
        <v>8.1280000000000001</v>
      </c>
      <c r="W83" s="4">
        <v>0.80400000000000005</v>
      </c>
      <c r="X83" s="4">
        <v>2.593</v>
      </c>
      <c r="Y83" s="4"/>
      <c r="Z83" s="4">
        <v>708.3599999999999</v>
      </c>
      <c r="AA83" s="4">
        <v>22.067955999999999</v>
      </c>
      <c r="AB83" s="4">
        <v>246.68745000000001</v>
      </c>
      <c r="AC83" s="4">
        <v>14600.674000000001</v>
      </c>
      <c r="AD83" s="4"/>
      <c r="AE83" s="4"/>
      <c r="AF83" s="4"/>
      <c r="AG83" s="4">
        <v>3.2370000000000001</v>
      </c>
      <c r="AH83" s="4">
        <v>85.160449999999997</v>
      </c>
      <c r="AI83" s="4">
        <v>9.590166</v>
      </c>
      <c r="AL83">
        <v>23</v>
      </c>
      <c r="AM83" s="4">
        <f t="shared" si="1"/>
        <v>1.8608468716832607</v>
      </c>
      <c r="AN83" s="4">
        <f t="shared" si="2"/>
        <v>4.6833614887042998</v>
      </c>
      <c r="AO83" s="4">
        <f t="shared" si="3"/>
        <v>6.2944622680987603</v>
      </c>
      <c r="AP83" s="4">
        <f t="shared" si="4"/>
        <v>1.5189729237177814</v>
      </c>
      <c r="AQ83" s="4">
        <f t="shared" si="5"/>
        <v>2.0050125313283211</v>
      </c>
      <c r="AR83" s="4">
        <f t="shared" si="6"/>
        <v>1.0226710072255676</v>
      </c>
      <c r="AS83" s="4" t="str">
        <f t="shared" si="7"/>
        <v/>
      </c>
      <c r="AT83" s="4">
        <f t="shared" si="8"/>
        <v>8.0953868792646428</v>
      </c>
      <c r="AU83" s="4">
        <f t="shared" si="9"/>
        <v>3.7966393860641205</v>
      </c>
      <c r="AV83" s="4">
        <f t="shared" si="10"/>
        <v>4.7243649398545475</v>
      </c>
      <c r="AW83" s="4">
        <f t="shared" si="11"/>
        <v>0.22323208163916131</v>
      </c>
      <c r="AX83" s="4">
        <f t="shared" si="12"/>
        <v>7.5019965004253911E-2</v>
      </c>
      <c r="AY83" s="4" t="str">
        <f t="shared" si="13"/>
        <v/>
      </c>
      <c r="AZ83" s="4">
        <f t="shared" si="14"/>
        <v>7.5019908689646989E-2</v>
      </c>
      <c r="BA83" s="4" t="str">
        <f t="shared" si="15"/>
        <v/>
      </c>
      <c r="BB83" s="4">
        <f t="shared" si="16"/>
        <v>1.4097710474130165</v>
      </c>
      <c r="BC83" s="4">
        <f t="shared" si="17"/>
        <v>1.0801393728222997</v>
      </c>
      <c r="BD83" s="4">
        <f t="shared" si="18"/>
        <v>1.39820158237395</v>
      </c>
      <c r="BE83" s="4" t="str">
        <f t="shared" si="19"/>
        <v/>
      </c>
      <c r="BF83" s="4">
        <f t="shared" si="20"/>
        <v>0.79706126975325753</v>
      </c>
      <c r="BG83" s="4">
        <f t="shared" si="21"/>
        <v>0.68317906889955038</v>
      </c>
      <c r="BH83" s="4">
        <f t="shared" si="22"/>
        <v>1.6803912552773486</v>
      </c>
      <c r="BI83" s="4">
        <f t="shared" si="23"/>
        <v>4.0202173677111279</v>
      </c>
      <c r="BJ83" s="4" t="str">
        <f t="shared" si="24"/>
        <v/>
      </c>
      <c r="BK83" s="4">
        <f t="shared" si="25"/>
        <v>10.036444381724932</v>
      </c>
      <c r="BL83" s="4">
        <f t="shared" si="26"/>
        <v>0.67149524291569007</v>
      </c>
      <c r="BM83" s="4">
        <f t="shared" si="27"/>
        <v>0.99747263005490994</v>
      </c>
      <c r="BN83" s="4">
        <f t="shared" si="28"/>
        <v>11.459604263818301</v>
      </c>
      <c r="BO83" s="4" t="str">
        <f t="shared" si="29"/>
        <v/>
      </c>
      <c r="BP83" s="4" t="str">
        <f t="shared" si="30"/>
        <v/>
      </c>
      <c r="BQ83" s="4" t="str">
        <f t="shared" si="31"/>
        <v/>
      </c>
      <c r="BR83" s="4">
        <f t="shared" si="32"/>
        <v>4.2324790794979075</v>
      </c>
      <c r="BS83" s="4">
        <f t="shared" si="33"/>
        <v>21.119993067837875</v>
      </c>
      <c r="BT83" s="4">
        <f t="shared" si="34"/>
        <v>0.82435420016138983</v>
      </c>
      <c r="BU83" s="4" t="str">
        <f t="shared" si="35"/>
        <v/>
      </c>
    </row>
    <row r="84" spans="1:73">
      <c r="A84">
        <v>24</v>
      </c>
      <c r="B84">
        <v>28.683002918300001</v>
      </c>
      <c r="C84">
        <v>42.929999999999993</v>
      </c>
      <c r="D84">
        <v>0.90300000000000002</v>
      </c>
      <c r="E84">
        <v>2.3180000000000001</v>
      </c>
      <c r="F84">
        <v>15.673</v>
      </c>
      <c r="I84">
        <v>13.949</v>
      </c>
      <c r="J84">
        <v>14.763</v>
      </c>
      <c r="K84">
        <v>84.727000000000004</v>
      </c>
      <c r="L84">
        <v>0.17</v>
      </c>
      <c r="M84">
        <v>151.953</v>
      </c>
      <c r="O84">
        <v>1.394064</v>
      </c>
      <c r="Q84">
        <v>1.1970000000000001</v>
      </c>
      <c r="R84">
        <v>0.67199999999999993</v>
      </c>
      <c r="S84">
        <v>17.713000000000001</v>
      </c>
      <c r="T84" s="4"/>
      <c r="U84" s="4">
        <v>2.1639999999999997</v>
      </c>
      <c r="V84" s="4">
        <v>25.521000000000001</v>
      </c>
      <c r="W84" s="4">
        <v>2.4669999999999996</v>
      </c>
      <c r="X84" s="4">
        <v>1.7769999999999999</v>
      </c>
      <c r="Y84" s="4">
        <v>10.263999999999999</v>
      </c>
      <c r="Z84" s="4">
        <v>951.37400000000002</v>
      </c>
      <c r="AA84" s="4">
        <v>25.268969999999999</v>
      </c>
      <c r="AB84" s="4">
        <v>247.28269</v>
      </c>
      <c r="AC84" s="4">
        <v>12587.496999999999</v>
      </c>
      <c r="AD84" s="4"/>
      <c r="AE84" s="4"/>
      <c r="AF84" s="4"/>
      <c r="AG84" s="4">
        <v>34.040000000000006</v>
      </c>
      <c r="AH84" s="4">
        <v>28.386800000000001</v>
      </c>
      <c r="AI84" s="4">
        <v>17.856427</v>
      </c>
      <c r="AL84">
        <v>24</v>
      </c>
      <c r="AM84" s="4">
        <f t="shared" si="1"/>
        <v>7.2927969900433247</v>
      </c>
      <c r="AN84" s="4">
        <f t="shared" si="2"/>
        <v>7.5152958064544366</v>
      </c>
      <c r="AO84" s="4">
        <f t="shared" si="3"/>
        <v>3.1489747524061937</v>
      </c>
      <c r="AP84" s="4">
        <f t="shared" si="4"/>
        <v>1.8859021088258261</v>
      </c>
      <c r="AQ84" s="4">
        <f t="shared" si="5"/>
        <v>2.494012809802284</v>
      </c>
      <c r="AR84" s="4" t="str">
        <f t="shared" si="6"/>
        <v/>
      </c>
      <c r="AS84" s="4" t="str">
        <f t="shared" si="7"/>
        <v/>
      </c>
      <c r="AT84" s="4">
        <f t="shared" si="8"/>
        <v>7.0295413084451264</v>
      </c>
      <c r="AU84" s="4">
        <f t="shared" si="9"/>
        <v>2.7781802853266231</v>
      </c>
      <c r="AV84" s="4">
        <f t="shared" si="10"/>
        <v>11.681246337848551</v>
      </c>
      <c r="AW84" s="4">
        <f t="shared" si="11"/>
        <v>0.33883440963086986</v>
      </c>
      <c r="AX84" s="4">
        <f t="shared" si="12"/>
        <v>0.21737857867358257</v>
      </c>
      <c r="AY84" s="4" t="str">
        <f t="shared" si="13"/>
        <v/>
      </c>
      <c r="AZ84" s="4">
        <f t="shared" si="14"/>
        <v>0.21737853868055412</v>
      </c>
      <c r="BA84" s="4" t="str">
        <f t="shared" si="15"/>
        <v/>
      </c>
      <c r="BB84" s="4">
        <f t="shared" si="16"/>
        <v>4.3158464034613315</v>
      </c>
      <c r="BC84" s="4">
        <f t="shared" si="17"/>
        <v>3.3449477351916372</v>
      </c>
      <c r="BD84" s="4">
        <f t="shared" si="18"/>
        <v>4.3094387730276278</v>
      </c>
      <c r="BE84" s="4" t="str">
        <f t="shared" si="19"/>
        <v/>
      </c>
      <c r="BF84" s="4">
        <f t="shared" si="20"/>
        <v>2.4997689677478974</v>
      </c>
      <c r="BG84" s="4">
        <f t="shared" si="21"/>
        <v>2.1451049480050965</v>
      </c>
      <c r="BH84" s="4">
        <f t="shared" si="22"/>
        <v>5.1561259039418132</v>
      </c>
      <c r="BI84" s="4">
        <f t="shared" si="23"/>
        <v>2.7550814741313818</v>
      </c>
      <c r="BJ84" s="4">
        <f t="shared" si="24"/>
        <v>0.47968624108065866</v>
      </c>
      <c r="BK84" s="4">
        <f t="shared" si="25"/>
        <v>13.47960392627926</v>
      </c>
      <c r="BL84" s="4">
        <f t="shared" si="26"/>
        <v>0.76889736178462953</v>
      </c>
      <c r="BM84" s="4">
        <f t="shared" si="27"/>
        <v>0.99987946351284984</v>
      </c>
      <c r="BN84" s="4">
        <f t="shared" si="28"/>
        <v>9.8795257186072405</v>
      </c>
      <c r="BO84" s="4" t="str">
        <f t="shared" si="29"/>
        <v/>
      </c>
      <c r="BP84" s="4" t="str">
        <f t="shared" si="30"/>
        <v/>
      </c>
      <c r="BQ84" s="4" t="str">
        <f t="shared" si="31"/>
        <v/>
      </c>
      <c r="BR84" s="4">
        <f t="shared" si="32"/>
        <v>44.50836820083682</v>
      </c>
      <c r="BS84" s="4">
        <f t="shared" si="33"/>
        <v>7.0399935559065296</v>
      </c>
      <c r="BT84" s="4">
        <f t="shared" si="34"/>
        <v>1.5349078000657388</v>
      </c>
      <c r="BU84" s="4" t="str">
        <f t="shared" si="35"/>
        <v/>
      </c>
    </row>
    <row r="85" spans="1:73">
      <c r="A85">
        <v>25</v>
      </c>
      <c r="B85">
        <v>23.400263450899999</v>
      </c>
      <c r="C85">
        <v>50.637</v>
      </c>
      <c r="D85">
        <v>1.8029999999999999</v>
      </c>
      <c r="E85">
        <v>3.3659999999999997</v>
      </c>
      <c r="F85">
        <v>30.593</v>
      </c>
      <c r="I85">
        <v>7.9859999999999998</v>
      </c>
      <c r="J85">
        <v>9.5289999999999999</v>
      </c>
      <c r="K85">
        <v>49.913000000000004</v>
      </c>
      <c r="L85">
        <v>0.14000000000000001</v>
      </c>
      <c r="M85">
        <v>381.4425</v>
      </c>
      <c r="O85">
        <v>3.4994800000000001</v>
      </c>
      <c r="Q85">
        <v>0.998</v>
      </c>
      <c r="R85">
        <v>0.81099999999999994</v>
      </c>
      <c r="S85">
        <v>18.023</v>
      </c>
      <c r="T85" s="4"/>
      <c r="U85" s="4">
        <v>3.056</v>
      </c>
      <c r="V85" s="4">
        <v>36.79</v>
      </c>
      <c r="W85" s="4">
        <v>2.3079999999999998</v>
      </c>
      <c r="X85" s="4">
        <v>3.2080000000000002</v>
      </c>
      <c r="Y85" s="4">
        <v>73.085000000000008</v>
      </c>
      <c r="Z85" s="4">
        <v>867.87</v>
      </c>
      <c r="AA85" s="4">
        <v>15.433120000000001</v>
      </c>
      <c r="AB85" s="4">
        <v>425.36057999999997</v>
      </c>
      <c r="AC85" s="4">
        <v>13499.006999999998</v>
      </c>
      <c r="AD85" s="4">
        <v>0.163548</v>
      </c>
      <c r="AE85" s="4">
        <v>18.39911</v>
      </c>
      <c r="AF85" s="4">
        <v>0.24532100000000001</v>
      </c>
      <c r="AG85" s="4">
        <v>11.507</v>
      </c>
      <c r="AH85" s="4"/>
      <c r="AI85" s="4">
        <v>26.080860000000001</v>
      </c>
      <c r="AJ85">
        <v>0.23199999999999998</v>
      </c>
      <c r="AL85">
        <v>25</v>
      </c>
      <c r="AM85" s="4">
        <f t="shared" si="1"/>
        <v>5.9496340514634891</v>
      </c>
      <c r="AN85" s="4">
        <f t="shared" si="2"/>
        <v>8.8644778418689345</v>
      </c>
      <c r="AO85" s="4">
        <f t="shared" si="3"/>
        <v>6.2874877946715033</v>
      </c>
      <c r="AP85" s="4">
        <f t="shared" si="4"/>
        <v>2.7385446498307719</v>
      </c>
      <c r="AQ85" s="4">
        <f t="shared" si="5"/>
        <v>4.8682022516608985</v>
      </c>
      <c r="AR85" s="4" t="str">
        <f t="shared" si="6"/>
        <v/>
      </c>
      <c r="AS85" s="4" t="str">
        <f t="shared" si="7"/>
        <v/>
      </c>
      <c r="AT85" s="4">
        <f t="shared" si="8"/>
        <v>4.0245119283993676</v>
      </c>
      <c r="AU85" s="4">
        <f t="shared" si="9"/>
        <v>1.7932181764463448</v>
      </c>
      <c r="AV85" s="4">
        <f t="shared" si="10"/>
        <v>6.881466928618206</v>
      </c>
      <c r="AW85" s="4">
        <f t="shared" si="11"/>
        <v>0.27904010204895169</v>
      </c>
      <c r="AX85" s="4">
        <f t="shared" si="12"/>
        <v>0.54567812741899147</v>
      </c>
      <c r="AY85" s="4" t="str">
        <f t="shared" si="13"/>
        <v/>
      </c>
      <c r="AZ85" s="4">
        <f t="shared" si="14"/>
        <v>0.54567928627511042</v>
      </c>
      <c r="BA85" s="4" t="str">
        <f t="shared" si="15"/>
        <v/>
      </c>
      <c r="BB85" s="4">
        <f t="shared" si="16"/>
        <v>3.5983414458265739</v>
      </c>
      <c r="BC85" s="4">
        <f t="shared" si="17"/>
        <v>4.0368342458934787</v>
      </c>
      <c r="BD85" s="4">
        <f t="shared" si="18"/>
        <v>4.384859425635236</v>
      </c>
      <c r="BE85" s="4" t="str">
        <f t="shared" si="19"/>
        <v/>
      </c>
      <c r="BF85" s="4">
        <f t="shared" si="20"/>
        <v>3.5301728121245728</v>
      </c>
      <c r="BG85" s="4">
        <f t="shared" si="21"/>
        <v>3.0922930542340623</v>
      </c>
      <c r="BH85" s="4">
        <f t="shared" si="22"/>
        <v>4.8238097228608456</v>
      </c>
      <c r="BI85" s="4">
        <f t="shared" si="23"/>
        <v>4.9737205227988035</v>
      </c>
      <c r="BJ85" s="4">
        <f t="shared" si="24"/>
        <v>3.4156146657618809</v>
      </c>
      <c r="BK85" s="4">
        <f t="shared" si="25"/>
        <v>12.296472112439462</v>
      </c>
      <c r="BL85" s="4">
        <f t="shared" si="26"/>
        <v>0.46960700226822072</v>
      </c>
      <c r="BM85" s="4">
        <f t="shared" si="27"/>
        <v>1.7199315832819297</v>
      </c>
      <c r="BN85" s="4">
        <f t="shared" si="28"/>
        <v>10.594940903037289</v>
      </c>
      <c r="BO85" s="4">
        <f t="shared" si="29"/>
        <v>4.1946053970650983</v>
      </c>
      <c r="BP85" s="4">
        <f t="shared" si="30"/>
        <v>4.1945938872463699</v>
      </c>
      <c r="BQ85" s="4">
        <f t="shared" si="31"/>
        <v>4.194584712671606</v>
      </c>
      <c r="BR85" s="4">
        <f t="shared" si="32"/>
        <v>15.045763598326356</v>
      </c>
      <c r="BS85" s="4" t="str">
        <f t="shared" si="33"/>
        <v/>
      </c>
      <c r="BT85" s="4">
        <f t="shared" si="34"/>
        <v>2.2418659369213407</v>
      </c>
      <c r="BU85" s="4">
        <f t="shared" si="35"/>
        <v>0.20163393012341388</v>
      </c>
    </row>
    <row r="86" spans="1:73">
      <c r="A86">
        <v>26</v>
      </c>
      <c r="B86">
        <v>18.592756983500003</v>
      </c>
      <c r="C86">
        <v>47.381</v>
      </c>
      <c r="D86">
        <v>3.1619999999999999</v>
      </c>
      <c r="E86">
        <v>2.7229999999999999</v>
      </c>
      <c r="F86">
        <v>25.810000000000002</v>
      </c>
      <c r="G86">
        <v>0.82842899999999997</v>
      </c>
      <c r="I86">
        <v>15.447000000000001</v>
      </c>
      <c r="J86">
        <v>19.093</v>
      </c>
      <c r="K86">
        <v>66.019000000000005</v>
      </c>
      <c r="L86">
        <v>8.4000000000000005E-2</v>
      </c>
      <c r="M86">
        <v>243.87439999999998</v>
      </c>
      <c r="O86">
        <v>2.2373799999999999</v>
      </c>
      <c r="Q86">
        <v>1.548</v>
      </c>
      <c r="R86">
        <v>1.198</v>
      </c>
      <c r="S86">
        <v>27.187999999999999</v>
      </c>
      <c r="T86" s="4"/>
      <c r="U86" s="4">
        <v>4.4429999999999996</v>
      </c>
      <c r="V86" s="4">
        <v>53.381</v>
      </c>
      <c r="W86" s="4">
        <v>3.5209999999999999</v>
      </c>
      <c r="X86" s="4">
        <v>2.222</v>
      </c>
      <c r="Y86" s="4">
        <v>129.114</v>
      </c>
      <c r="Z86" s="4">
        <v>792.43599999999992</v>
      </c>
      <c r="AA86" s="4">
        <v>29.83591133038</v>
      </c>
      <c r="AB86" s="4">
        <v>570.3252</v>
      </c>
      <c r="AC86" s="4">
        <v>9606.19</v>
      </c>
      <c r="AD86" s="4">
        <v>0.120683</v>
      </c>
      <c r="AE86" s="4">
        <v>13.57686</v>
      </c>
      <c r="AF86" s="4">
        <v>0.18102499999999999</v>
      </c>
      <c r="AG86" s="4">
        <v>6.476</v>
      </c>
      <c r="AH86" s="4"/>
      <c r="AI86" s="4">
        <v>34.62706</v>
      </c>
      <c r="AJ86">
        <v>0.66100000000000003</v>
      </c>
      <c r="AL86">
        <v>26</v>
      </c>
      <c r="AM86" s="4">
        <f t="shared" si="1"/>
        <v>4.727301480674682</v>
      </c>
      <c r="AN86" s="4">
        <f t="shared" si="2"/>
        <v>8.2944847567113378</v>
      </c>
      <c r="AO86" s="4">
        <f t="shared" si="3"/>
        <v>11.02664248849212</v>
      </c>
      <c r="AP86" s="4">
        <f t="shared" si="4"/>
        <v>2.2154061442332718</v>
      </c>
      <c r="AQ86" s="4">
        <f t="shared" si="5"/>
        <v>4.1070931296495212</v>
      </c>
      <c r="AR86" s="4">
        <f t="shared" si="6"/>
        <v>2.0453444833947421</v>
      </c>
      <c r="AS86" s="4" t="str">
        <f t="shared" si="7"/>
        <v/>
      </c>
      <c r="AT86" s="4">
        <f t="shared" si="8"/>
        <v>7.7844522612052387</v>
      </c>
      <c r="AU86" s="4">
        <f t="shared" si="9"/>
        <v>3.5930228400556263</v>
      </c>
      <c r="AV86" s="4">
        <f t="shared" si="10"/>
        <v>9.1019887636576708</v>
      </c>
      <c r="AW86" s="4">
        <f t="shared" si="11"/>
        <v>0.16742406122937098</v>
      </c>
      <c r="AX86" s="4">
        <f t="shared" si="12"/>
        <v>0.34887807708220792</v>
      </c>
      <c r="AY86" s="4" t="str">
        <f t="shared" si="13"/>
        <v/>
      </c>
      <c r="AZ86" s="4">
        <f t="shared" si="14"/>
        <v>0.34887809661041258</v>
      </c>
      <c r="BA86" s="4" t="str">
        <f t="shared" si="15"/>
        <v/>
      </c>
      <c r="BB86" s="4">
        <f t="shared" si="16"/>
        <v>5.5813953488372112</v>
      </c>
      <c r="BC86" s="4">
        <f t="shared" si="17"/>
        <v>5.9631657541065204</v>
      </c>
      <c r="BD86" s="4">
        <f t="shared" si="18"/>
        <v>6.6146345261150081</v>
      </c>
      <c r="BE86" s="4" t="str">
        <f t="shared" si="19"/>
        <v/>
      </c>
      <c r="BF86" s="4">
        <f t="shared" si="20"/>
        <v>5.1323814804546712</v>
      </c>
      <c r="BG86" s="4">
        <f t="shared" si="21"/>
        <v>4.4868087939132506</v>
      </c>
      <c r="BH86" s="4">
        <f t="shared" si="22"/>
        <v>7.3590268778999297</v>
      </c>
      <c r="BI86" s="4">
        <f t="shared" si="23"/>
        <v>3.4450146513899442</v>
      </c>
      <c r="BJ86" s="4">
        <f t="shared" si="24"/>
        <v>6.0341201608425727</v>
      </c>
      <c r="BK86" s="4">
        <f t="shared" si="25"/>
        <v>11.227680614484976</v>
      </c>
      <c r="BL86" s="4">
        <f t="shared" si="26"/>
        <v>0.90786262789378902</v>
      </c>
      <c r="BM86" s="4">
        <f t="shared" si="27"/>
        <v>2.3060912795952633</v>
      </c>
      <c r="BN86" s="4">
        <f t="shared" si="28"/>
        <v>7.539592753255687</v>
      </c>
      <c r="BO86" s="4">
        <f t="shared" si="29"/>
        <v>3.0952231952332481</v>
      </c>
      <c r="BP86" s="4">
        <f t="shared" si="30"/>
        <v>3.0952265606325384</v>
      </c>
      <c r="BQ86" s="4">
        <f t="shared" si="31"/>
        <v>3.0952290982483253</v>
      </c>
      <c r="BR86" s="4">
        <f t="shared" si="32"/>
        <v>8.4675732217573199</v>
      </c>
      <c r="BS86" s="4" t="str">
        <f t="shared" si="33"/>
        <v/>
      </c>
      <c r="BT86" s="4">
        <f t="shared" si="34"/>
        <v>2.976482612526254</v>
      </c>
      <c r="BU86" s="4">
        <f t="shared" si="35"/>
        <v>0.57448287849817492</v>
      </c>
    </row>
    <row r="87" spans="1:73">
      <c r="A87">
        <v>27</v>
      </c>
      <c r="B87">
        <v>52.131660369199999</v>
      </c>
      <c r="C87">
        <v>61.516999999999996</v>
      </c>
      <c r="D87">
        <v>2.5510000000000002</v>
      </c>
      <c r="E87">
        <v>2.859</v>
      </c>
      <c r="F87">
        <v>25.355</v>
      </c>
      <c r="I87">
        <v>8.0649999999999995</v>
      </c>
      <c r="J87">
        <v>22.739000000000001</v>
      </c>
      <c r="K87">
        <v>50.995000000000005</v>
      </c>
      <c r="L87">
        <v>0.22600000000000001</v>
      </c>
      <c r="M87">
        <v>151.4896</v>
      </c>
      <c r="O87">
        <v>1.3898140000000001</v>
      </c>
      <c r="Q87">
        <v>1.4279999999999999</v>
      </c>
      <c r="R87">
        <v>1.1560000000000001</v>
      </c>
      <c r="S87">
        <v>23.605000000000004</v>
      </c>
      <c r="T87" s="4">
        <v>0.10199999999999999</v>
      </c>
      <c r="U87" s="4">
        <v>4.8610000000000007</v>
      </c>
      <c r="V87" s="4">
        <v>64.075000000000003</v>
      </c>
      <c r="W87" s="4">
        <v>2.79</v>
      </c>
      <c r="X87" s="4">
        <v>3.302</v>
      </c>
      <c r="Y87" s="4">
        <v>104.947</v>
      </c>
      <c r="Z87" s="4">
        <v>627.99900000000002</v>
      </c>
      <c r="AA87" s="4">
        <v>43.069082701959999</v>
      </c>
      <c r="AB87" s="4">
        <v>775.85490000000004</v>
      </c>
      <c r="AC87" s="4">
        <v>6265.7349999999997</v>
      </c>
      <c r="AD87" s="4">
        <v>0.50211700000000004</v>
      </c>
      <c r="AE87" s="4">
        <v>56.488140000000001</v>
      </c>
      <c r="AF87" s="4">
        <v>0.75317599999999996</v>
      </c>
      <c r="AG87" s="4">
        <v>4.1349999999999998</v>
      </c>
      <c r="AH87" s="4"/>
      <c r="AI87" s="4">
        <v>65.854512</v>
      </c>
      <c r="AJ87">
        <v>1.3049999999999999</v>
      </c>
      <c r="AL87">
        <v>27</v>
      </c>
      <c r="AM87" s="4">
        <f t="shared" si="1"/>
        <v>13.254735458116937</v>
      </c>
      <c r="AN87" s="4">
        <f t="shared" si="2"/>
        <v>10.769123040429948</v>
      </c>
      <c r="AO87" s="4">
        <f t="shared" si="3"/>
        <v>8.8959408564653391</v>
      </c>
      <c r="AP87" s="4">
        <f t="shared" si="4"/>
        <v>2.3260544129133032</v>
      </c>
      <c r="AQ87" s="4">
        <f t="shared" si="5"/>
        <v>4.0346898993515543</v>
      </c>
      <c r="AR87" s="4" t="str">
        <f t="shared" si="6"/>
        <v/>
      </c>
      <c r="AS87" s="4" t="str">
        <f t="shared" si="7"/>
        <v/>
      </c>
      <c r="AT87" s="4">
        <f t="shared" si="8"/>
        <v>4.0643236542124841</v>
      </c>
      <c r="AU87" s="4">
        <f t="shared" si="9"/>
        <v>4.2791466170860994</v>
      </c>
      <c r="AV87" s="4">
        <f t="shared" si="10"/>
        <v>7.0306414365973877</v>
      </c>
      <c r="AW87" s="4">
        <f t="shared" si="11"/>
        <v>0.45045045045045051</v>
      </c>
      <c r="AX87" s="4">
        <f t="shared" si="12"/>
        <v>0.21671565505011123</v>
      </c>
      <c r="AY87" s="4" t="str">
        <f t="shared" si="13"/>
        <v/>
      </c>
      <c r="AZ87" s="4">
        <f t="shared" si="14"/>
        <v>0.21671582965902259</v>
      </c>
      <c r="BA87" s="4" t="str">
        <f t="shared" si="15"/>
        <v/>
      </c>
      <c r="BB87" s="4">
        <f t="shared" si="16"/>
        <v>5.1487290427257992</v>
      </c>
      <c r="BC87" s="4">
        <f t="shared" si="17"/>
        <v>5.7541065206570439</v>
      </c>
      <c r="BD87" s="4">
        <f t="shared" si="18"/>
        <v>5.7429177574277182</v>
      </c>
      <c r="BE87" s="4">
        <f t="shared" si="19"/>
        <v>3.6823104693140798</v>
      </c>
      <c r="BF87" s="4">
        <f t="shared" si="20"/>
        <v>5.6152388873486743</v>
      </c>
      <c r="BG87" s="4">
        <f t="shared" si="21"/>
        <v>5.3856666879599766</v>
      </c>
      <c r="BH87" s="4">
        <f t="shared" si="22"/>
        <v>5.8312084604773657</v>
      </c>
      <c r="BI87" s="4">
        <f t="shared" si="23"/>
        <v>5.1194592164219603</v>
      </c>
      <c r="BJ87" s="4">
        <f t="shared" si="24"/>
        <v>4.9046796514703708</v>
      </c>
      <c r="BK87" s="4">
        <f t="shared" si="25"/>
        <v>8.8978443662528601</v>
      </c>
      <c r="BL87" s="4">
        <f t="shared" si="26"/>
        <v>1.3105284490828502</v>
      </c>
      <c r="BM87" s="4">
        <f t="shared" si="27"/>
        <v>3.1371438946082955</v>
      </c>
      <c r="BN87" s="4">
        <f t="shared" si="28"/>
        <v>4.9177759548604092</v>
      </c>
      <c r="BO87" s="4">
        <f t="shared" si="29"/>
        <v>12.87807052460523</v>
      </c>
      <c r="BP87" s="4">
        <f t="shared" si="30"/>
        <v>12.878058055303606</v>
      </c>
      <c r="BQ87" s="4">
        <f t="shared" si="31"/>
        <v>12.878068064092146</v>
      </c>
      <c r="BR87" s="4">
        <f t="shared" si="32"/>
        <v>5.4066422594142249</v>
      </c>
      <c r="BS87" s="4" t="str">
        <f t="shared" si="33"/>
        <v/>
      </c>
      <c r="BT87" s="4">
        <f t="shared" si="34"/>
        <v>5.6607407595216443</v>
      </c>
      <c r="BU87" s="4">
        <f t="shared" si="35"/>
        <v>1.1341908569442032</v>
      </c>
    </row>
    <row r="88" spans="1:73">
      <c r="A88">
        <v>28</v>
      </c>
      <c r="B88">
        <v>79.363328530999993</v>
      </c>
      <c r="C88">
        <v>62.696000000000005</v>
      </c>
      <c r="D88">
        <v>1.839</v>
      </c>
      <c r="E88">
        <v>5.9369999999999994</v>
      </c>
      <c r="F88">
        <v>34.942999999999998</v>
      </c>
      <c r="G88">
        <v>1.24264</v>
      </c>
      <c r="I88">
        <v>3.9409999999999998</v>
      </c>
      <c r="J88">
        <v>35.765999999999998</v>
      </c>
      <c r="K88">
        <v>70.575000000000003</v>
      </c>
      <c r="L88">
        <v>0.73599999999999999</v>
      </c>
      <c r="M88">
        <v>99.841800000000006</v>
      </c>
      <c r="O88">
        <v>0.91598000000000002</v>
      </c>
      <c r="Q88">
        <v>0.94600000000000006</v>
      </c>
      <c r="R88">
        <v>1.3080000000000001</v>
      </c>
      <c r="S88">
        <v>22.629000000000001</v>
      </c>
      <c r="T88" s="4">
        <v>7.0000000000000007E-2</v>
      </c>
      <c r="U88" s="4">
        <v>5.944</v>
      </c>
      <c r="V88" s="4">
        <v>76.369</v>
      </c>
      <c r="W88" s="4">
        <v>2.3769999999999998</v>
      </c>
      <c r="X88" s="4">
        <v>3.8279999999999998</v>
      </c>
      <c r="Y88" s="4">
        <v>232.56099999999998</v>
      </c>
      <c r="Z88" s="4">
        <v>467.04399999999998</v>
      </c>
      <c r="AA88" s="4">
        <v>58.315174022039997</v>
      </c>
      <c r="AB88" s="4">
        <v>1025.0514000000001</v>
      </c>
      <c r="AC88" s="4">
        <v>2818.5839999999998</v>
      </c>
      <c r="AD88" s="4">
        <v>0.168623</v>
      </c>
      <c r="AE88" s="4">
        <v>18.970110000000002</v>
      </c>
      <c r="AF88" s="4">
        <v>0.25293500000000002</v>
      </c>
      <c r="AG88" s="4"/>
      <c r="AH88" s="4"/>
      <c r="AI88" s="4">
        <v>50.560220000000001</v>
      </c>
      <c r="AJ88">
        <v>2.6630000000000003</v>
      </c>
      <c r="AL88">
        <v>28</v>
      </c>
      <c r="AM88" s="4">
        <f t="shared" si="1"/>
        <v>20.178523325444047</v>
      </c>
      <c r="AN88" s="4">
        <f t="shared" si="2"/>
        <v>10.975517956707838</v>
      </c>
      <c r="AO88" s="4">
        <f t="shared" si="3"/>
        <v>6.4130283163621158</v>
      </c>
      <c r="AP88" s="4">
        <f t="shared" si="4"/>
        <v>4.8302850820098913</v>
      </c>
      <c r="AQ88" s="4">
        <f t="shared" si="5"/>
        <v>5.5604089589051995</v>
      </c>
      <c r="AR88" s="4">
        <f t="shared" si="6"/>
        <v>3.0680080837894885</v>
      </c>
      <c r="AS88" s="4" t="str">
        <f t="shared" si="7"/>
        <v/>
      </c>
      <c r="AT88" s="4">
        <f t="shared" si="8"/>
        <v>1.9860507775885183</v>
      </c>
      <c r="AU88" s="4">
        <f t="shared" si="9"/>
        <v>6.7306371391310709</v>
      </c>
      <c r="AV88" s="4">
        <f t="shared" si="10"/>
        <v>9.7301209802502324</v>
      </c>
      <c r="AW88" s="4">
        <f t="shared" si="11"/>
        <v>1.46695367934306</v>
      </c>
      <c r="AX88" s="4">
        <f t="shared" si="12"/>
        <v>0.14283014205847924</v>
      </c>
      <c r="AY88" s="4" t="str">
        <f t="shared" si="13"/>
        <v/>
      </c>
      <c r="AZ88" s="4">
        <f t="shared" si="14"/>
        <v>0.14283016695116865</v>
      </c>
      <c r="BA88" s="4" t="str">
        <f t="shared" si="15"/>
        <v/>
      </c>
      <c r="BB88" s="4">
        <f t="shared" si="16"/>
        <v>3.4108527131782957</v>
      </c>
      <c r="BC88" s="4">
        <f t="shared" si="17"/>
        <v>6.5107018417122955</v>
      </c>
      <c r="BD88" s="4">
        <f t="shared" si="18"/>
        <v>5.5054643479276351</v>
      </c>
      <c r="BE88" s="4">
        <f t="shared" si="19"/>
        <v>2.5270758122743691</v>
      </c>
      <c r="BF88" s="4">
        <f t="shared" si="20"/>
        <v>6.8662785324831344</v>
      </c>
      <c r="BG88" s="4">
        <f t="shared" si="21"/>
        <v>6.4190086506877169</v>
      </c>
      <c r="BH88" s="4">
        <f t="shared" si="22"/>
        <v>4.968022405216737</v>
      </c>
      <c r="BI88" s="4">
        <f t="shared" si="23"/>
        <v>5.9349757360579236</v>
      </c>
      <c r="BJ88" s="4">
        <f t="shared" si="24"/>
        <v>10.868697575210351</v>
      </c>
      <c r="BK88" s="4">
        <f t="shared" si="25"/>
        <v>6.6173430597695226</v>
      </c>
      <c r="BL88" s="4">
        <f t="shared" si="26"/>
        <v>1.7744444454031216</v>
      </c>
      <c r="BM88" s="4">
        <f t="shared" si="27"/>
        <v>4.1447617862176109</v>
      </c>
      <c r="BN88" s="4">
        <f t="shared" si="28"/>
        <v>2.2122168623400564</v>
      </c>
      <c r="BO88" s="4">
        <f t="shared" si="29"/>
        <v>4.3247667098913354</v>
      </c>
      <c r="BP88" s="4">
        <f t="shared" si="30"/>
        <v>4.3247693745181826</v>
      </c>
      <c r="BQ88" s="4">
        <f t="shared" si="31"/>
        <v>4.3247715617480473</v>
      </c>
      <c r="BR88" s="4" t="str">
        <f t="shared" si="32"/>
        <v/>
      </c>
      <c r="BS88" s="4" t="str">
        <f t="shared" si="33"/>
        <v/>
      </c>
      <c r="BT88" s="4">
        <f t="shared" si="34"/>
        <v>4.3460696840997235</v>
      </c>
      <c r="BU88" s="4">
        <f t="shared" si="35"/>
        <v>2.3144446375803933</v>
      </c>
    </row>
    <row r="89" spans="1:73">
      <c r="A89">
        <v>29</v>
      </c>
      <c r="B89">
        <v>112.55151086800001</v>
      </c>
      <c r="C89">
        <v>48.94</v>
      </c>
      <c r="D89">
        <v>5.7120000000000006</v>
      </c>
      <c r="E89">
        <v>8.615000000000002</v>
      </c>
      <c r="F89">
        <v>43.437000000000005</v>
      </c>
      <c r="G89">
        <v>0.82842899999999997</v>
      </c>
      <c r="H89">
        <v>1.0449099999999999E-2</v>
      </c>
      <c r="I89">
        <v>6.1400000000000006</v>
      </c>
      <c r="J89">
        <v>26.05</v>
      </c>
      <c r="K89">
        <v>65.786000000000001</v>
      </c>
      <c r="L89">
        <v>0.49</v>
      </c>
      <c r="M89">
        <v>87.230400000000003</v>
      </c>
      <c r="N89">
        <v>0.52853899999999998</v>
      </c>
      <c r="O89">
        <v>0.80027999999999999</v>
      </c>
      <c r="P89">
        <v>8.6273940000000007E-2</v>
      </c>
      <c r="Q89">
        <v>0.86699999999999999</v>
      </c>
      <c r="R89">
        <v>1.38</v>
      </c>
      <c r="S89">
        <v>23.629000000000001</v>
      </c>
      <c r="T89" s="4">
        <v>3.7999999999999999E-2</v>
      </c>
      <c r="U89" s="4">
        <v>6.221000000000001</v>
      </c>
      <c r="V89" s="4">
        <v>78.233999999999995</v>
      </c>
      <c r="W89" s="4">
        <v>2.488</v>
      </c>
      <c r="X89" s="4">
        <v>1.5750000000000002</v>
      </c>
      <c r="Y89" s="4">
        <v>286.31700000000001</v>
      </c>
      <c r="Z89" s="4">
        <v>396.41399999999999</v>
      </c>
      <c r="AA89" s="4">
        <v>79.273563022040008</v>
      </c>
      <c r="AB89" s="4">
        <v>1386.2392</v>
      </c>
      <c r="AC89" s="4">
        <v>1950.7170000000001</v>
      </c>
      <c r="AD89" s="4">
        <v>0.19362299999999999</v>
      </c>
      <c r="AE89" s="4">
        <v>21.782579999999999</v>
      </c>
      <c r="AF89" s="4">
        <v>0.290435</v>
      </c>
      <c r="AG89" s="4"/>
      <c r="AH89" s="4"/>
      <c r="AI89" s="4">
        <v>75.09584000000001</v>
      </c>
      <c r="AJ89">
        <v>1.6519999999999999</v>
      </c>
      <c r="AL89">
        <v>29</v>
      </c>
      <c r="AM89" s="4">
        <f t="shared" si="1"/>
        <v>28.616784721633586</v>
      </c>
      <c r="AN89" s="4">
        <f t="shared" si="2"/>
        <v>8.5674022074977909</v>
      </c>
      <c r="AO89" s="4">
        <f t="shared" si="3"/>
        <v>19.919096108243831</v>
      </c>
      <c r="AP89" s="4">
        <f t="shared" si="4"/>
        <v>7.0090796667534487</v>
      </c>
      <c r="AQ89" s="4">
        <f t="shared" si="5"/>
        <v>6.9120420097863722</v>
      </c>
      <c r="AR89" s="4">
        <f t="shared" si="6"/>
        <v>2.0453444833947421</v>
      </c>
      <c r="AS89" s="4">
        <f t="shared" si="7"/>
        <v>50</v>
      </c>
      <c r="AT89" s="4">
        <f t="shared" si="8"/>
        <v>3.0942278037029949</v>
      </c>
      <c r="AU89" s="4">
        <f t="shared" si="9"/>
        <v>4.9022283026998936</v>
      </c>
      <c r="AV89" s="4">
        <f t="shared" si="10"/>
        <v>9.0698652328266629</v>
      </c>
      <c r="AW89" s="4">
        <f t="shared" si="11"/>
        <v>0.97664035717133069</v>
      </c>
      <c r="AX89" s="4">
        <f t="shared" si="12"/>
        <v>0.12478871999320894</v>
      </c>
      <c r="AY89" s="4">
        <f t="shared" si="13"/>
        <v>0.32773193702637832</v>
      </c>
      <c r="AZ89" s="4">
        <f t="shared" si="14"/>
        <v>0.12478888841206276</v>
      </c>
      <c r="BA89" s="4">
        <f t="shared" si="15"/>
        <v>2.1272858793634359</v>
      </c>
      <c r="BB89" s="4">
        <f t="shared" si="16"/>
        <v>3.1260140616549492</v>
      </c>
      <c r="BC89" s="4">
        <f t="shared" si="17"/>
        <v>6.8690890990542552</v>
      </c>
      <c r="BD89" s="4">
        <f t="shared" si="18"/>
        <v>5.7487567756941127</v>
      </c>
      <c r="BE89" s="4">
        <f t="shared" si="19"/>
        <v>1.3718411552346572</v>
      </c>
      <c r="BF89" s="4">
        <f t="shared" si="20"/>
        <v>7.186258201644951</v>
      </c>
      <c r="BG89" s="4">
        <f t="shared" si="21"/>
        <v>6.5757666432440232</v>
      </c>
      <c r="BH89" s="4">
        <f t="shared" si="22"/>
        <v>5.2000167203109982</v>
      </c>
      <c r="BI89" s="4">
        <f t="shared" si="23"/>
        <v>2.4418983240050238</v>
      </c>
      <c r="BJ89" s="4">
        <f t="shared" si="24"/>
        <v>13.380974813668253</v>
      </c>
      <c r="BK89" s="4">
        <f t="shared" si="25"/>
        <v>5.6166173458934825</v>
      </c>
      <c r="BL89" s="4">
        <f t="shared" si="26"/>
        <v>2.4121772065467697</v>
      </c>
      <c r="BM89" s="4">
        <f t="shared" si="27"/>
        <v>5.6052128339289826</v>
      </c>
      <c r="BN89" s="4">
        <f t="shared" si="28"/>
        <v>1.5310556793955432</v>
      </c>
      <c r="BO89" s="4">
        <f t="shared" si="29"/>
        <v>4.9659554430255062</v>
      </c>
      <c r="BP89" s="4">
        <f t="shared" si="30"/>
        <v>4.9659509028673137</v>
      </c>
      <c r="BQ89" s="4">
        <f t="shared" si="31"/>
        <v>4.9659597467186982</v>
      </c>
      <c r="BR89" s="4" t="str">
        <f t="shared" si="32"/>
        <v/>
      </c>
      <c r="BS89" s="4" t="str">
        <f t="shared" si="33"/>
        <v/>
      </c>
      <c r="BT89" s="4">
        <f t="shared" si="34"/>
        <v>6.4551094442627699</v>
      </c>
      <c r="BU89" s="4">
        <f t="shared" si="35"/>
        <v>1.4357726403615507</v>
      </c>
    </row>
    <row r="90" spans="1:73">
      <c r="A90">
        <v>30</v>
      </c>
      <c r="B90">
        <v>50.078456369199998</v>
      </c>
      <c r="C90">
        <v>43.073</v>
      </c>
      <c r="D90">
        <v>2.3889999999999998</v>
      </c>
      <c r="E90">
        <v>11.273999999999999</v>
      </c>
      <c r="F90">
        <v>43.241</v>
      </c>
      <c r="G90">
        <v>0.41421400000000003</v>
      </c>
      <c r="I90">
        <v>2.4710000000000001</v>
      </c>
      <c r="J90">
        <v>33.715000000000003</v>
      </c>
      <c r="K90">
        <v>87.540999999999997</v>
      </c>
      <c r="L90">
        <v>0.93600000000000005</v>
      </c>
      <c r="M90">
        <v>63.894770000000001</v>
      </c>
      <c r="N90">
        <v>0.835059</v>
      </c>
      <c r="O90">
        <v>0.58619200000000005</v>
      </c>
      <c r="P90">
        <v>0.12031328000000001</v>
      </c>
      <c r="Q90">
        <v>1.0669999999999999</v>
      </c>
      <c r="R90">
        <v>1.9900000000000002</v>
      </c>
      <c r="S90">
        <v>33.874000000000002</v>
      </c>
      <c r="T90" s="4"/>
      <c r="U90" s="4">
        <v>8.8840000000000003</v>
      </c>
      <c r="V90" s="4">
        <v>108.988</v>
      </c>
      <c r="W90" s="4">
        <v>3.5910000000000002</v>
      </c>
      <c r="X90" s="4">
        <v>2.4539999999999997</v>
      </c>
      <c r="Y90" s="4">
        <v>289.185</v>
      </c>
      <c r="Z90" s="4">
        <v>377.98</v>
      </c>
      <c r="AA90" s="4">
        <v>53.330644362720008</v>
      </c>
      <c r="AB90" s="4">
        <v>1837.1884600000001</v>
      </c>
      <c r="AC90" s="4">
        <v>1092.337</v>
      </c>
      <c r="AD90" s="4"/>
      <c r="AE90" s="4"/>
      <c r="AF90" s="4"/>
      <c r="AG90" s="4"/>
      <c r="AH90" s="4"/>
      <c r="AI90" s="4">
        <v>92.632939999999991</v>
      </c>
      <c r="AJ90">
        <v>4.83</v>
      </c>
      <c r="AL90">
        <v>30</v>
      </c>
      <c r="AM90" s="4">
        <f t="shared" si="1"/>
        <v>12.732698069151933</v>
      </c>
      <c r="AN90" s="4">
        <f t="shared" si="2"/>
        <v>7.5403292865458189</v>
      </c>
      <c r="AO90" s="4">
        <f t="shared" si="3"/>
        <v>8.3310085088575825</v>
      </c>
      <c r="AP90" s="4">
        <f t="shared" si="4"/>
        <v>9.1724160374902333</v>
      </c>
      <c r="AQ90" s="4">
        <f t="shared" si="5"/>
        <v>6.8808529259657085</v>
      </c>
      <c r="AR90" s="4">
        <f t="shared" si="6"/>
        <v>1.0226710072255676</v>
      </c>
      <c r="AS90" s="4" t="str">
        <f t="shared" si="7"/>
        <v/>
      </c>
      <c r="AT90" s="4">
        <f t="shared" si="8"/>
        <v>1.2452503099267265</v>
      </c>
      <c r="AU90" s="4">
        <f t="shared" si="9"/>
        <v>6.3446689913829912</v>
      </c>
      <c r="AV90" s="4">
        <f t="shared" si="10"/>
        <v>12.069210353979249</v>
      </c>
      <c r="AW90" s="4">
        <f t="shared" si="11"/>
        <v>1.8655823965558482</v>
      </c>
      <c r="AX90" s="4">
        <f t="shared" si="12"/>
        <v>9.1405594409294078E-2</v>
      </c>
      <c r="AY90" s="4">
        <f t="shared" si="13"/>
        <v>0.51779623377141604</v>
      </c>
      <c r="AZ90" s="4">
        <f t="shared" si="14"/>
        <v>9.1405818058734309E-2</v>
      </c>
      <c r="BA90" s="4">
        <f t="shared" si="15"/>
        <v>2.9666054621349076</v>
      </c>
      <c r="BB90" s="4">
        <f t="shared" si="16"/>
        <v>3.8471245718406353</v>
      </c>
      <c r="BC90" s="4">
        <f t="shared" si="17"/>
        <v>9.9054255848680945</v>
      </c>
      <c r="BD90" s="4">
        <f t="shared" si="18"/>
        <v>8.2412876981616829</v>
      </c>
      <c r="BE90" s="4" t="str">
        <f t="shared" si="19"/>
        <v/>
      </c>
      <c r="BF90" s="4">
        <f t="shared" si="20"/>
        <v>10.26245263838832</v>
      </c>
      <c r="BG90" s="4">
        <f t="shared" si="21"/>
        <v>9.160718548378961</v>
      </c>
      <c r="BH90" s="4">
        <f t="shared" si="22"/>
        <v>7.5053295991305449</v>
      </c>
      <c r="BI90" s="4">
        <f t="shared" si="23"/>
        <v>3.8047101505449694</v>
      </c>
      <c r="BJ90" s="4">
        <f t="shared" si="24"/>
        <v>13.515010291008407</v>
      </c>
      <c r="BK90" s="4">
        <f t="shared" si="25"/>
        <v>5.3554340270545913</v>
      </c>
      <c r="BL90" s="4">
        <f t="shared" si="26"/>
        <v>1.6227725844294301</v>
      </c>
      <c r="BM90" s="4">
        <f t="shared" si="27"/>
        <v>7.4286114072796554</v>
      </c>
      <c r="BN90" s="4">
        <f t="shared" si="28"/>
        <v>0.85734054076726118</v>
      </c>
      <c r="BO90" s="4" t="str">
        <f t="shared" si="29"/>
        <v/>
      </c>
      <c r="BP90" s="4" t="str">
        <f t="shared" si="30"/>
        <v/>
      </c>
      <c r="BQ90" s="4" t="str">
        <f t="shared" si="31"/>
        <v/>
      </c>
      <c r="BR90" s="4" t="str">
        <f t="shared" si="32"/>
        <v/>
      </c>
      <c r="BS90" s="4" t="str">
        <f t="shared" si="33"/>
        <v/>
      </c>
      <c r="BT90" s="4">
        <f t="shared" si="34"/>
        <v>7.9625684437889825</v>
      </c>
      <c r="BU90" s="4">
        <f t="shared" si="35"/>
        <v>4.1978098383452123</v>
      </c>
    </row>
    <row r="91" spans="1:73">
      <c r="A91">
        <v>31</v>
      </c>
      <c r="B91">
        <v>14.937523783500001</v>
      </c>
      <c r="C91">
        <v>41.161000000000001</v>
      </c>
      <c r="D91">
        <v>1.9120000000000001</v>
      </c>
      <c r="E91">
        <v>9.3529999999999998</v>
      </c>
      <c r="F91">
        <v>31.632000000000005</v>
      </c>
      <c r="G91">
        <v>11.70615057116</v>
      </c>
      <c r="H91">
        <v>1.0449099999999999E-2</v>
      </c>
      <c r="I91">
        <v>0.93300000000000005</v>
      </c>
      <c r="J91">
        <v>45.872</v>
      </c>
      <c r="K91">
        <v>61.657999999999994</v>
      </c>
      <c r="L91">
        <v>1.766</v>
      </c>
      <c r="M91">
        <v>64.895970000000005</v>
      </c>
      <c r="N91">
        <v>3.040349</v>
      </c>
      <c r="O91">
        <v>0.59537600000000002</v>
      </c>
      <c r="P91">
        <v>0.25451448999999998</v>
      </c>
      <c r="Q91">
        <v>1.7210000000000001</v>
      </c>
      <c r="R91">
        <v>2.4609999999999999</v>
      </c>
      <c r="S91">
        <v>41.997999999999998</v>
      </c>
      <c r="T91" s="4">
        <v>0.13800000000000001</v>
      </c>
      <c r="U91" s="4">
        <v>11.278</v>
      </c>
      <c r="V91" s="4">
        <v>145.30599999999998</v>
      </c>
      <c r="W91" s="4">
        <v>4.3499999999999996</v>
      </c>
      <c r="X91" s="4">
        <v>0.29899999999999999</v>
      </c>
      <c r="Y91" s="4">
        <v>406.15399999999994</v>
      </c>
      <c r="Z91" s="4">
        <v>324.87599999999998</v>
      </c>
      <c r="AA91" s="4">
        <v>45.819592342120004</v>
      </c>
      <c r="AB91" s="4">
        <v>1789.3079299999999</v>
      </c>
      <c r="AC91" s="4">
        <v>919.125</v>
      </c>
      <c r="AD91" s="4">
        <v>0.102254</v>
      </c>
      <c r="AE91" s="4">
        <v>11.503550000000001</v>
      </c>
      <c r="AF91" s="4">
        <v>0.15338099999999999</v>
      </c>
      <c r="AG91" s="4"/>
      <c r="AH91" s="4"/>
      <c r="AI91" s="4">
        <v>50.587670000000003</v>
      </c>
      <c r="AJ91">
        <v>6.3250000000000002</v>
      </c>
      <c r="AL91">
        <v>31</v>
      </c>
      <c r="AM91" s="4">
        <f t="shared" si="1"/>
        <v>3.7979401528250403</v>
      </c>
      <c r="AN91" s="4">
        <f t="shared" si="2"/>
        <v>7.2056159023869348</v>
      </c>
      <c r="AO91" s="4">
        <f t="shared" si="3"/>
        <v>6.6675965964569688</v>
      </c>
      <c r="AP91" s="4">
        <f t="shared" si="4"/>
        <v>7.6095092423847923</v>
      </c>
      <c r="AQ91" s="4">
        <f t="shared" si="5"/>
        <v>5.0335362215061474</v>
      </c>
      <c r="AR91" s="4">
        <f t="shared" si="6"/>
        <v>28.901825615122494</v>
      </c>
      <c r="AS91" s="4">
        <f t="shared" si="7"/>
        <v>50</v>
      </c>
      <c r="AT91" s="4">
        <f t="shared" si="8"/>
        <v>0.47018152131187202</v>
      </c>
      <c r="AU91" s="4">
        <f t="shared" si="9"/>
        <v>8.632438261092112</v>
      </c>
      <c r="AV91" s="4">
        <f t="shared" si="10"/>
        <v>8.5007410471168079</v>
      </c>
      <c r="AW91" s="4">
        <f t="shared" si="11"/>
        <v>3.5198915729889184</v>
      </c>
      <c r="AX91" s="4">
        <f t="shared" si="12"/>
        <v>9.2837875660523025E-2</v>
      </c>
      <c r="AY91" s="4">
        <f t="shared" si="13"/>
        <v>1.8852335721795597</v>
      </c>
      <c r="AZ91" s="4">
        <f t="shared" si="14"/>
        <v>9.2837893271380367E-2</v>
      </c>
      <c r="BA91" s="4">
        <f t="shared" si="15"/>
        <v>6.2756503374064794</v>
      </c>
      <c r="BB91" s="4">
        <f t="shared" si="16"/>
        <v>6.2051559401478293</v>
      </c>
      <c r="BC91" s="4">
        <f t="shared" si="17"/>
        <v>12.249875559980088</v>
      </c>
      <c r="BD91" s="4">
        <f t="shared" si="18"/>
        <v>10.217795381336551</v>
      </c>
      <c r="BE91" s="4">
        <f t="shared" si="19"/>
        <v>4.981949458483756</v>
      </c>
      <c r="BF91" s="4">
        <f t="shared" si="20"/>
        <v>13.02790869605397</v>
      </c>
      <c r="BG91" s="4">
        <f t="shared" si="21"/>
        <v>12.213338802352123</v>
      </c>
      <c r="BH91" s="4">
        <f t="shared" si="22"/>
        <v>9.0916691050453551</v>
      </c>
      <c r="BI91" s="4">
        <f t="shared" si="23"/>
        <v>0.46357307865238223</v>
      </c>
      <c r="BJ91" s="4">
        <f t="shared" si="24"/>
        <v>18.981536005443669</v>
      </c>
      <c r="BK91" s="4">
        <f t="shared" si="25"/>
        <v>4.6030265754097766</v>
      </c>
      <c r="BL91" s="4">
        <f t="shared" si="26"/>
        <v>1.3942223869791006</v>
      </c>
      <c r="BM91" s="4">
        <f t="shared" si="27"/>
        <v>7.2350080513427271</v>
      </c>
      <c r="BN91" s="4">
        <f t="shared" si="28"/>
        <v>0.72139195553451818</v>
      </c>
      <c r="BO91" s="4">
        <f t="shared" si="29"/>
        <v>2.6225645087160623</v>
      </c>
      <c r="BP91" s="4">
        <f t="shared" si="30"/>
        <v>2.6225573145458112</v>
      </c>
      <c r="BQ91" s="4">
        <f t="shared" si="31"/>
        <v>2.62256226663956</v>
      </c>
      <c r="BR91" s="4" t="str">
        <f t="shared" si="32"/>
        <v/>
      </c>
      <c r="BS91" s="4" t="str">
        <f t="shared" si="33"/>
        <v/>
      </c>
      <c r="BT91" s="4">
        <f t="shared" si="34"/>
        <v>4.3484292389598194</v>
      </c>
      <c r="BU91" s="4">
        <f t="shared" si="35"/>
        <v>5.4971319311663489</v>
      </c>
    </row>
    <row r="92" spans="1:73">
      <c r="A92">
        <v>32</v>
      </c>
      <c r="B92">
        <v>1.233061</v>
      </c>
      <c r="C92">
        <v>28.410999999999994</v>
      </c>
      <c r="D92">
        <v>0.22500000000000001</v>
      </c>
      <c r="E92">
        <v>6.5069999999999997</v>
      </c>
      <c r="F92">
        <v>23.552</v>
      </c>
      <c r="G92">
        <v>0.41421400000000003</v>
      </c>
      <c r="I92">
        <v>3.577</v>
      </c>
      <c r="J92">
        <v>41.866999999999997</v>
      </c>
      <c r="K92">
        <v>46.079000000000001</v>
      </c>
      <c r="L92">
        <v>1.55</v>
      </c>
      <c r="M92">
        <v>32.660499999999999</v>
      </c>
      <c r="N92">
        <v>9.92835</v>
      </c>
      <c r="O92">
        <v>0.29963800000000002</v>
      </c>
      <c r="P92">
        <v>0.48520920000000001</v>
      </c>
      <c r="Q92">
        <v>2.3769999999999998</v>
      </c>
      <c r="R92">
        <v>2.4489999999999998</v>
      </c>
      <c r="S92">
        <v>47.502000000000002</v>
      </c>
      <c r="T92" s="4">
        <v>0.10299999999999999</v>
      </c>
      <c r="U92" s="4">
        <v>10.385</v>
      </c>
      <c r="V92" s="4">
        <v>131.63900000000001</v>
      </c>
      <c r="W92" s="4">
        <v>5.4979999999999993</v>
      </c>
      <c r="X92" s="4">
        <v>0.42100000000000004</v>
      </c>
      <c r="Y92" s="4">
        <v>314.74900000000002</v>
      </c>
      <c r="Z92" s="4">
        <v>308.71199999999999</v>
      </c>
      <c r="AA92" s="4">
        <v>36.974187362720002</v>
      </c>
      <c r="AB92" s="4">
        <v>2017.0849400000002</v>
      </c>
      <c r="AC92" s="4">
        <v>787.44599999999991</v>
      </c>
      <c r="AD92" s="4"/>
      <c r="AE92" s="4"/>
      <c r="AF92" s="4"/>
      <c r="AG92" s="4"/>
      <c r="AH92" s="4"/>
      <c r="AI92" s="4">
        <v>62.191120000000005</v>
      </c>
      <c r="AJ92">
        <v>5.367</v>
      </c>
      <c r="AL92">
        <v>32</v>
      </c>
      <c r="AM92" s="4">
        <f t="shared" si="1"/>
        <v>0.31351192812529899</v>
      </c>
      <c r="AN92" s="4">
        <f t="shared" si="2"/>
        <v>4.9736098103232473</v>
      </c>
      <c r="AO92" s="4">
        <f t="shared" si="3"/>
        <v>0.7846282605663274</v>
      </c>
      <c r="AP92" s="4">
        <f t="shared" si="4"/>
        <v>5.2940315022129631</v>
      </c>
      <c r="AQ92" s="4">
        <f t="shared" si="5"/>
        <v>3.7477821537971918</v>
      </c>
      <c r="AR92" s="4">
        <f t="shared" si="6"/>
        <v>1.0226710072255676</v>
      </c>
      <c r="AS92" s="4" t="str">
        <f t="shared" si="7"/>
        <v/>
      </c>
      <c r="AT92" s="4">
        <f t="shared" si="8"/>
        <v>1.8026144713103602</v>
      </c>
      <c r="AU92" s="4">
        <f t="shared" si="9"/>
        <v>7.878755944304662</v>
      </c>
      <c r="AV92" s="4">
        <f t="shared" si="10"/>
        <v>6.3528762968324539</v>
      </c>
      <c r="AW92" s="4">
        <f t="shared" si="11"/>
        <v>3.0893725583991074</v>
      </c>
      <c r="AX92" s="4">
        <f t="shared" si="12"/>
        <v>4.6722954260649957E-2</v>
      </c>
      <c r="AY92" s="4">
        <f t="shared" si="13"/>
        <v>6.1562862475159701</v>
      </c>
      <c r="AZ92" s="4">
        <f t="shared" si="14"/>
        <v>4.6723013127922305E-2</v>
      </c>
      <c r="BA92" s="4">
        <f t="shared" si="15"/>
        <v>11.963968258517337</v>
      </c>
      <c r="BB92" s="4">
        <f t="shared" si="16"/>
        <v>8.5703984135568785</v>
      </c>
      <c r="BC92" s="4">
        <f t="shared" si="17"/>
        <v>12.190144350423095</v>
      </c>
      <c r="BD92" s="4">
        <f t="shared" si="18"/>
        <v>11.556876903763246</v>
      </c>
      <c r="BE92" s="4">
        <f t="shared" si="19"/>
        <v>3.7184115523465708</v>
      </c>
      <c r="BF92" s="4">
        <f t="shared" si="20"/>
        <v>11.996349690416782</v>
      </c>
      <c r="BG92" s="4">
        <f t="shared" si="21"/>
        <v>11.064592698187489</v>
      </c>
      <c r="BH92" s="4">
        <f t="shared" si="22"/>
        <v>11.491033733227438</v>
      </c>
      <c r="BI92" s="4">
        <f t="shared" si="23"/>
        <v>0.65272329803562856</v>
      </c>
      <c r="BJ92" s="4">
        <f t="shared" si="24"/>
        <v>14.709739350535488</v>
      </c>
      <c r="BK92" s="4">
        <f t="shared" si="25"/>
        <v>4.3740058980900489</v>
      </c>
      <c r="BL92" s="4">
        <f t="shared" si="26"/>
        <v>1.1250698036891096</v>
      </c>
      <c r="BM92" s="4">
        <f t="shared" si="27"/>
        <v>8.1560169361917279</v>
      </c>
      <c r="BN92" s="4">
        <f t="shared" si="28"/>
        <v>0.61804129995140389</v>
      </c>
      <c r="BO92" s="4" t="str">
        <f t="shared" si="29"/>
        <v/>
      </c>
      <c r="BP92" s="4" t="str">
        <f t="shared" si="30"/>
        <v/>
      </c>
      <c r="BQ92" s="4" t="str">
        <f t="shared" si="31"/>
        <v/>
      </c>
      <c r="BR92" s="4" t="str">
        <f t="shared" si="32"/>
        <v/>
      </c>
      <c r="BS92" s="4" t="str">
        <f t="shared" si="33"/>
        <v/>
      </c>
      <c r="BT92" s="4">
        <f t="shared" si="34"/>
        <v>5.345841874347224</v>
      </c>
      <c r="BU92" s="4">
        <f t="shared" si="35"/>
        <v>4.6645228576394935</v>
      </c>
    </row>
    <row r="93" spans="1:73">
      <c r="A93">
        <v>33</v>
      </c>
      <c r="B93">
        <v>1.1959843999999999</v>
      </c>
      <c r="C93">
        <v>20.016999999999999</v>
      </c>
      <c r="D93">
        <v>0.67</v>
      </c>
      <c r="E93">
        <v>8.4329999999999998</v>
      </c>
      <c r="F93">
        <v>16.280999999999999</v>
      </c>
      <c r="G93">
        <v>0.41421400000000003</v>
      </c>
      <c r="I93">
        <v>2.0470000000000002</v>
      </c>
      <c r="J93">
        <v>33.371000000000002</v>
      </c>
      <c r="K93">
        <v>20.238999999999997</v>
      </c>
      <c r="L93">
        <v>4.6159999999999997</v>
      </c>
      <c r="M93">
        <v>11.14695</v>
      </c>
      <c r="N93">
        <v>14.381689999999999</v>
      </c>
      <c r="O93">
        <v>0.1022656</v>
      </c>
      <c r="P93">
        <v>0.45729439999999999</v>
      </c>
      <c r="Q93">
        <v>3.6819999999999999</v>
      </c>
      <c r="R93">
        <v>2.1110000000000002</v>
      </c>
      <c r="S93">
        <v>45.158999999999999</v>
      </c>
      <c r="T93" s="4">
        <v>0.47099999999999997</v>
      </c>
      <c r="U93" s="4">
        <v>9.2319999999999993</v>
      </c>
      <c r="V93" s="4">
        <v>135.41999999999999</v>
      </c>
      <c r="W93" s="4">
        <v>5.2759999999999998</v>
      </c>
      <c r="X93" s="4">
        <v>2.9000000000000001E-2</v>
      </c>
      <c r="Y93" s="4">
        <v>122.818</v>
      </c>
      <c r="Z93" s="4">
        <v>105.38199999999999</v>
      </c>
      <c r="AA93" s="4">
        <v>28.372513891659999</v>
      </c>
      <c r="AB93" s="4">
        <v>1531.7029299999999</v>
      </c>
      <c r="AC93" s="4">
        <v>357.34399999999999</v>
      </c>
      <c r="AD93" s="4"/>
      <c r="AE93" s="4"/>
      <c r="AF93" s="4"/>
      <c r="AG93" s="4"/>
      <c r="AH93" s="4"/>
      <c r="AI93" s="4">
        <v>48.095412999999994</v>
      </c>
      <c r="AJ93">
        <v>11.112</v>
      </c>
      <c r="AL93">
        <v>33</v>
      </c>
      <c r="AM93" s="4">
        <f t="shared" si="1"/>
        <v>0.30408501708494456</v>
      </c>
      <c r="AN93" s="4">
        <f t="shared" si="2"/>
        <v>3.5041620348893194</v>
      </c>
      <c r="AO93" s="4">
        <f t="shared" si="3"/>
        <v>2.3364485981308416</v>
      </c>
      <c r="AP93" s="4">
        <f t="shared" si="4"/>
        <v>6.8610062483728171</v>
      </c>
      <c r="AQ93" s="4">
        <f t="shared" si="5"/>
        <v>2.5907626208378089</v>
      </c>
      <c r="AR93" s="4">
        <f t="shared" si="6"/>
        <v>1.0226710072255676</v>
      </c>
      <c r="AS93" s="4" t="str">
        <f t="shared" si="7"/>
        <v/>
      </c>
      <c r="AT93" s="4">
        <f t="shared" si="8"/>
        <v>1.0315772498664546</v>
      </c>
      <c r="AU93" s="4">
        <f t="shared" si="9"/>
        <v>6.2799332318387009</v>
      </c>
      <c r="AV93" s="4">
        <f t="shared" si="10"/>
        <v>2.7903353669044906</v>
      </c>
      <c r="AW93" s="4">
        <f t="shared" si="11"/>
        <v>9.2003507932711468</v>
      </c>
      <c r="AX93" s="4">
        <f t="shared" si="12"/>
        <v>1.5946431775256106E-2</v>
      </c>
      <c r="AY93" s="4">
        <f t="shared" si="13"/>
        <v>8.9176751789610496</v>
      </c>
      <c r="AZ93" s="4">
        <f t="shared" si="14"/>
        <v>1.5946431932314497E-2</v>
      </c>
      <c r="BA93" s="4">
        <f t="shared" si="15"/>
        <v>11.275663541412097</v>
      </c>
      <c r="BB93" s="4">
        <f t="shared" si="16"/>
        <v>13.275644492518481</v>
      </c>
      <c r="BC93" s="4">
        <f t="shared" si="17"/>
        <v>10.507715281234447</v>
      </c>
      <c r="BD93" s="4">
        <f t="shared" si="18"/>
        <v>10.986842745506388</v>
      </c>
      <c r="BE93" s="4">
        <f t="shared" si="19"/>
        <v>17.003610108303253</v>
      </c>
      <c r="BF93" s="4">
        <f t="shared" si="20"/>
        <v>10.664448757046483</v>
      </c>
      <c r="BG93" s="4">
        <f t="shared" si="21"/>
        <v>11.382395362989309</v>
      </c>
      <c r="BH93" s="4">
        <f t="shared" si="22"/>
        <v>11.027045103038917</v>
      </c>
      <c r="BI93" s="4">
        <f t="shared" si="23"/>
        <v>4.4961937394378211E-2</v>
      </c>
      <c r="BJ93" s="4">
        <f t="shared" si="24"/>
        <v>5.7398777043106328</v>
      </c>
      <c r="BK93" s="4">
        <f t="shared" si="25"/>
        <v>1.4931116689747259</v>
      </c>
      <c r="BL93" s="4">
        <f t="shared" si="26"/>
        <v>0.86333360950189597</v>
      </c>
      <c r="BM93" s="4">
        <f t="shared" si="27"/>
        <v>6.1933906651915667</v>
      </c>
      <c r="BN93" s="4">
        <f t="shared" si="28"/>
        <v>0.28046793086743027</v>
      </c>
      <c r="BO93" s="4" t="str">
        <f t="shared" si="29"/>
        <v/>
      </c>
      <c r="BP93" s="4" t="str">
        <f t="shared" si="30"/>
        <v/>
      </c>
      <c r="BQ93" s="4" t="str">
        <f t="shared" si="31"/>
        <v/>
      </c>
      <c r="BR93" s="4" t="str">
        <f t="shared" si="32"/>
        <v/>
      </c>
      <c r="BS93" s="4" t="str">
        <f t="shared" si="33"/>
        <v/>
      </c>
      <c r="BT93" s="4">
        <f t="shared" si="34"/>
        <v>4.1341991071944646</v>
      </c>
      <c r="BU93" s="4">
        <f t="shared" si="35"/>
        <v>9.6575699634973073</v>
      </c>
    </row>
    <row r="94" spans="1:73">
      <c r="A94">
        <v>34</v>
      </c>
      <c r="B94">
        <v>1.5845910000000001</v>
      </c>
      <c r="C94">
        <v>10.871</v>
      </c>
      <c r="E94">
        <v>10.092000000000001</v>
      </c>
      <c r="F94">
        <v>13.966999999999999</v>
      </c>
      <c r="G94">
        <v>23.4122201606</v>
      </c>
      <c r="J94">
        <v>43.833999999999996</v>
      </c>
      <c r="K94">
        <v>23.478000000000002</v>
      </c>
      <c r="L94">
        <v>3.3149999999999999</v>
      </c>
      <c r="M94">
        <v>11.607660000000001</v>
      </c>
      <c r="N94">
        <v>21.789769999999997</v>
      </c>
      <c r="O94">
        <v>0.1064924</v>
      </c>
      <c r="P94">
        <v>0.50072499999999998</v>
      </c>
      <c r="Q94">
        <v>4.8049999999999997</v>
      </c>
      <c r="R94">
        <v>2.0949999999999998</v>
      </c>
      <c r="S94">
        <v>48.636000000000003</v>
      </c>
      <c r="T94" s="4">
        <v>0.69699999999999995</v>
      </c>
      <c r="U94" s="4">
        <v>9.1529999999999987</v>
      </c>
      <c r="V94" s="4">
        <v>145.13200000000001</v>
      </c>
      <c r="W94" s="4">
        <v>5.819</v>
      </c>
      <c r="X94" s="4"/>
      <c r="Y94" s="4">
        <v>59.547000000000004</v>
      </c>
      <c r="Z94" s="4">
        <v>189.77599999999998</v>
      </c>
      <c r="AA94" s="4">
        <v>72.934661350980008</v>
      </c>
      <c r="AB94" s="4">
        <v>1130.8277699999999</v>
      </c>
      <c r="AC94" s="4">
        <v>219.78800000000001</v>
      </c>
      <c r="AD94" s="4"/>
      <c r="AE94" s="4"/>
      <c r="AF94" s="4"/>
      <c r="AG94" s="4"/>
      <c r="AH94" s="4"/>
      <c r="AI94" s="4">
        <v>27.428022000000002</v>
      </c>
      <c r="AJ94">
        <v>11.772000000000002</v>
      </c>
      <c r="AL94">
        <v>34</v>
      </c>
      <c r="AM94" s="4">
        <f t="shared" si="1"/>
        <v>0.40289018929314585</v>
      </c>
      <c r="AN94" s="4">
        <f t="shared" si="2"/>
        <v>1.903069664848968</v>
      </c>
      <c r="AO94" s="4" t="str">
        <f t="shared" si="3"/>
        <v/>
      </c>
      <c r="AP94" s="4">
        <f t="shared" si="4"/>
        <v>8.2107524082270213</v>
      </c>
      <c r="AQ94" s="4">
        <f t="shared" si="5"/>
        <v>2.2225404781795759</v>
      </c>
      <c r="AR94" s="4">
        <f t="shared" si="6"/>
        <v>57.803451290945112</v>
      </c>
      <c r="AS94" s="4" t="str">
        <f t="shared" si="7"/>
        <v/>
      </c>
      <c r="AT94" s="4" t="str">
        <f t="shared" si="8"/>
        <v/>
      </c>
      <c r="AU94" s="4">
        <f t="shared" si="9"/>
        <v>8.248916522861693</v>
      </c>
      <c r="AV94" s="4">
        <f t="shared" si="10"/>
        <v>3.2368938062247956</v>
      </c>
      <c r="AW94" s="4">
        <f t="shared" si="11"/>
        <v>6.6072709878019618</v>
      </c>
      <c r="AX94" s="4">
        <f t="shared" si="12"/>
        <v>1.6605507180024071E-2</v>
      </c>
      <c r="AY94" s="4">
        <f t="shared" si="13"/>
        <v>13.511213986970246</v>
      </c>
      <c r="AZ94" s="4">
        <f t="shared" si="14"/>
        <v>1.6605523342246156E-2</v>
      </c>
      <c r="BA94" s="4">
        <f t="shared" si="15"/>
        <v>12.34654661586403</v>
      </c>
      <c r="BB94" s="4">
        <f t="shared" si="16"/>
        <v>17.324680007211107</v>
      </c>
      <c r="BC94" s="4">
        <f t="shared" si="17"/>
        <v>10.428073668491786</v>
      </c>
      <c r="BD94" s="4">
        <f t="shared" si="18"/>
        <v>11.832770516850433</v>
      </c>
      <c r="BE94" s="4">
        <f t="shared" si="19"/>
        <v>25.162454873646212</v>
      </c>
      <c r="BF94" s="4">
        <f t="shared" si="20"/>
        <v>10.573191017466037</v>
      </c>
      <c r="BG94" s="4">
        <f t="shared" si="21"/>
        <v>12.198713659883063</v>
      </c>
      <c r="BH94" s="4">
        <f t="shared" si="22"/>
        <v>12.161936212013545</v>
      </c>
      <c r="BI94" s="4" t="str">
        <f t="shared" si="23"/>
        <v/>
      </c>
      <c r="BJ94" s="4">
        <f t="shared" si="24"/>
        <v>2.7829186084986346</v>
      </c>
      <c r="BK94" s="4">
        <f t="shared" si="25"/>
        <v>2.6888535052603628</v>
      </c>
      <c r="BL94" s="4">
        <f t="shared" si="26"/>
        <v>2.2192938095784638</v>
      </c>
      <c r="BM94" s="4">
        <f t="shared" si="27"/>
        <v>4.572465076277811</v>
      </c>
      <c r="BN94" s="4">
        <f t="shared" si="28"/>
        <v>0.17250460505700604</v>
      </c>
      <c r="BO94" s="4" t="str">
        <f t="shared" si="29"/>
        <v/>
      </c>
      <c r="BP94" s="4" t="str">
        <f t="shared" si="30"/>
        <v/>
      </c>
      <c r="BQ94" s="4" t="str">
        <f t="shared" si="31"/>
        <v/>
      </c>
      <c r="BR94" s="4" t="str">
        <f t="shared" si="32"/>
        <v/>
      </c>
      <c r="BS94" s="4" t="str">
        <f t="shared" si="33"/>
        <v/>
      </c>
      <c r="BT94" s="4">
        <f t="shared" si="34"/>
        <v>2.3576656689591196</v>
      </c>
      <c r="BU94" s="4">
        <f t="shared" si="35"/>
        <v>10.231183730227711</v>
      </c>
    </row>
    <row r="95" spans="1:73">
      <c r="A95">
        <v>35</v>
      </c>
      <c r="B95">
        <v>0.82855659999999998</v>
      </c>
      <c r="C95">
        <v>8.4810000000000016</v>
      </c>
      <c r="D95">
        <v>0.11899999999999999</v>
      </c>
      <c r="E95">
        <v>9.5429999999999993</v>
      </c>
      <c r="F95">
        <v>18.366</v>
      </c>
      <c r="I95">
        <v>1.4219999999999999</v>
      </c>
      <c r="J95">
        <v>35.987000000000002</v>
      </c>
      <c r="K95">
        <v>12.310000000000002</v>
      </c>
      <c r="L95">
        <v>8.761000000000001</v>
      </c>
      <c r="M95">
        <v>2.2673039999999998</v>
      </c>
      <c r="N95">
        <v>25.746649999999995</v>
      </c>
      <c r="O95">
        <v>2.0801E-2</v>
      </c>
      <c r="P95">
        <v>0.57100899999999999</v>
      </c>
      <c r="Q95">
        <v>3.4039999999999999</v>
      </c>
      <c r="R95">
        <v>0.84899999999999998</v>
      </c>
      <c r="S95">
        <v>22.722000000000001</v>
      </c>
      <c r="T95" s="4">
        <v>0.65900000000000003</v>
      </c>
      <c r="U95" s="4">
        <v>4.1349999999999998</v>
      </c>
      <c r="V95" s="4">
        <v>82.448000000000008</v>
      </c>
      <c r="W95" s="4">
        <v>2.66</v>
      </c>
      <c r="X95" s="4">
        <v>2.9000000000000001E-2</v>
      </c>
      <c r="Y95" s="4">
        <v>50.77</v>
      </c>
      <c r="Z95" s="4">
        <v>89.352000000000004</v>
      </c>
      <c r="AA95" s="4">
        <v>58.711688268136001</v>
      </c>
      <c r="AB95" s="4">
        <v>783.20232999999996</v>
      </c>
      <c r="AC95" s="4">
        <v>141.02799999999999</v>
      </c>
      <c r="AD95" s="4"/>
      <c r="AE95" s="4"/>
      <c r="AF95" s="4"/>
      <c r="AG95" s="4"/>
      <c r="AH95" s="4">
        <v>4.8924299999999992</v>
      </c>
      <c r="AI95" s="4">
        <v>10.148721</v>
      </c>
      <c r="AJ95">
        <v>12.387</v>
      </c>
      <c r="AL95">
        <v>35</v>
      </c>
      <c r="AM95" s="4">
        <f t="shared" si="1"/>
        <v>0.21066466073206608</v>
      </c>
      <c r="AN95" s="4">
        <f t="shared" si="2"/>
        <v>1.4846779346503634</v>
      </c>
      <c r="AO95" s="4">
        <f t="shared" si="3"/>
        <v>0.41498116892174647</v>
      </c>
      <c r="AP95" s="4">
        <f t="shared" si="4"/>
        <v>7.7640913824524826</v>
      </c>
      <c r="AQ95" s="4">
        <f t="shared" si="5"/>
        <v>2.9225444563790433</v>
      </c>
      <c r="AR95" s="4" t="str">
        <f t="shared" si="6"/>
        <v/>
      </c>
      <c r="AS95" s="4" t="str">
        <f t="shared" si="7"/>
        <v/>
      </c>
      <c r="AT95" s="4">
        <f t="shared" si="8"/>
        <v>0.71661106463610069</v>
      </c>
      <c r="AU95" s="4">
        <f t="shared" si="9"/>
        <v>6.7722261009313272</v>
      </c>
      <c r="AV95" s="4">
        <f t="shared" si="10"/>
        <v>1.6971702340330199</v>
      </c>
      <c r="AW95" s="4">
        <f t="shared" si="11"/>
        <v>17.461930957506183</v>
      </c>
      <c r="AX95" s="4">
        <f t="shared" si="12"/>
        <v>3.2435247803000162E-3</v>
      </c>
      <c r="AY95" s="4">
        <f t="shared" si="13"/>
        <v>15.964762253003473</v>
      </c>
      <c r="AZ95" s="4">
        <f t="shared" si="14"/>
        <v>3.2435318486771099E-3</v>
      </c>
      <c r="BA95" s="4">
        <f t="shared" si="15"/>
        <v>14.079563106651163</v>
      </c>
      <c r="BB95" s="4">
        <f t="shared" si="16"/>
        <v>12.273300883360378</v>
      </c>
      <c r="BC95" s="4">
        <f t="shared" si="17"/>
        <v>4.2259830761572923</v>
      </c>
      <c r="BD95" s="4">
        <f t="shared" si="18"/>
        <v>5.5280905437099177</v>
      </c>
      <c r="BE95" s="4">
        <f t="shared" si="19"/>
        <v>23.790613718411556</v>
      </c>
      <c r="BF95" s="4">
        <f t="shared" si="20"/>
        <v>4.776591812216985</v>
      </c>
      <c r="BG95" s="4">
        <f t="shared" si="21"/>
        <v>6.9299640591326446</v>
      </c>
      <c r="BH95" s="4">
        <f t="shared" si="22"/>
        <v>5.5595034067633664</v>
      </c>
      <c r="BI95" s="4">
        <f t="shared" si="23"/>
        <v>4.4961937394378211E-2</v>
      </c>
      <c r="BJ95" s="4">
        <f t="shared" si="24"/>
        <v>2.3727270517990102</v>
      </c>
      <c r="BK95" s="4">
        <f t="shared" si="25"/>
        <v>1.265989579304148</v>
      </c>
      <c r="BL95" s="4">
        <f t="shared" si="26"/>
        <v>1.7865097871140516</v>
      </c>
      <c r="BM95" s="4">
        <f t="shared" si="27"/>
        <v>3.1668529873337028</v>
      </c>
      <c r="BN95" s="4">
        <f t="shared" si="28"/>
        <v>0.11068838809206802</v>
      </c>
      <c r="BO95" s="4" t="str">
        <f t="shared" si="29"/>
        <v/>
      </c>
      <c r="BP95" s="4" t="str">
        <f t="shared" si="30"/>
        <v/>
      </c>
      <c r="BQ95" s="4" t="str">
        <f t="shared" si="31"/>
        <v/>
      </c>
      <c r="BR95" s="4" t="str">
        <f t="shared" si="32"/>
        <v/>
      </c>
      <c r="BS95" s="4">
        <f t="shared" si="33"/>
        <v>1.2133342142377364</v>
      </c>
      <c r="BT95" s="4">
        <f t="shared" si="34"/>
        <v>0.87236662875450754</v>
      </c>
      <c r="BU95" s="4">
        <f t="shared" si="35"/>
        <v>10.765687467408311</v>
      </c>
    </row>
    <row r="96" spans="1:73">
      <c r="A96">
        <v>36</v>
      </c>
      <c r="B96">
        <v>9.5540600000000003E-2</v>
      </c>
      <c r="C96">
        <v>3.5679999999999996</v>
      </c>
      <c r="E96">
        <v>7.9959999999999996</v>
      </c>
      <c r="F96">
        <v>24.923000000000002</v>
      </c>
      <c r="J96">
        <v>45.144000000000005</v>
      </c>
      <c r="K96">
        <v>5.9509999999999996</v>
      </c>
      <c r="L96">
        <v>5.1980000000000004</v>
      </c>
      <c r="N96">
        <v>30.110845999999999</v>
      </c>
      <c r="P96">
        <v>0.4962337</v>
      </c>
      <c r="Q96">
        <v>2.5070000000000001</v>
      </c>
      <c r="R96">
        <v>0.81299999999999994</v>
      </c>
      <c r="S96">
        <v>21.112000000000002</v>
      </c>
      <c r="T96" s="4">
        <v>0.39400000000000002</v>
      </c>
      <c r="U96" s="4">
        <v>3.5270000000000001</v>
      </c>
      <c r="V96" s="4">
        <v>61.832000000000001</v>
      </c>
      <c r="W96" s="4">
        <v>2.6070000000000002</v>
      </c>
      <c r="X96" s="4"/>
      <c r="Y96" s="4">
        <v>39.105000000000004</v>
      </c>
      <c r="Z96" s="4">
        <v>103.57300000000001</v>
      </c>
      <c r="AA96" s="4">
        <v>48.259276536272004</v>
      </c>
      <c r="AB96" s="4">
        <v>528.37825999999995</v>
      </c>
      <c r="AC96" s="4">
        <v>49.134</v>
      </c>
      <c r="AD96" s="4"/>
      <c r="AE96" s="4"/>
      <c r="AF96" s="4"/>
      <c r="AG96" s="4"/>
      <c r="AH96" s="4"/>
      <c r="AI96" s="4">
        <v>6.3898577000000003</v>
      </c>
      <c r="AJ96">
        <v>16.843999999999998</v>
      </c>
      <c r="AL96">
        <v>36</v>
      </c>
      <c r="AM96" s="4">
        <f t="shared" si="1"/>
        <v>2.4291675529635553E-2</v>
      </c>
      <c r="AN96" s="4">
        <f t="shared" si="2"/>
        <v>0.62461158717515564</v>
      </c>
      <c r="AO96" s="4" t="str">
        <f t="shared" si="3"/>
        <v/>
      </c>
      <c r="AP96" s="4">
        <f t="shared" si="4"/>
        <v>6.5054673262171283</v>
      </c>
      <c r="AQ96" s="4">
        <f t="shared" si="5"/>
        <v>3.9659466125631546</v>
      </c>
      <c r="AR96" s="4" t="str">
        <f t="shared" si="6"/>
        <v/>
      </c>
      <c r="AS96" s="4" t="str">
        <f t="shared" si="7"/>
        <v/>
      </c>
      <c r="AT96" s="4" t="str">
        <f t="shared" si="8"/>
        <v/>
      </c>
      <c r="AU96" s="4">
        <f t="shared" si="9"/>
        <v>8.4954393281030338</v>
      </c>
      <c r="AV96" s="4">
        <f t="shared" si="10"/>
        <v>0.8204597938854995</v>
      </c>
      <c r="AW96" s="4">
        <f t="shared" si="11"/>
        <v>10.360360360360362</v>
      </c>
      <c r="AX96" s="4" t="str">
        <f t="shared" si="12"/>
        <v/>
      </c>
      <c r="AY96" s="4">
        <f t="shared" si="13"/>
        <v>18.670875536304749</v>
      </c>
      <c r="AZ96" s="4" t="str">
        <f t="shared" si="14"/>
        <v/>
      </c>
      <c r="BA96" s="4">
        <f t="shared" si="15"/>
        <v>12.235803104324102</v>
      </c>
      <c r="BB96" s="4">
        <f t="shared" si="16"/>
        <v>9.0391202451775765</v>
      </c>
      <c r="BC96" s="4">
        <f t="shared" si="17"/>
        <v>4.0467894474863115</v>
      </c>
      <c r="BD96" s="4">
        <f t="shared" si="18"/>
        <v>5.1363897350058876</v>
      </c>
      <c r="BE96" s="4">
        <f t="shared" si="19"/>
        <v>14.223826714801447</v>
      </c>
      <c r="BF96" s="4">
        <f t="shared" si="20"/>
        <v>4.0742537658257092</v>
      </c>
      <c r="BG96" s="4">
        <f t="shared" si="21"/>
        <v>5.1971368341777806</v>
      </c>
      <c r="BH96" s="4">
        <f t="shared" si="22"/>
        <v>5.4487313464030445</v>
      </c>
      <c r="BI96" s="4" t="str">
        <f t="shared" si="23"/>
        <v/>
      </c>
      <c r="BJ96" s="4">
        <f t="shared" si="24"/>
        <v>1.8275653212645324</v>
      </c>
      <c r="BK96" s="4">
        <f t="shared" si="25"/>
        <v>1.4674807357112154</v>
      </c>
      <c r="BL96" s="4">
        <f t="shared" si="26"/>
        <v>1.4684583665410349</v>
      </c>
      <c r="BM96" s="4">
        <f t="shared" si="27"/>
        <v>2.1364802006183816</v>
      </c>
      <c r="BN96" s="4">
        <f t="shared" si="28"/>
        <v>3.8563712599736726E-2</v>
      </c>
      <c r="BO96" s="4" t="str">
        <f t="shared" si="29"/>
        <v/>
      </c>
      <c r="BP96" s="4" t="str">
        <f t="shared" si="30"/>
        <v/>
      </c>
      <c r="BQ96" s="4" t="str">
        <f t="shared" si="31"/>
        <v/>
      </c>
      <c r="BR96" s="4" t="str">
        <f t="shared" si="32"/>
        <v/>
      </c>
      <c r="BS96" s="4" t="str">
        <f t="shared" si="33"/>
        <v/>
      </c>
      <c r="BT96" s="4">
        <f t="shared" si="34"/>
        <v>0.54926119458501532</v>
      </c>
      <c r="BU96" s="4">
        <f t="shared" si="35"/>
        <v>14.639318616374066</v>
      </c>
    </row>
    <row r="97" spans="1:73">
      <c r="A97">
        <v>37</v>
      </c>
      <c r="B97">
        <v>0.36766359999999998</v>
      </c>
      <c r="C97">
        <v>2.097</v>
      </c>
      <c r="D97">
        <v>0.11899999999999999</v>
      </c>
      <c r="E97">
        <v>4.95</v>
      </c>
      <c r="F97">
        <v>23.687999999999999</v>
      </c>
      <c r="G97">
        <v>0.41421400000000003</v>
      </c>
      <c r="J97">
        <v>5.6059999999999999</v>
      </c>
      <c r="K97">
        <v>4.8320000000000007</v>
      </c>
      <c r="L97">
        <v>6.9709999999999992</v>
      </c>
      <c r="N97">
        <v>17.711993999999997</v>
      </c>
      <c r="P97">
        <v>0.30703530000000001</v>
      </c>
      <c r="Q97">
        <v>0.51600000000000001</v>
      </c>
      <c r="R97">
        <v>0.28999999999999998</v>
      </c>
      <c r="S97">
        <v>6.181</v>
      </c>
      <c r="T97" s="4">
        <v>7.0000000000000007E-2</v>
      </c>
      <c r="U97" s="4">
        <v>1.2849999999999999</v>
      </c>
      <c r="V97" s="4">
        <v>19.062999999999999</v>
      </c>
      <c r="W97" s="4">
        <v>0.71599999999999997</v>
      </c>
      <c r="X97" s="4">
        <v>2.9000000000000001E-2</v>
      </c>
      <c r="Y97" s="4">
        <v>15.631</v>
      </c>
      <c r="Z97" s="4">
        <v>17.363</v>
      </c>
      <c r="AA97" s="4">
        <v>38.731900000000003</v>
      </c>
      <c r="AB97" s="4">
        <v>342.06045</v>
      </c>
      <c r="AC97" s="4">
        <v>14.066000000000001</v>
      </c>
      <c r="AD97" s="4"/>
      <c r="AE97" s="4"/>
      <c r="AF97" s="4"/>
      <c r="AG97" s="4"/>
      <c r="AH97" s="4"/>
      <c r="AI97" s="4">
        <v>3.9925455000000003</v>
      </c>
      <c r="AJ97">
        <v>10.422000000000001</v>
      </c>
      <c r="AL97">
        <v>37</v>
      </c>
      <c r="AM97" s="4">
        <f t="shared" si="1"/>
        <v>9.3480309682561269E-2</v>
      </c>
      <c r="AN97" s="4">
        <f t="shared" si="2"/>
        <v>0.36709935490647461</v>
      </c>
      <c r="AO97" s="4">
        <f t="shared" si="3"/>
        <v>0.41498116892174647</v>
      </c>
      <c r="AP97" s="4">
        <f t="shared" si="4"/>
        <v>4.0272715438687827</v>
      </c>
      <c r="AQ97" s="4">
        <f t="shared" si="5"/>
        <v>3.7694235588972433</v>
      </c>
      <c r="AR97" s="4">
        <f t="shared" si="6"/>
        <v>1.0226710072255676</v>
      </c>
      <c r="AS97" s="4" t="str">
        <f t="shared" si="7"/>
        <v/>
      </c>
      <c r="AT97" s="4" t="str">
        <f t="shared" si="8"/>
        <v/>
      </c>
      <c r="AU97" s="4">
        <f t="shared" si="9"/>
        <v>1.0549670581549175</v>
      </c>
      <c r="AV97" s="4">
        <f t="shared" si="10"/>
        <v>0.66618412435804641</v>
      </c>
      <c r="AW97" s="4">
        <f t="shared" si="11"/>
        <v>13.894203938451726</v>
      </c>
      <c r="AX97" s="4" t="str">
        <f t="shared" si="12"/>
        <v/>
      </c>
      <c r="AY97" s="4">
        <f t="shared" si="13"/>
        <v>10.982701564538454</v>
      </c>
      <c r="AZ97" s="4" t="str">
        <f t="shared" si="14"/>
        <v/>
      </c>
      <c r="BA97" s="4">
        <f t="shared" si="15"/>
        <v>7.5706738113052019</v>
      </c>
      <c r="BB97" s="4">
        <f t="shared" si="16"/>
        <v>1.8604651162790702</v>
      </c>
      <c r="BC97" s="4">
        <f t="shared" si="17"/>
        <v>1.4435042309606769</v>
      </c>
      <c r="BD97" s="4">
        <f t="shared" si="18"/>
        <v>1.5037904960246016</v>
      </c>
      <c r="BE97" s="4">
        <f t="shared" si="19"/>
        <v>2.5270758122743691</v>
      </c>
      <c r="BF97" s="4">
        <f t="shared" si="20"/>
        <v>1.4843822197578782</v>
      </c>
      <c r="BG97" s="4">
        <f t="shared" si="21"/>
        <v>1.6022936257913543</v>
      </c>
      <c r="BH97" s="4">
        <f t="shared" si="22"/>
        <v>1.4964678343017181</v>
      </c>
      <c r="BI97" s="4">
        <f t="shared" si="23"/>
        <v>4.4961937394378211E-2</v>
      </c>
      <c r="BJ97" s="4">
        <f t="shared" si="24"/>
        <v>0.73051204543372716</v>
      </c>
      <c r="BK97" s="4">
        <f t="shared" si="25"/>
        <v>0.24600878621024622</v>
      </c>
      <c r="BL97" s="4">
        <f t="shared" si="26"/>
        <v>1.1785543980188387</v>
      </c>
      <c r="BM97" s="4">
        <f t="shared" si="27"/>
        <v>1.3831102340198742</v>
      </c>
      <c r="BN97" s="4">
        <f t="shared" si="28"/>
        <v>1.1039955660599518E-2</v>
      </c>
      <c r="BO97" s="4" t="str">
        <f t="shared" si="29"/>
        <v/>
      </c>
      <c r="BP97" s="4" t="str">
        <f t="shared" si="30"/>
        <v/>
      </c>
      <c r="BQ97" s="4" t="str">
        <f t="shared" si="31"/>
        <v/>
      </c>
      <c r="BR97" s="4" t="str">
        <f t="shared" si="32"/>
        <v/>
      </c>
      <c r="BS97" s="4" t="str">
        <f t="shared" si="33"/>
        <v/>
      </c>
      <c r="BT97" s="4">
        <f t="shared" si="34"/>
        <v>0.34319235477889087</v>
      </c>
      <c r="BU97" s="4">
        <f t="shared" si="35"/>
        <v>9.0578828437337062</v>
      </c>
    </row>
    <row r="98" spans="1:73">
      <c r="A98">
        <v>38</v>
      </c>
      <c r="B98">
        <v>0.31981760000000004</v>
      </c>
      <c r="C98">
        <v>0.41599999999999998</v>
      </c>
      <c r="D98">
        <v>0.47599999999999998</v>
      </c>
      <c r="E98">
        <v>6.1400000000000006</v>
      </c>
      <c r="F98">
        <v>37.291999999999994</v>
      </c>
      <c r="J98">
        <v>4.9689999999999994</v>
      </c>
      <c r="K98">
        <v>2.9480000000000004</v>
      </c>
      <c r="L98">
        <v>8.1940000000000008</v>
      </c>
      <c r="N98">
        <v>25.064910999999999</v>
      </c>
      <c r="P98">
        <v>0.54254230000000003</v>
      </c>
      <c r="Q98">
        <v>0.124</v>
      </c>
      <c r="R98">
        <v>0.18099999999999999</v>
      </c>
      <c r="S98">
        <v>2.9630000000000001</v>
      </c>
      <c r="T98" s="4">
        <v>1.6E-2</v>
      </c>
      <c r="U98" s="4">
        <v>0.86099999999999999</v>
      </c>
      <c r="V98" s="4">
        <v>11.358000000000001</v>
      </c>
      <c r="W98" s="4">
        <v>0.29000000000000004</v>
      </c>
      <c r="X98" s="4">
        <v>2.9000000000000001E-2</v>
      </c>
      <c r="Y98" s="4">
        <v>3.7530000000000001</v>
      </c>
      <c r="Z98" s="4">
        <v>49.134</v>
      </c>
      <c r="AA98" s="4">
        <v>19.3659</v>
      </c>
      <c r="AB98" s="4">
        <v>213.94290000000001</v>
      </c>
      <c r="AC98" s="4">
        <v>7.9719999999999995</v>
      </c>
      <c r="AD98" s="4"/>
      <c r="AE98" s="4"/>
      <c r="AF98" s="4"/>
      <c r="AG98" s="4"/>
      <c r="AH98" s="4"/>
      <c r="AI98" s="4">
        <v>4.3093344199999999</v>
      </c>
      <c r="AJ98">
        <v>6.9970000000000008</v>
      </c>
      <c r="AL98">
        <v>38</v>
      </c>
      <c r="AM98" s="4">
        <f t="shared" si="1"/>
        <v>8.1315224814024312E-2</v>
      </c>
      <c r="AN98" s="4">
        <f t="shared" si="2"/>
        <v>7.2824669356744601E-2</v>
      </c>
      <c r="AO98" s="4">
        <f t="shared" si="3"/>
        <v>1.6599246756869859</v>
      </c>
      <c r="AP98" s="4">
        <f t="shared" si="4"/>
        <v>4.995443894819056</v>
      </c>
      <c r="AQ98" s="4">
        <f t="shared" si="5"/>
        <v>5.9342005808171221</v>
      </c>
      <c r="AR98" s="4" t="str">
        <f t="shared" si="6"/>
        <v/>
      </c>
      <c r="AS98" s="4" t="str">
        <f t="shared" si="7"/>
        <v/>
      </c>
      <c r="AT98" s="4" t="str">
        <f t="shared" si="8"/>
        <v/>
      </c>
      <c r="AU98" s="4">
        <f t="shared" si="9"/>
        <v>0.93509299178947292</v>
      </c>
      <c r="AV98" s="4">
        <f t="shared" si="10"/>
        <v>0.40643849308930485</v>
      </c>
      <c r="AW98" s="4">
        <f t="shared" si="11"/>
        <v>16.331818544207927</v>
      </c>
      <c r="AX98" s="4" t="str">
        <f t="shared" si="12"/>
        <v/>
      </c>
      <c r="AY98" s="4">
        <f t="shared" si="13"/>
        <v>15.542035371890773</v>
      </c>
      <c r="AZ98" s="4" t="str">
        <f t="shared" si="14"/>
        <v/>
      </c>
      <c r="BA98" s="4">
        <f t="shared" si="15"/>
        <v>13.377650003551027</v>
      </c>
      <c r="BB98" s="4">
        <f t="shared" si="16"/>
        <v>0.44708851631512542</v>
      </c>
      <c r="BC98" s="4">
        <f t="shared" si="17"/>
        <v>0.90094574415131901</v>
      </c>
      <c r="BD98" s="4">
        <f t="shared" si="18"/>
        <v>0.72087546347207487</v>
      </c>
      <c r="BE98" s="4">
        <f t="shared" si="19"/>
        <v>0.5776173285198557</v>
      </c>
      <c r="BF98" s="4">
        <f t="shared" si="20"/>
        <v>0.99459384530080397</v>
      </c>
      <c r="BG98" s="4">
        <f t="shared" si="21"/>
        <v>0.95466878254934706</v>
      </c>
      <c r="BH98" s="4">
        <f t="shared" si="22"/>
        <v>0.60611127366969042</v>
      </c>
      <c r="BI98" s="4">
        <f t="shared" si="23"/>
        <v>4.4961937394378211E-2</v>
      </c>
      <c r="BJ98" s="4">
        <f t="shared" si="24"/>
        <v>0.17539579723068122</v>
      </c>
      <c r="BK98" s="4">
        <f t="shared" si="25"/>
        <v>0.69615825039764079</v>
      </c>
      <c r="BL98" s="4">
        <f t="shared" si="26"/>
        <v>0.58927567758341381</v>
      </c>
      <c r="BM98" s="4">
        <f t="shared" si="27"/>
        <v>0.86507111385104751</v>
      </c>
      <c r="BN98" s="4">
        <f t="shared" si="28"/>
        <v>6.2569690406867164E-3</v>
      </c>
      <c r="BO98" s="4" t="str">
        <f t="shared" si="29"/>
        <v/>
      </c>
      <c r="BP98" s="4" t="str">
        <f t="shared" si="30"/>
        <v/>
      </c>
      <c r="BQ98" s="4" t="str">
        <f t="shared" si="31"/>
        <v/>
      </c>
      <c r="BR98" s="4" t="str">
        <f t="shared" si="32"/>
        <v/>
      </c>
      <c r="BS98" s="4" t="str">
        <f t="shared" si="33"/>
        <v/>
      </c>
      <c r="BT98" s="4">
        <f t="shared" si="34"/>
        <v>0.37042298632026249</v>
      </c>
      <c r="BU98" s="4">
        <f t="shared" si="35"/>
        <v>6.0811750391100308</v>
      </c>
    </row>
    <row r="99" spans="1:73">
      <c r="A99">
        <v>39</v>
      </c>
      <c r="B99">
        <v>0.224277</v>
      </c>
      <c r="C99">
        <v>1.1160000000000001</v>
      </c>
      <c r="D99">
        <v>0.47599999999999998</v>
      </c>
      <c r="E99">
        <v>6.9980000000000002</v>
      </c>
      <c r="F99">
        <v>46.575000000000003</v>
      </c>
      <c r="J99">
        <v>3.6959999999999997</v>
      </c>
      <c r="K99">
        <v>0.95499999999999996</v>
      </c>
      <c r="L99">
        <v>2.6840000000000002</v>
      </c>
      <c r="N99">
        <v>9.6121800000000004</v>
      </c>
      <c r="P99">
        <v>0.18572</v>
      </c>
      <c r="Q99">
        <v>2.5000000000000001E-2</v>
      </c>
      <c r="R99">
        <v>2.4E-2</v>
      </c>
      <c r="S99">
        <v>0.5</v>
      </c>
      <c r="T99" s="4"/>
      <c r="U99" s="4">
        <v>9.7000000000000003E-2</v>
      </c>
      <c r="V99" s="4">
        <v>1.1739999999999999</v>
      </c>
      <c r="W99" s="4">
        <v>6.0999999999999999E-2</v>
      </c>
      <c r="X99" s="4"/>
      <c r="Y99" s="4">
        <v>0.72299999999999998</v>
      </c>
      <c r="Z99" s="4">
        <v>62.503</v>
      </c>
      <c r="AA99" s="4">
        <v>8.2996800000000004</v>
      </c>
      <c r="AB99" s="4">
        <v>124.80085500000001</v>
      </c>
      <c r="AC99" s="4">
        <v>3.19</v>
      </c>
      <c r="AD99" s="4"/>
      <c r="AE99" s="4"/>
      <c r="AF99" s="4"/>
      <c r="AG99" s="4"/>
      <c r="AH99" s="4"/>
      <c r="AI99" s="4">
        <v>2.4067315000000002</v>
      </c>
      <c r="AJ99">
        <v>4.4740000000000002</v>
      </c>
      <c r="AL99">
        <v>39</v>
      </c>
      <c r="AM99" s="4">
        <f t="shared" si="1"/>
        <v>5.7023549284388762E-2</v>
      </c>
      <c r="AN99" s="4">
        <f t="shared" si="2"/>
        <v>0.1953661802935745</v>
      </c>
      <c r="AO99" s="4">
        <f t="shared" si="3"/>
        <v>1.6599246756869859</v>
      </c>
      <c r="AP99" s="4">
        <f t="shared" si="4"/>
        <v>5.6935042957563118</v>
      </c>
      <c r="AQ99" s="4">
        <f t="shared" si="5"/>
        <v>7.4113856068743305</v>
      </c>
      <c r="AR99" s="4" t="str">
        <f t="shared" si="6"/>
        <v/>
      </c>
      <c r="AS99" s="4" t="str">
        <f t="shared" si="7"/>
        <v/>
      </c>
      <c r="AT99" s="4" t="str">
        <f t="shared" si="8"/>
        <v/>
      </c>
      <c r="AU99" s="4">
        <f t="shared" si="9"/>
        <v>0.6955330444060962</v>
      </c>
      <c r="AV99" s="4">
        <f t="shared" si="10"/>
        <v>0.13166511563781752</v>
      </c>
      <c r="AW99" s="4">
        <f t="shared" si="11"/>
        <v>5.349597384995616</v>
      </c>
      <c r="AX99" s="4" t="str">
        <f t="shared" si="12"/>
        <v/>
      </c>
      <c r="AY99" s="4">
        <f t="shared" si="13"/>
        <v>5.9602382614077927</v>
      </c>
      <c r="AZ99" s="4" t="str">
        <f t="shared" si="14"/>
        <v/>
      </c>
      <c r="BA99" s="4">
        <f t="shared" si="15"/>
        <v>4.5793612012547156</v>
      </c>
      <c r="BB99" s="4">
        <f t="shared" si="16"/>
        <v>9.0138813773210771E-2</v>
      </c>
      <c r="BC99" s="4">
        <f t="shared" si="17"/>
        <v>0.11946241911398707</v>
      </c>
      <c r="BD99" s="4">
        <f t="shared" si="18"/>
        <v>0.12164621388323908</v>
      </c>
      <c r="BE99" s="4" t="str">
        <f t="shared" si="19"/>
        <v/>
      </c>
      <c r="BF99" s="4">
        <f t="shared" si="20"/>
        <v>0.11205064226966084</v>
      </c>
      <c r="BG99" s="4">
        <f t="shared" si="21"/>
        <v>9.8677685394693904E-2</v>
      </c>
      <c r="BH99" s="4">
        <f t="shared" si="22"/>
        <v>0.12749237135810729</v>
      </c>
      <c r="BI99" s="4" t="str">
        <f t="shared" si="23"/>
        <v/>
      </c>
      <c r="BJ99" s="4">
        <f t="shared" si="24"/>
        <v>3.3789278283448576E-2</v>
      </c>
      <c r="BK99" s="4">
        <f t="shared" si="25"/>
        <v>0.88557778981161195</v>
      </c>
      <c r="BL99" s="4">
        <f t="shared" si="26"/>
        <v>0.25254697978020685</v>
      </c>
      <c r="BM99" s="4">
        <f t="shared" si="27"/>
        <v>0.50462817249094538</v>
      </c>
      <c r="BN99" s="4">
        <f t="shared" si="28"/>
        <v>2.5037294580770981E-3</v>
      </c>
      <c r="BO99" s="4" t="str">
        <f t="shared" si="29"/>
        <v/>
      </c>
      <c r="BP99" s="4" t="str">
        <f t="shared" si="30"/>
        <v/>
      </c>
      <c r="BQ99" s="4" t="str">
        <f t="shared" si="31"/>
        <v/>
      </c>
      <c r="BR99" s="4" t="str">
        <f t="shared" si="32"/>
        <v/>
      </c>
      <c r="BS99" s="4" t="str">
        <f t="shared" si="33"/>
        <v/>
      </c>
      <c r="BT99" s="4">
        <f t="shared" si="34"/>
        <v>0.20687850665835422</v>
      </c>
      <c r="BU99" s="4">
        <f t="shared" si="35"/>
        <v>3.8884060490179042</v>
      </c>
    </row>
    <row r="100" spans="1:73">
      <c r="A100">
        <v>40</v>
      </c>
      <c r="B100">
        <v>4.7845800000000001E-2</v>
      </c>
      <c r="C100">
        <v>0.77400000000000002</v>
      </c>
      <c r="D100">
        <v>1.07</v>
      </c>
      <c r="E100">
        <v>5.5389999999999997</v>
      </c>
      <c r="F100">
        <v>42.740999999999993</v>
      </c>
      <c r="K100">
        <v>2.7989999999999999</v>
      </c>
      <c r="L100">
        <v>1.1159999999999999</v>
      </c>
      <c r="N100">
        <v>1.4617899999999999</v>
      </c>
      <c r="P100">
        <v>2.8243799999999999E-2</v>
      </c>
      <c r="Q100">
        <v>4.8000000000000001E-2</v>
      </c>
      <c r="R100">
        <v>2.5999999999999999E-2</v>
      </c>
      <c r="S100">
        <v>0.443</v>
      </c>
      <c r="T100" s="4">
        <v>1.2E-2</v>
      </c>
      <c r="U100" s="4">
        <v>0.14000000000000001</v>
      </c>
      <c r="V100" s="4">
        <v>2.3289999999999997</v>
      </c>
      <c r="W100" s="4">
        <v>3.7999999999999999E-2</v>
      </c>
      <c r="X100" s="4"/>
      <c r="Y100" s="4">
        <v>0.73399999999999999</v>
      </c>
      <c r="Z100" s="4">
        <v>9.1639999999999997</v>
      </c>
      <c r="AA100" s="4"/>
      <c r="AB100" s="4">
        <v>34.416983000000002</v>
      </c>
      <c r="AC100" s="4">
        <v>16.670000000000002</v>
      </c>
      <c r="AD100" s="4"/>
      <c r="AE100" s="4"/>
      <c r="AF100" s="4"/>
      <c r="AG100" s="4"/>
      <c r="AH100" s="4"/>
      <c r="AI100" s="4">
        <v>0.95591369999999998</v>
      </c>
      <c r="AJ100">
        <v>6.2520000000000007</v>
      </c>
      <c r="AL100">
        <v>40</v>
      </c>
      <c r="AM100" s="4">
        <f t="shared" si="1"/>
        <v>1.2165034017536384E-2</v>
      </c>
      <c r="AN100" s="4">
        <f t="shared" si="2"/>
        <v>0.13549589923586619</v>
      </c>
      <c r="AO100" s="4">
        <f t="shared" si="3"/>
        <v>3.7313432835820901</v>
      </c>
      <c r="AP100" s="4">
        <f t="shared" si="4"/>
        <v>4.5064761780786231</v>
      </c>
      <c r="AQ100" s="4">
        <f t="shared" si="5"/>
        <v>6.801288936627282</v>
      </c>
      <c r="AR100" s="4" t="str">
        <f t="shared" si="6"/>
        <v/>
      </c>
      <c r="AS100" s="4" t="str">
        <f t="shared" si="7"/>
        <v/>
      </c>
      <c r="AT100" s="4" t="str">
        <f t="shared" si="8"/>
        <v/>
      </c>
      <c r="AU100" s="4" t="str">
        <f t="shared" si="9"/>
        <v/>
      </c>
      <c r="AV100" s="4">
        <f t="shared" si="10"/>
        <v>0.38589597766518452</v>
      </c>
      <c r="AW100" s="4">
        <f t="shared" si="11"/>
        <v>2.2243482420473573</v>
      </c>
      <c r="AX100" s="4" t="str">
        <f t="shared" si="12"/>
        <v/>
      </c>
      <c r="AY100" s="4">
        <f t="shared" si="13"/>
        <v>0.90641422529991078</v>
      </c>
      <c r="AZ100" s="4" t="str">
        <f t="shared" si="14"/>
        <v/>
      </c>
      <c r="BA100" s="4">
        <f t="shared" si="15"/>
        <v>0.69641698199438906</v>
      </c>
      <c r="BB100" s="4">
        <f t="shared" si="16"/>
        <v>0.17306652244456466</v>
      </c>
      <c r="BC100" s="4">
        <f t="shared" si="17"/>
        <v>0.12941762070681931</v>
      </c>
      <c r="BD100" s="4">
        <f t="shared" si="18"/>
        <v>0.10777854550054983</v>
      </c>
      <c r="BE100" s="4">
        <f t="shared" si="19"/>
        <v>0.4332129963898918</v>
      </c>
      <c r="BF100" s="4">
        <f t="shared" si="20"/>
        <v>0.16172257647167546</v>
      </c>
      <c r="BG100" s="4">
        <f t="shared" si="21"/>
        <v>0.19575837247380076</v>
      </c>
      <c r="BH100" s="4">
        <f t="shared" si="22"/>
        <v>7.9421477239476665E-2</v>
      </c>
      <c r="BI100" s="4" t="str">
        <f t="shared" si="23"/>
        <v/>
      </c>
      <c r="BJ100" s="4">
        <f t="shared" si="24"/>
        <v>3.4303361355534245E-2</v>
      </c>
      <c r="BK100" s="4">
        <f t="shared" si="25"/>
        <v>0.12984072549851386</v>
      </c>
      <c r="BL100" s="4" t="str">
        <f t="shared" si="26"/>
        <v/>
      </c>
      <c r="BM100" s="4">
        <f t="shared" si="27"/>
        <v>0.13916394430103812</v>
      </c>
      <c r="BN100" s="4">
        <f t="shared" si="28"/>
        <v>1.3083752371832361E-2</v>
      </c>
      <c r="BO100" s="4" t="str">
        <f t="shared" si="29"/>
        <v/>
      </c>
      <c r="BP100" s="4" t="str">
        <f t="shared" si="30"/>
        <v/>
      </c>
      <c r="BQ100" s="4" t="str">
        <f t="shared" si="31"/>
        <v/>
      </c>
      <c r="BR100" s="4" t="str">
        <f t="shared" si="32"/>
        <v/>
      </c>
      <c r="BS100" s="4" t="str">
        <f t="shared" si="33"/>
        <v/>
      </c>
      <c r="BT100" s="4">
        <f t="shared" si="34"/>
        <v>8.2168700060751262E-2</v>
      </c>
      <c r="BU100" s="4">
        <f t="shared" si="35"/>
        <v>5.4336867721188957</v>
      </c>
    </row>
    <row r="101" spans="1:73">
      <c r="A101">
        <v>41</v>
      </c>
      <c r="C101">
        <v>0.41099999999999998</v>
      </c>
      <c r="D101">
        <v>0.35699999999999998</v>
      </c>
      <c r="E101">
        <v>4.5860000000000003</v>
      </c>
      <c r="F101">
        <v>40.109000000000002</v>
      </c>
      <c r="J101">
        <v>2.3889999999999998</v>
      </c>
      <c r="K101">
        <v>0.90300000000000002</v>
      </c>
      <c r="L101">
        <v>3.5000000000000003E-2</v>
      </c>
      <c r="N101">
        <v>1.04742</v>
      </c>
      <c r="P101">
        <v>2.0237499999999999E-2</v>
      </c>
      <c r="T101" s="4"/>
      <c r="U101" s="4"/>
      <c r="V101" s="4"/>
      <c r="W101" s="4"/>
      <c r="X101" s="4"/>
      <c r="Y101" s="4">
        <v>0.27500000000000002</v>
      </c>
      <c r="Z101" s="4">
        <v>30.132999999999999</v>
      </c>
      <c r="AA101" s="4"/>
      <c r="AB101" s="4">
        <v>19.733800000000002</v>
      </c>
      <c r="AC101" s="4">
        <v>0.58399999999999996</v>
      </c>
      <c r="AD101" s="4"/>
      <c r="AE101" s="4"/>
      <c r="AF101" s="4"/>
      <c r="AG101" s="4"/>
      <c r="AH101" s="4"/>
      <c r="AI101" s="4">
        <v>0.23499999999999999</v>
      </c>
      <c r="AJ101">
        <v>5.3089999999999993</v>
      </c>
      <c r="AL101">
        <v>41</v>
      </c>
      <c r="AM101" s="4" t="str">
        <f t="shared" si="1"/>
        <v/>
      </c>
      <c r="AN101" s="4">
        <f t="shared" si="2"/>
        <v>7.194937285005297E-2</v>
      </c>
      <c r="AO101" s="4">
        <f t="shared" si="3"/>
        <v>1.2449435067652392</v>
      </c>
      <c r="AP101" s="4">
        <f t="shared" si="4"/>
        <v>3.7311247071075231</v>
      </c>
      <c r="AQ101" s="4">
        <f t="shared" si="5"/>
        <v>6.3824640967498123</v>
      </c>
      <c r="AR101" s="4" t="str">
        <f t="shared" si="6"/>
        <v/>
      </c>
      <c r="AS101" s="4" t="str">
        <f t="shared" si="7"/>
        <v/>
      </c>
      <c r="AT101" s="4" t="str">
        <f t="shared" si="8"/>
        <v/>
      </c>
      <c r="AU101" s="4">
        <f t="shared" si="9"/>
        <v>0.44957479520729537</v>
      </c>
      <c r="AV101" s="4">
        <f t="shared" si="10"/>
        <v>0.1244959156240306</v>
      </c>
      <c r="AW101" s="4">
        <f t="shared" si="11"/>
        <v>6.9760025512237922E-2</v>
      </c>
      <c r="AX101" s="4" t="str">
        <f t="shared" si="12"/>
        <v/>
      </c>
      <c r="AY101" s="4">
        <f t="shared" si="13"/>
        <v>0.64947522411812408</v>
      </c>
      <c r="AZ101" s="4" t="str">
        <f t="shared" si="14"/>
        <v/>
      </c>
      <c r="BA101" s="4">
        <f t="shared" si="15"/>
        <v>0.49900292004303415</v>
      </c>
      <c r="BB101" s="4" t="str">
        <f t="shared" si="16"/>
        <v/>
      </c>
      <c r="BC101" s="4" t="str">
        <f t="shared" si="17"/>
        <v/>
      </c>
      <c r="BD101" s="4" t="str">
        <f t="shared" si="18"/>
        <v/>
      </c>
      <c r="BE101" s="4" t="str">
        <f t="shared" si="19"/>
        <v/>
      </c>
      <c r="BF101" s="4" t="str">
        <f t="shared" si="20"/>
        <v/>
      </c>
      <c r="BG101" s="4" t="str">
        <f t="shared" si="21"/>
        <v/>
      </c>
      <c r="BH101" s="4" t="str">
        <f t="shared" si="22"/>
        <v/>
      </c>
      <c r="BI101" s="4" t="str">
        <f t="shared" si="23"/>
        <v/>
      </c>
      <c r="BJ101" s="4">
        <f t="shared" si="24"/>
        <v>1.2852076802141578E-2</v>
      </c>
      <c r="BK101" s="4">
        <f t="shared" si="25"/>
        <v>0.42694135546123074</v>
      </c>
      <c r="BL101" s="4" t="str">
        <f t="shared" si="26"/>
        <v/>
      </c>
      <c r="BM101" s="4">
        <f t="shared" si="27"/>
        <v>7.979297441753759E-2</v>
      </c>
      <c r="BN101" s="4">
        <f t="shared" si="28"/>
        <v>4.5836301050690447E-4</v>
      </c>
      <c r="BO101" s="4" t="str">
        <f t="shared" si="29"/>
        <v/>
      </c>
      <c r="BP101" s="4" t="str">
        <f t="shared" si="30"/>
        <v/>
      </c>
      <c r="BQ101" s="4" t="str">
        <f t="shared" si="31"/>
        <v/>
      </c>
      <c r="BR101" s="4" t="str">
        <f t="shared" si="32"/>
        <v/>
      </c>
      <c r="BS101" s="4" t="str">
        <f t="shared" si="33"/>
        <v/>
      </c>
      <c r="BT101" s="4">
        <f t="shared" si="34"/>
        <v>2.020019643433978E-2</v>
      </c>
      <c r="BU101" s="4">
        <f t="shared" si="35"/>
        <v>4.6141143751086391</v>
      </c>
    </row>
    <row r="102" spans="1:73">
      <c r="A102">
        <v>42</v>
      </c>
      <c r="D102">
        <v>0.47599999999999998</v>
      </c>
      <c r="E102">
        <v>1.3859999999999999</v>
      </c>
      <c r="F102">
        <v>31.007999999999999</v>
      </c>
      <c r="J102">
        <v>1.115</v>
      </c>
      <c r="K102">
        <v>0.60400000000000009</v>
      </c>
      <c r="N102">
        <v>1.21928E-2</v>
      </c>
      <c r="P102">
        <v>2.3557999999999999E-4</v>
      </c>
      <c r="T102" s="4"/>
      <c r="U102" s="4"/>
      <c r="V102" s="4"/>
      <c r="W102" s="4"/>
      <c r="X102" s="4"/>
      <c r="Y102" s="4"/>
      <c r="Z102" s="4">
        <v>7.2850000000000001</v>
      </c>
      <c r="AA102" s="4"/>
      <c r="AB102" s="4">
        <v>8.364650000000001</v>
      </c>
      <c r="AC102" s="4">
        <v>0.438</v>
      </c>
      <c r="AD102" s="4"/>
      <c r="AE102" s="4"/>
      <c r="AF102" s="4"/>
      <c r="AG102" s="4"/>
      <c r="AH102" s="4"/>
      <c r="AI102" s="4">
        <v>7.8E-2</v>
      </c>
      <c r="AJ102">
        <v>2.5819999999999999</v>
      </c>
      <c r="AL102">
        <v>42</v>
      </c>
      <c r="AM102" s="4" t="str">
        <f t="shared" si="1"/>
        <v/>
      </c>
      <c r="AN102" s="4" t="str">
        <f t="shared" si="2"/>
        <v/>
      </c>
      <c r="AO102" s="4">
        <f t="shared" si="3"/>
        <v>1.6599246756869859</v>
      </c>
      <c r="AP102" s="4">
        <f t="shared" si="4"/>
        <v>1.127636032283259</v>
      </c>
      <c r="AQ102" s="4">
        <f t="shared" si="5"/>
        <v>4.9342403628117921</v>
      </c>
      <c r="AR102" s="4" t="str">
        <f t="shared" si="6"/>
        <v/>
      </c>
      <c r="AS102" s="4" t="str">
        <f t="shared" si="7"/>
        <v/>
      </c>
      <c r="AT102" s="4" t="str">
        <f t="shared" si="8"/>
        <v/>
      </c>
      <c r="AU102" s="4">
        <f t="shared" si="9"/>
        <v>0.20982666247640619</v>
      </c>
      <c r="AV102" s="4">
        <f t="shared" si="10"/>
        <v>8.3273015544755802E-2</v>
      </c>
      <c r="AW102" s="4" t="str">
        <f t="shared" si="11"/>
        <v/>
      </c>
      <c r="AX102" s="4" t="str">
        <f t="shared" si="12"/>
        <v/>
      </c>
      <c r="AY102" s="4">
        <f t="shared" si="13"/>
        <v>7.5604070121130622E-3</v>
      </c>
      <c r="AZ102" s="4" t="str">
        <f t="shared" si="14"/>
        <v/>
      </c>
      <c r="BA102" s="4">
        <f t="shared" si="15"/>
        <v>5.8087761780722912E-3</v>
      </c>
      <c r="BB102" s="4" t="str">
        <f t="shared" si="16"/>
        <v/>
      </c>
      <c r="BC102" s="4" t="str">
        <f t="shared" si="17"/>
        <v/>
      </c>
      <c r="BD102" s="4" t="str">
        <f t="shared" si="18"/>
        <v/>
      </c>
      <c r="BE102" s="4" t="str">
        <f t="shared" si="19"/>
        <v/>
      </c>
      <c r="BF102" s="4" t="str">
        <f t="shared" si="20"/>
        <v/>
      </c>
      <c r="BG102" s="4" t="str">
        <f t="shared" si="21"/>
        <v/>
      </c>
      <c r="BH102" s="4" t="str">
        <f t="shared" si="22"/>
        <v/>
      </c>
      <c r="BI102" s="4" t="str">
        <f t="shared" si="23"/>
        <v/>
      </c>
      <c r="BJ102" s="4" t="str">
        <f t="shared" si="24"/>
        <v/>
      </c>
      <c r="BK102" s="4">
        <f t="shared" si="25"/>
        <v>0.10321799271679109</v>
      </c>
      <c r="BL102" s="4" t="str">
        <f t="shared" si="26"/>
        <v/>
      </c>
      <c r="BM102" s="4">
        <f t="shared" si="27"/>
        <v>3.3822188502045006E-2</v>
      </c>
      <c r="BN102" s="4">
        <f t="shared" si="28"/>
        <v>3.4377225788017837E-4</v>
      </c>
      <c r="BO102" s="4" t="str">
        <f t="shared" si="29"/>
        <v/>
      </c>
      <c r="BP102" s="4" t="str">
        <f t="shared" si="30"/>
        <v/>
      </c>
      <c r="BQ102" s="4" t="str">
        <f t="shared" si="31"/>
        <v/>
      </c>
      <c r="BR102" s="4" t="str">
        <f t="shared" si="32"/>
        <v/>
      </c>
      <c r="BS102" s="4" t="str">
        <f t="shared" si="33"/>
        <v/>
      </c>
      <c r="BT102" s="4">
        <f t="shared" si="34"/>
        <v>6.7047460505468212E-3</v>
      </c>
      <c r="BU102" s="4">
        <f t="shared" si="35"/>
        <v>2.2440465843907527</v>
      </c>
    </row>
    <row r="103" spans="1:73">
      <c r="A103">
        <v>43</v>
      </c>
      <c r="D103">
        <v>0.11899999999999999</v>
      </c>
      <c r="E103">
        <v>1.0580000000000001</v>
      </c>
      <c r="F103">
        <v>21.596</v>
      </c>
      <c r="K103">
        <v>0.58899999999999997</v>
      </c>
      <c r="L103">
        <v>1.4390000000000001</v>
      </c>
      <c r="N103">
        <v>0</v>
      </c>
      <c r="T103" s="4"/>
      <c r="U103" s="4"/>
      <c r="V103" s="4"/>
      <c r="W103" s="4"/>
      <c r="X103" s="4"/>
      <c r="Y103" s="4"/>
      <c r="Z103" s="4">
        <v>6.6689999999999996</v>
      </c>
      <c r="AA103" s="4"/>
      <c r="AB103" s="4">
        <v>9.3510000000000009</v>
      </c>
      <c r="AC103" s="4"/>
      <c r="AD103" s="4"/>
      <c r="AE103" s="4"/>
      <c r="AF103" s="4"/>
      <c r="AG103" s="4"/>
      <c r="AH103" s="4"/>
      <c r="AI103" s="4">
        <v>0.153</v>
      </c>
      <c r="AJ103">
        <v>2.7680000000000002</v>
      </c>
      <c r="AL103">
        <v>43</v>
      </c>
      <c r="AM103" s="4" t="str">
        <f t="shared" si="1"/>
        <v/>
      </c>
      <c r="AN103" s="4" t="str">
        <f t="shared" si="2"/>
        <v/>
      </c>
      <c r="AO103" s="4">
        <f t="shared" si="3"/>
        <v>0.41498116892174647</v>
      </c>
      <c r="AP103" s="4">
        <f t="shared" si="4"/>
        <v>0.86077844311377216</v>
      </c>
      <c r="AQ103" s="4">
        <f t="shared" si="5"/>
        <v>3.4365278275052717</v>
      </c>
      <c r="AR103" s="4" t="str">
        <f t="shared" si="6"/>
        <v/>
      </c>
      <c r="AS103" s="4" t="str">
        <f t="shared" si="7"/>
        <v/>
      </c>
      <c r="AT103" s="4" t="str">
        <f t="shared" si="8"/>
        <v/>
      </c>
      <c r="AU103" s="4" t="str">
        <f t="shared" si="9"/>
        <v/>
      </c>
      <c r="AV103" s="4">
        <f t="shared" si="10"/>
        <v>8.1204977079240334E-2</v>
      </c>
      <c r="AW103" s="4">
        <f t="shared" si="11"/>
        <v>2.8681336203460104</v>
      </c>
      <c r="AX103" s="4" t="str">
        <f t="shared" si="12"/>
        <v/>
      </c>
      <c r="AY103" s="4">
        <f t="shared" si="13"/>
        <v>0</v>
      </c>
      <c r="AZ103" s="4" t="str">
        <f t="shared" si="14"/>
        <v/>
      </c>
      <c r="BA103" s="4" t="str">
        <f t="shared" si="15"/>
        <v/>
      </c>
      <c r="BB103" s="4" t="str">
        <f t="shared" si="16"/>
        <v/>
      </c>
      <c r="BC103" s="4" t="str">
        <f t="shared" si="17"/>
        <v/>
      </c>
      <c r="BD103" s="4" t="str">
        <f t="shared" si="18"/>
        <v/>
      </c>
      <c r="BE103" s="4" t="str">
        <f t="shared" si="19"/>
        <v/>
      </c>
      <c r="BF103" s="4" t="str">
        <f t="shared" si="20"/>
        <v/>
      </c>
      <c r="BG103" s="4" t="str">
        <f t="shared" si="21"/>
        <v/>
      </c>
      <c r="BH103" s="4" t="str">
        <f t="shared" si="22"/>
        <v/>
      </c>
      <c r="BI103" s="4" t="str">
        <f t="shared" si="23"/>
        <v/>
      </c>
      <c r="BJ103" s="4" t="str">
        <f t="shared" si="24"/>
        <v/>
      </c>
      <c r="BK103" s="4">
        <f t="shared" si="25"/>
        <v>9.4490156956524324E-2</v>
      </c>
      <c r="BL103" s="4" t="str">
        <f t="shared" si="26"/>
        <v/>
      </c>
      <c r="BM103" s="4">
        <f t="shared" si="27"/>
        <v>3.7810462444050001E-2</v>
      </c>
      <c r="BN103" s="4" t="str">
        <f t="shared" si="28"/>
        <v/>
      </c>
      <c r="BO103" s="4" t="str">
        <f t="shared" si="29"/>
        <v/>
      </c>
      <c r="BP103" s="4" t="str">
        <f t="shared" si="30"/>
        <v/>
      </c>
      <c r="BQ103" s="4" t="str">
        <f t="shared" si="31"/>
        <v/>
      </c>
      <c r="BR103" s="4" t="str">
        <f t="shared" si="32"/>
        <v/>
      </c>
      <c r="BS103" s="4" t="str">
        <f t="shared" si="33"/>
        <v/>
      </c>
      <c r="BT103" s="4">
        <f t="shared" si="34"/>
        <v>1.3151617252995688E-2</v>
      </c>
      <c r="BU103" s="4">
        <f t="shared" si="35"/>
        <v>2.4057013731965937</v>
      </c>
    </row>
    <row r="104" spans="1:73">
      <c r="A104">
        <v>44</v>
      </c>
      <c r="B104">
        <v>9.5540600000000003E-2</v>
      </c>
      <c r="D104">
        <v>0.23799999999999999</v>
      </c>
      <c r="F104">
        <v>8.2940000000000005</v>
      </c>
      <c r="K104">
        <v>0.42</v>
      </c>
      <c r="T104" s="4"/>
      <c r="U104" s="4"/>
      <c r="V104" s="4"/>
      <c r="W104" s="4"/>
      <c r="X104" s="4"/>
      <c r="Y104" s="4"/>
      <c r="Z104" s="4">
        <v>5.2649999999999997</v>
      </c>
      <c r="AA104" s="4"/>
      <c r="AB104" s="4"/>
      <c r="AC104" s="4"/>
      <c r="AD104" s="4"/>
      <c r="AE104" s="4"/>
      <c r="AF104" s="4"/>
      <c r="AG104" s="4"/>
      <c r="AH104" s="4"/>
      <c r="AI104" s="4"/>
      <c r="AJ104">
        <v>0.73</v>
      </c>
      <c r="AL104">
        <v>44</v>
      </c>
      <c r="AM104" s="4">
        <f t="shared" si="1"/>
        <v>2.4291675529635553E-2</v>
      </c>
      <c r="AN104" s="4" t="str">
        <f t="shared" si="2"/>
        <v/>
      </c>
      <c r="AO104" s="4">
        <f t="shared" si="3"/>
        <v>0.82996233784349294</v>
      </c>
      <c r="AP104" s="4" t="str">
        <f t="shared" si="4"/>
        <v/>
      </c>
      <c r="AQ104" s="4">
        <f t="shared" si="5"/>
        <v>1.3198074551458012</v>
      </c>
      <c r="AR104" s="4" t="str">
        <f t="shared" si="6"/>
        <v/>
      </c>
      <c r="AS104" s="4" t="str">
        <f t="shared" si="7"/>
        <v/>
      </c>
      <c r="AT104" s="4" t="str">
        <f t="shared" si="8"/>
        <v/>
      </c>
      <c r="AU104" s="4" t="str">
        <f t="shared" si="9"/>
        <v/>
      </c>
      <c r="AV104" s="4">
        <f t="shared" si="10"/>
        <v>5.7905077034432838E-2</v>
      </c>
      <c r="AW104" s="4" t="str">
        <f t="shared" si="11"/>
        <v/>
      </c>
      <c r="AX104" s="4" t="str">
        <f t="shared" si="12"/>
        <v/>
      </c>
      <c r="AY104" s="4" t="str">
        <f t="shared" si="13"/>
        <v/>
      </c>
      <c r="AZ104" s="4" t="str">
        <f t="shared" si="14"/>
        <v/>
      </c>
      <c r="BA104" s="4" t="str">
        <f t="shared" si="15"/>
        <v/>
      </c>
      <c r="BB104" s="4" t="str">
        <f t="shared" si="16"/>
        <v/>
      </c>
      <c r="BC104" s="4" t="str">
        <f t="shared" si="17"/>
        <v/>
      </c>
      <c r="BD104" s="4" t="str">
        <f t="shared" si="18"/>
        <v/>
      </c>
      <c r="BE104" s="4" t="str">
        <f t="shared" si="19"/>
        <v/>
      </c>
      <c r="BF104" s="4" t="str">
        <f t="shared" si="20"/>
        <v/>
      </c>
      <c r="BG104" s="4" t="str">
        <f t="shared" si="21"/>
        <v/>
      </c>
      <c r="BH104" s="4" t="str">
        <f t="shared" si="22"/>
        <v/>
      </c>
      <c r="BI104" s="4" t="str">
        <f t="shared" si="23"/>
        <v/>
      </c>
      <c r="BJ104" s="4" t="str">
        <f t="shared" si="24"/>
        <v/>
      </c>
      <c r="BK104" s="4">
        <f t="shared" si="25"/>
        <v>7.4597492334098153E-2</v>
      </c>
      <c r="BL104" s="4" t="str">
        <f t="shared" si="26"/>
        <v/>
      </c>
      <c r="BM104" s="4" t="str">
        <f t="shared" si="27"/>
        <v/>
      </c>
      <c r="BN104" s="4" t="str">
        <f t="shared" si="28"/>
        <v/>
      </c>
      <c r="BO104" s="4" t="str">
        <f t="shared" si="29"/>
        <v/>
      </c>
      <c r="BP104" s="4" t="str">
        <f t="shared" si="30"/>
        <v/>
      </c>
      <c r="BQ104" s="4" t="str">
        <f t="shared" si="31"/>
        <v/>
      </c>
      <c r="BR104" s="4" t="str">
        <f t="shared" si="32"/>
        <v/>
      </c>
      <c r="BS104" s="4" t="str">
        <f t="shared" si="33"/>
        <v/>
      </c>
      <c r="BT104" s="4" t="str">
        <f t="shared" si="34"/>
        <v/>
      </c>
      <c r="BU104" s="4">
        <f t="shared" si="35"/>
        <v>0.63445159047453514</v>
      </c>
    </row>
    <row r="105" spans="1:73">
      <c r="A105">
        <v>45</v>
      </c>
      <c r="E105">
        <v>4.5999999999999999E-2</v>
      </c>
      <c r="F105">
        <v>1.877</v>
      </c>
      <c r="K105">
        <v>8.8999999999999996E-2</v>
      </c>
      <c r="T105" s="4"/>
      <c r="U105" s="4"/>
      <c r="V105" s="4"/>
      <c r="W105" s="4"/>
      <c r="X105" s="4"/>
      <c r="Y105" s="4"/>
      <c r="Z105" s="4">
        <v>6.84</v>
      </c>
      <c r="AA105" s="4"/>
      <c r="AB105" s="4">
        <v>4.3999999999999997E-2</v>
      </c>
      <c r="AC105" s="4"/>
      <c r="AD105" s="4"/>
      <c r="AE105" s="4"/>
      <c r="AF105" s="4"/>
      <c r="AG105" s="4"/>
      <c r="AH105" s="4"/>
      <c r="AI105" s="4"/>
      <c r="AJ105">
        <v>0.376</v>
      </c>
      <c r="AL105">
        <v>45</v>
      </c>
      <c r="AM105" s="4" t="str">
        <f t="shared" si="1"/>
        <v/>
      </c>
      <c r="AN105" s="4" t="str">
        <f t="shared" si="2"/>
        <v/>
      </c>
      <c r="AO105" s="4" t="str">
        <f t="shared" si="3"/>
        <v/>
      </c>
      <c r="AP105" s="4">
        <f t="shared" si="4"/>
        <v>3.7425149700598785E-2</v>
      </c>
      <c r="AQ105" s="4">
        <f t="shared" si="5"/>
        <v>0.29868321597644909</v>
      </c>
      <c r="AR105" s="4" t="str">
        <f t="shared" si="6"/>
        <v/>
      </c>
      <c r="AS105" s="4" t="str">
        <f t="shared" si="7"/>
        <v/>
      </c>
      <c r="AT105" s="4" t="str">
        <f t="shared" si="8"/>
        <v/>
      </c>
      <c r="AU105" s="4" t="str">
        <f t="shared" si="9"/>
        <v/>
      </c>
      <c r="AV105" s="4">
        <f t="shared" si="10"/>
        <v>1.2270361562058386E-2</v>
      </c>
      <c r="AW105" s="4" t="str">
        <f t="shared" si="11"/>
        <v/>
      </c>
      <c r="AX105" s="4" t="str">
        <f t="shared" si="12"/>
        <v/>
      </c>
      <c r="AY105" s="4" t="str">
        <f t="shared" si="13"/>
        <v/>
      </c>
      <c r="AZ105" s="4" t="str">
        <f t="shared" si="14"/>
        <v/>
      </c>
      <c r="BA105" s="4" t="str">
        <f t="shared" si="15"/>
        <v/>
      </c>
      <c r="BB105" s="4" t="str">
        <f t="shared" si="16"/>
        <v/>
      </c>
      <c r="BC105" s="4" t="str">
        <f t="shared" si="17"/>
        <v/>
      </c>
      <c r="BD105" s="4" t="str">
        <f t="shared" si="18"/>
        <v/>
      </c>
      <c r="BE105" s="4" t="str">
        <f t="shared" si="19"/>
        <v/>
      </c>
      <c r="BF105" s="4" t="str">
        <f t="shared" si="20"/>
        <v/>
      </c>
      <c r="BG105" s="4" t="str">
        <f t="shared" si="21"/>
        <v/>
      </c>
      <c r="BH105" s="4" t="str">
        <f t="shared" si="22"/>
        <v/>
      </c>
      <c r="BI105" s="4" t="str">
        <f t="shared" si="23"/>
        <v/>
      </c>
      <c r="BJ105" s="4" t="str">
        <f t="shared" si="24"/>
        <v/>
      </c>
      <c r="BK105" s="4">
        <f t="shared" si="25"/>
        <v>9.6912981493871106E-2</v>
      </c>
      <c r="BL105" s="4" t="str">
        <f t="shared" si="26"/>
        <v/>
      </c>
      <c r="BM105" s="4">
        <f t="shared" si="27"/>
        <v>1.7791255989072825E-4</v>
      </c>
      <c r="BN105" s="4" t="str">
        <f t="shared" si="28"/>
        <v/>
      </c>
      <c r="BO105" s="4" t="str">
        <f t="shared" si="29"/>
        <v/>
      </c>
      <c r="BP105" s="4" t="str">
        <f t="shared" si="30"/>
        <v/>
      </c>
      <c r="BQ105" s="4" t="str">
        <f t="shared" si="31"/>
        <v/>
      </c>
      <c r="BR105" s="4" t="str">
        <f t="shared" si="32"/>
        <v/>
      </c>
      <c r="BS105" s="4" t="str">
        <f t="shared" si="33"/>
        <v/>
      </c>
      <c r="BT105" s="4" t="str">
        <f t="shared" si="34"/>
        <v/>
      </c>
      <c r="BU105" s="4">
        <f t="shared" si="35"/>
        <v>0.32678602468277423</v>
      </c>
    </row>
    <row r="106" spans="1:73">
      <c r="A106">
        <v>46</v>
      </c>
      <c r="E106">
        <v>4.5999999999999999E-2</v>
      </c>
      <c r="F106">
        <v>1.24</v>
      </c>
      <c r="T106" s="4"/>
      <c r="U106" s="4"/>
      <c r="V106" s="4"/>
      <c r="W106" s="4"/>
      <c r="X106" s="4"/>
      <c r="Y106" s="4"/>
      <c r="Z106" s="4">
        <v>1.667</v>
      </c>
      <c r="AA106" s="4"/>
      <c r="AB106" s="4"/>
      <c r="AC106" s="4"/>
      <c r="AD106" s="4"/>
      <c r="AE106" s="4"/>
      <c r="AF106" s="4"/>
      <c r="AG106" s="4"/>
      <c r="AH106" s="4"/>
      <c r="AI106" s="4"/>
      <c r="AL106">
        <v>46</v>
      </c>
      <c r="AM106" s="4" t="str">
        <f t="shared" si="1"/>
        <v/>
      </c>
      <c r="AN106" s="4" t="str">
        <f t="shared" si="2"/>
        <v/>
      </c>
      <c r="AO106" s="4" t="str">
        <f t="shared" si="3"/>
        <v/>
      </c>
      <c r="AP106" s="4">
        <f t="shared" si="4"/>
        <v>3.7425149700598785E-2</v>
      </c>
      <c r="AQ106" s="4">
        <f t="shared" si="5"/>
        <v>0.1973186935592951</v>
      </c>
      <c r="AR106" s="4" t="str">
        <f t="shared" si="6"/>
        <v/>
      </c>
      <c r="AS106" s="4" t="str">
        <f t="shared" si="7"/>
        <v/>
      </c>
      <c r="AT106" s="4" t="str">
        <f t="shared" si="8"/>
        <v/>
      </c>
      <c r="AU106" s="4" t="str">
        <f t="shared" si="9"/>
        <v/>
      </c>
      <c r="AV106" s="4" t="str">
        <f t="shared" si="10"/>
        <v/>
      </c>
      <c r="AW106" s="4" t="str">
        <f t="shared" si="11"/>
        <v/>
      </c>
      <c r="AX106" s="4" t="str">
        <f t="shared" si="12"/>
        <v/>
      </c>
      <c r="AY106" s="4" t="str">
        <f t="shared" si="13"/>
        <v/>
      </c>
      <c r="AZ106" s="4" t="str">
        <f t="shared" si="14"/>
        <v/>
      </c>
      <c r="BA106" s="4" t="str">
        <f t="shared" si="15"/>
        <v/>
      </c>
      <c r="BB106" s="4" t="str">
        <f t="shared" si="16"/>
        <v/>
      </c>
      <c r="BC106" s="4" t="str">
        <f t="shared" si="17"/>
        <v/>
      </c>
      <c r="BD106" s="4" t="str">
        <f t="shared" si="18"/>
        <v/>
      </c>
      <c r="BE106" s="4" t="str">
        <f t="shared" si="19"/>
        <v/>
      </c>
      <c r="BF106" s="4" t="str">
        <f t="shared" si="20"/>
        <v/>
      </c>
      <c r="BG106" s="4" t="str">
        <f t="shared" si="21"/>
        <v/>
      </c>
      <c r="BH106" s="4" t="str">
        <f t="shared" si="22"/>
        <v/>
      </c>
      <c r="BI106" s="4" t="str">
        <f t="shared" si="23"/>
        <v/>
      </c>
      <c r="BJ106" s="4" t="str">
        <f t="shared" si="24"/>
        <v/>
      </c>
      <c r="BK106" s="4">
        <f t="shared" si="25"/>
        <v>2.3618997097994612E-2</v>
      </c>
      <c r="BL106" s="4" t="str">
        <f t="shared" si="26"/>
        <v/>
      </c>
      <c r="BM106" s="4" t="str">
        <f t="shared" si="27"/>
        <v/>
      </c>
      <c r="BN106" s="4" t="str">
        <f t="shared" si="28"/>
        <v/>
      </c>
      <c r="BO106" s="4" t="str">
        <f t="shared" si="29"/>
        <v/>
      </c>
      <c r="BP106" s="4" t="str">
        <f t="shared" si="30"/>
        <v/>
      </c>
      <c r="BQ106" s="4" t="str">
        <f t="shared" si="31"/>
        <v/>
      </c>
      <c r="BR106" s="4" t="str">
        <f t="shared" si="32"/>
        <v/>
      </c>
      <c r="BS106" s="4" t="str">
        <f t="shared" si="33"/>
        <v/>
      </c>
      <c r="BT106" s="4" t="str">
        <f t="shared" si="34"/>
        <v/>
      </c>
      <c r="BU106" s="4" t="str">
        <f t="shared" si="35"/>
        <v/>
      </c>
    </row>
    <row r="107" spans="1:73">
      <c r="A107">
        <v>47</v>
      </c>
      <c r="F107">
        <v>0.14599999999999999</v>
      </c>
      <c r="T107" s="4"/>
      <c r="U107" s="4"/>
      <c r="V107" s="4"/>
      <c r="W107" s="4"/>
      <c r="X107" s="4"/>
      <c r="Y107" s="4"/>
      <c r="Z107" s="4">
        <v>1.6870000000000001</v>
      </c>
      <c r="AA107" s="4"/>
      <c r="AB107" s="4"/>
      <c r="AC107" s="4"/>
      <c r="AD107" s="4"/>
      <c r="AE107" s="4"/>
      <c r="AF107" s="4"/>
      <c r="AG107" s="4"/>
      <c r="AH107" s="4"/>
      <c r="AI107" s="4"/>
      <c r="AL107">
        <v>47</v>
      </c>
      <c r="AM107" s="4" t="str">
        <f t="shared" si="1"/>
        <v/>
      </c>
      <c r="AN107" s="4" t="str">
        <f t="shared" si="2"/>
        <v/>
      </c>
      <c r="AO107" s="4" t="str">
        <f t="shared" si="3"/>
        <v/>
      </c>
      <c r="AP107" s="4" t="str">
        <f t="shared" si="4"/>
        <v/>
      </c>
      <c r="AQ107" s="4">
        <f t="shared" si="5"/>
        <v>2.3232684886820225E-2</v>
      </c>
      <c r="AR107" s="4" t="str">
        <f t="shared" si="6"/>
        <v/>
      </c>
      <c r="AS107" s="4" t="str">
        <f t="shared" si="7"/>
        <v/>
      </c>
      <c r="AT107" s="4" t="str">
        <f t="shared" si="8"/>
        <v/>
      </c>
      <c r="AU107" s="4" t="str">
        <f t="shared" si="9"/>
        <v/>
      </c>
      <c r="AV107" s="4" t="str">
        <f t="shared" si="10"/>
        <v/>
      </c>
      <c r="AW107" s="4" t="str">
        <f t="shared" si="11"/>
        <v/>
      </c>
      <c r="AX107" s="4" t="str">
        <f t="shared" si="12"/>
        <v/>
      </c>
      <c r="AY107" s="4" t="str">
        <f t="shared" si="13"/>
        <v/>
      </c>
      <c r="AZ107" s="4" t="str">
        <f t="shared" si="14"/>
        <v/>
      </c>
      <c r="BA107" s="4" t="str">
        <f t="shared" si="15"/>
        <v/>
      </c>
      <c r="BB107" s="4" t="str">
        <f t="shared" si="16"/>
        <v/>
      </c>
      <c r="BC107" s="4" t="str">
        <f t="shared" si="17"/>
        <v/>
      </c>
      <c r="BD107" s="4" t="str">
        <f t="shared" si="18"/>
        <v/>
      </c>
      <c r="BE107" s="4" t="str">
        <f t="shared" si="19"/>
        <v/>
      </c>
      <c r="BF107" s="4" t="str">
        <f t="shared" si="20"/>
        <v/>
      </c>
      <c r="BG107" s="4" t="str">
        <f t="shared" si="21"/>
        <v/>
      </c>
      <c r="BH107" s="4" t="str">
        <f t="shared" si="22"/>
        <v/>
      </c>
      <c r="BI107" s="4" t="str">
        <f t="shared" si="23"/>
        <v/>
      </c>
      <c r="BJ107" s="4" t="str">
        <f t="shared" si="24"/>
        <v/>
      </c>
      <c r="BK107" s="4">
        <f t="shared" si="25"/>
        <v>2.3902368388912364E-2</v>
      </c>
      <c r="BL107" s="4" t="str">
        <f t="shared" si="26"/>
        <v/>
      </c>
      <c r="BM107" s="4" t="str">
        <f t="shared" si="27"/>
        <v/>
      </c>
      <c r="BN107" s="4" t="str">
        <f t="shared" si="28"/>
        <v/>
      </c>
      <c r="BO107" s="4" t="str">
        <f t="shared" si="29"/>
        <v/>
      </c>
      <c r="BP107" s="4" t="str">
        <f t="shared" si="30"/>
        <v/>
      </c>
      <c r="BQ107" s="4" t="str">
        <f t="shared" si="31"/>
        <v/>
      </c>
      <c r="BR107" s="4" t="str">
        <f t="shared" si="32"/>
        <v/>
      </c>
      <c r="BS107" s="4" t="str">
        <f t="shared" si="33"/>
        <v/>
      </c>
      <c r="BT107" s="4" t="str">
        <f t="shared" si="34"/>
        <v/>
      </c>
      <c r="BU107" s="4" t="str">
        <f t="shared" si="35"/>
        <v/>
      </c>
    </row>
    <row r="108" spans="1:73">
      <c r="A108">
        <v>48</v>
      </c>
      <c r="F108">
        <v>0.438</v>
      </c>
      <c r="L108">
        <v>0.19599999999999998</v>
      </c>
      <c r="T108" s="4"/>
      <c r="U108" s="4"/>
      <c r="V108" s="4"/>
      <c r="W108" s="4"/>
      <c r="X108" s="4"/>
      <c r="Y108" s="4"/>
      <c r="Z108" s="4"/>
      <c r="AA108" s="4"/>
      <c r="AB108" s="4">
        <v>4.3999999999999997E-2</v>
      </c>
      <c r="AC108" s="4"/>
      <c r="AD108" s="4"/>
      <c r="AE108" s="4"/>
      <c r="AF108" s="4"/>
      <c r="AG108" s="4"/>
      <c r="AH108" s="4"/>
      <c r="AI108" s="4"/>
      <c r="AL108">
        <v>48</v>
      </c>
      <c r="AM108" s="4" t="str">
        <f t="shared" si="1"/>
        <v/>
      </c>
      <c r="AN108" s="4" t="str">
        <f t="shared" si="2"/>
        <v/>
      </c>
      <c r="AO108" s="4" t="str">
        <f t="shared" si="3"/>
        <v/>
      </c>
      <c r="AP108" s="4" t="str">
        <f t="shared" si="4"/>
        <v/>
      </c>
      <c r="AQ108" s="4">
        <f t="shared" si="5"/>
        <v>6.9698054660460682E-2</v>
      </c>
      <c r="AR108" s="4" t="str">
        <f t="shared" si="6"/>
        <v/>
      </c>
      <c r="AS108" s="4" t="str">
        <f t="shared" si="7"/>
        <v/>
      </c>
      <c r="AT108" s="4" t="str">
        <f t="shared" si="8"/>
        <v/>
      </c>
      <c r="AU108" s="4" t="str">
        <f t="shared" si="9"/>
        <v/>
      </c>
      <c r="AV108" s="4" t="str">
        <f t="shared" si="10"/>
        <v/>
      </c>
      <c r="AW108" s="4">
        <f t="shared" si="11"/>
        <v>0.39065614286853223</v>
      </c>
      <c r="AX108" s="4" t="str">
        <f t="shared" si="12"/>
        <v/>
      </c>
      <c r="AY108" s="4" t="str">
        <f t="shared" si="13"/>
        <v/>
      </c>
      <c r="AZ108" s="4" t="str">
        <f t="shared" si="14"/>
        <v/>
      </c>
      <c r="BA108" s="4" t="str">
        <f t="shared" si="15"/>
        <v/>
      </c>
      <c r="BB108" s="4" t="str">
        <f t="shared" si="16"/>
        <v/>
      </c>
      <c r="BC108" s="4" t="str">
        <f t="shared" si="17"/>
        <v/>
      </c>
      <c r="BD108" s="4" t="str">
        <f t="shared" si="18"/>
        <v/>
      </c>
      <c r="BE108" s="4" t="str">
        <f t="shared" si="19"/>
        <v/>
      </c>
      <c r="BF108" s="4" t="str">
        <f t="shared" si="20"/>
        <v/>
      </c>
      <c r="BG108" s="4" t="str">
        <f t="shared" si="21"/>
        <v/>
      </c>
      <c r="BH108" s="4" t="str">
        <f t="shared" si="22"/>
        <v/>
      </c>
      <c r="BI108" s="4" t="str">
        <f t="shared" si="23"/>
        <v/>
      </c>
      <c r="BJ108" s="4" t="str">
        <f t="shared" si="24"/>
        <v/>
      </c>
      <c r="BK108" s="4" t="str">
        <f t="shared" si="25"/>
        <v/>
      </c>
      <c r="BL108" s="4" t="str">
        <f t="shared" si="26"/>
        <v/>
      </c>
      <c r="BM108" s="4">
        <f t="shared" si="27"/>
        <v>1.7791255989072825E-4</v>
      </c>
      <c r="BN108" s="4" t="str">
        <f t="shared" si="28"/>
        <v/>
      </c>
      <c r="BO108" s="4" t="str">
        <f t="shared" si="29"/>
        <v/>
      </c>
      <c r="BP108" s="4" t="str">
        <f t="shared" si="30"/>
        <v/>
      </c>
      <c r="BQ108" s="4" t="str">
        <f t="shared" si="31"/>
        <v/>
      </c>
      <c r="BR108" s="4" t="str">
        <f t="shared" si="32"/>
        <v/>
      </c>
      <c r="BS108" s="4" t="str">
        <f t="shared" si="33"/>
        <v/>
      </c>
      <c r="BT108" s="4" t="str">
        <f t="shared" si="34"/>
        <v/>
      </c>
      <c r="BU108" s="4" t="str">
        <f t="shared" si="35"/>
        <v/>
      </c>
    </row>
    <row r="109" spans="1:73">
      <c r="A109">
        <v>49</v>
      </c>
      <c r="F109">
        <v>0.81600000000000006</v>
      </c>
      <c r="L109">
        <v>0.19599999999999998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L109">
        <v>49</v>
      </c>
      <c r="AM109" s="4" t="str">
        <f>IF(ISBLANK(B109),"",(B109/(B$119/100)))</f>
        <v/>
      </c>
      <c r="AN109" s="4" t="str">
        <f t="shared" si="2"/>
        <v/>
      </c>
      <c r="AO109" s="4" t="str">
        <f t="shared" si="3"/>
        <v/>
      </c>
      <c r="AP109" s="4" t="str">
        <f t="shared" si="4"/>
        <v/>
      </c>
      <c r="AQ109" s="4">
        <f t="shared" si="5"/>
        <v>0.12984843060031032</v>
      </c>
      <c r="AR109" s="4" t="str">
        <f t="shared" si="6"/>
        <v/>
      </c>
      <c r="AS109" s="4" t="str">
        <f t="shared" si="7"/>
        <v/>
      </c>
      <c r="AT109" s="4" t="str">
        <f t="shared" si="8"/>
        <v/>
      </c>
      <c r="AU109" s="4" t="str">
        <f t="shared" si="9"/>
        <v/>
      </c>
      <c r="AV109" s="4" t="str">
        <f t="shared" si="10"/>
        <v/>
      </c>
      <c r="AW109" s="4">
        <f t="shared" si="11"/>
        <v>0.39065614286853223</v>
      </c>
      <c r="AX109" s="4" t="str">
        <f t="shared" si="12"/>
        <v/>
      </c>
      <c r="AY109" s="4" t="str">
        <f t="shared" si="13"/>
        <v/>
      </c>
      <c r="AZ109" s="4" t="str">
        <f t="shared" si="14"/>
        <v/>
      </c>
      <c r="BA109" s="4" t="str">
        <f t="shared" si="15"/>
        <v/>
      </c>
      <c r="BB109" s="4" t="str">
        <f t="shared" si="16"/>
        <v/>
      </c>
      <c r="BC109" s="4" t="str">
        <f t="shared" si="17"/>
        <v/>
      </c>
      <c r="BD109" s="4" t="str">
        <f t="shared" si="18"/>
        <v/>
      </c>
      <c r="BE109" s="4" t="str">
        <f t="shared" si="19"/>
        <v/>
      </c>
      <c r="BF109" s="4" t="str">
        <f t="shared" si="20"/>
        <v/>
      </c>
      <c r="BG109" s="4" t="str">
        <f t="shared" si="21"/>
        <v/>
      </c>
      <c r="BH109" s="4" t="str">
        <f t="shared" si="22"/>
        <v/>
      </c>
      <c r="BI109" s="4" t="str">
        <f t="shared" si="23"/>
        <v/>
      </c>
      <c r="BJ109" s="4" t="str">
        <f t="shared" si="24"/>
        <v/>
      </c>
      <c r="BK109" s="4" t="str">
        <f t="shared" si="25"/>
        <v/>
      </c>
      <c r="BL109" s="4" t="str">
        <f t="shared" si="26"/>
        <v/>
      </c>
      <c r="BM109" s="4" t="str">
        <f t="shared" si="27"/>
        <v/>
      </c>
      <c r="BN109" s="4" t="str">
        <f t="shared" si="28"/>
        <v/>
      </c>
      <c r="BO109" s="4" t="str">
        <f t="shared" si="29"/>
        <v/>
      </c>
      <c r="BP109" s="4" t="str">
        <f t="shared" si="30"/>
        <v/>
      </c>
      <c r="BQ109" s="4" t="str">
        <f t="shared" si="31"/>
        <v/>
      </c>
      <c r="BR109" s="4" t="str">
        <f t="shared" si="32"/>
        <v/>
      </c>
      <c r="BS109" s="4" t="str">
        <f t="shared" si="33"/>
        <v/>
      </c>
      <c r="BT109" s="4" t="str">
        <f t="shared" si="34"/>
        <v/>
      </c>
      <c r="BU109" s="4" t="str">
        <f t="shared" si="35"/>
        <v/>
      </c>
    </row>
    <row r="110" spans="1:73">
      <c r="A110">
        <v>50</v>
      </c>
      <c r="E110">
        <v>4.5999999999999999E-2</v>
      </c>
      <c r="L110">
        <v>0.251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L110">
        <v>50</v>
      </c>
      <c r="AM110" s="4" t="str">
        <f t="shared" ref="AM110:AM126" si="36">IF(ISBLANK(B110),"",(B110/(B$119/100)))</f>
        <v/>
      </c>
      <c r="AN110" s="4" t="str">
        <f t="shared" ref="AN110:AN126" si="37">IF(ISBLANK(C110),"",(C110/(C$119/100)))</f>
        <v/>
      </c>
      <c r="AO110" s="4" t="str">
        <f t="shared" ref="AO110:AO126" si="38">IF(ISBLANK(D110),"",(D110/(D$119/100)))</f>
        <v/>
      </c>
      <c r="AP110" s="4">
        <f t="shared" ref="AP110:AP126" si="39">IF(ISBLANK(E110),"",(E110/(E$119/100)))</f>
        <v>3.7425149700598785E-2</v>
      </c>
      <c r="AQ110" s="4" t="str">
        <f t="shared" ref="AQ110:AQ126" si="40">IF(ISBLANK(F110),"",(F110/(F$119/100)))</f>
        <v/>
      </c>
      <c r="AR110" s="4" t="str">
        <f t="shared" ref="AR110:AR126" si="41">IF(ISBLANK(G110),"",(G110/(G$119/100)))</f>
        <v/>
      </c>
      <c r="AS110" s="4" t="str">
        <f t="shared" ref="AS110:AS126" si="42">IF(ISBLANK(H110),"",(H110/(H$119/100)))</f>
        <v/>
      </c>
      <c r="AT110" s="4" t="str">
        <f t="shared" ref="AT110:AT126" si="43">IF(ISBLANK(I110),"",(I110/(I$119/100)))</f>
        <v/>
      </c>
      <c r="AU110" s="4" t="str">
        <f t="shared" ref="AU110:AU126" si="44">IF(ISBLANK(J110),"",(J110/(J$119/100)))</f>
        <v/>
      </c>
      <c r="AV110" s="4" t="str">
        <f t="shared" ref="AV110:AV126" si="45">IF(ISBLANK(K110),"",(K110/(K$119/100)))</f>
        <v/>
      </c>
      <c r="AW110" s="4">
        <f t="shared" ref="AW110:AW126" si="46">IF(ISBLANK(L110),"",(L110/(L$119/100)))</f>
        <v>0.50027904010204904</v>
      </c>
      <c r="AX110" s="4" t="str">
        <f t="shared" ref="AX110:AX126" si="47">IF(ISBLANK(M110),"",(M110/(M$119/100)))</f>
        <v/>
      </c>
      <c r="AY110" s="4" t="str">
        <f t="shared" ref="AY110:AY126" si="48">IF(ISBLANK(N110),"",(N110/(N$119/100)))</f>
        <v/>
      </c>
      <c r="AZ110" s="4" t="str">
        <f t="shared" ref="AZ110:AZ126" si="49">IF(ISBLANK(O110),"",(O110/(O$119/100)))</f>
        <v/>
      </c>
      <c r="BA110" s="4" t="str">
        <f t="shared" ref="BA110:BA126" si="50">IF(ISBLANK(P110),"",(P110/(P$119/100)))</f>
        <v/>
      </c>
      <c r="BB110" s="4" t="str">
        <f t="shared" ref="BB110:BB126" si="51">IF(ISBLANK(Q110),"",(Q110/(Q$119/100)))</f>
        <v/>
      </c>
      <c r="BC110" s="4" t="str">
        <f t="shared" ref="BC110:BC126" si="52">IF(ISBLANK(R110),"",(R110/(R$119/100)))</f>
        <v/>
      </c>
      <c r="BD110" s="4" t="str">
        <f t="shared" ref="BD110:BD126" si="53">IF(ISBLANK(S110),"",(S110/(S$119/100)))</f>
        <v/>
      </c>
      <c r="BE110" s="4" t="str">
        <f t="shared" ref="BE110:BE126" si="54">IF(ISBLANK(T110),"",(T110/(T$119/100)))</f>
        <v/>
      </c>
      <c r="BF110" s="4" t="str">
        <f t="shared" ref="BF110:BF126" si="55">IF(ISBLANK(U110),"",(U110/(U$119/100)))</f>
        <v/>
      </c>
      <c r="BG110" s="4" t="str">
        <f t="shared" ref="BG110:BG126" si="56">IF(ISBLANK(V110),"",(V110/(V$119/100)))</f>
        <v/>
      </c>
      <c r="BH110" s="4" t="str">
        <f t="shared" ref="BH110:BH126" si="57">IF(ISBLANK(W110),"",(W110/(W$119/100)))</f>
        <v/>
      </c>
      <c r="BI110" s="4" t="str">
        <f t="shared" ref="BI110:BI126" si="58">IF(ISBLANK(X110),"",(X110/(X$119/100)))</f>
        <v/>
      </c>
      <c r="BJ110" s="4" t="str">
        <f t="shared" ref="BJ110:BJ126" si="59">IF(ISBLANK(Y110),"",(Y110/(Y$119/100)))</f>
        <v/>
      </c>
      <c r="BK110" s="4" t="str">
        <f t="shared" ref="BK110:BK126" si="60">IF(ISBLANK(Z110),"",(Z110/(Z$119/100)))</f>
        <v/>
      </c>
      <c r="BL110" s="4" t="str">
        <f t="shared" ref="BL110:BL126" si="61">IF(ISBLANK(AA110),"",(AA110/(AA$119/100)))</f>
        <v/>
      </c>
      <c r="BM110" s="4" t="str">
        <f t="shared" ref="BM110:BM126" si="62">IF(ISBLANK(AB110),"",(AB110/(AB$119/100)))</f>
        <v/>
      </c>
      <c r="BN110" s="4" t="str">
        <f t="shared" ref="BN110:BN126" si="63">IF(ISBLANK(AC110),"",(AC110/(AC$119/100)))</f>
        <v/>
      </c>
      <c r="BO110" s="4" t="str">
        <f t="shared" ref="BO110:BO126" si="64">IF(ISBLANK(AD110),"",(AD110/(AD$119/100)))</f>
        <v/>
      </c>
      <c r="BP110" s="4" t="str">
        <f t="shared" ref="BP110:BP126" si="65">IF(ISBLANK(AE110),"",(AE110/(AE$119/100)))</f>
        <v/>
      </c>
      <c r="BQ110" s="4" t="str">
        <f t="shared" ref="BQ110:BQ126" si="66">IF(ISBLANK(AF110),"",(AF110/(AF$119/100)))</f>
        <v/>
      </c>
      <c r="BR110" s="4" t="str">
        <f t="shared" ref="BR110:BR126" si="67">IF(ISBLANK(AG110),"",(AG110/(AG$119/100)))</f>
        <v/>
      </c>
      <c r="BS110" s="4" t="str">
        <f t="shared" ref="BS110:BS126" si="68">IF(ISBLANK(AH110),"",(AH110/(AH$119/100)))</f>
        <v/>
      </c>
      <c r="BT110" s="4" t="str">
        <f t="shared" ref="BT110:BT126" si="69">IF(ISBLANK(AI110),"",(AI110/(AI$119/100)))</f>
        <v/>
      </c>
      <c r="BU110" s="4" t="str">
        <f t="shared" ref="BU110:BU126" si="70">IF(ISBLANK(AJ110),"",(AJ110/(AJ$119/100)))</f>
        <v/>
      </c>
    </row>
    <row r="111" spans="1:73">
      <c r="A111">
        <v>51</v>
      </c>
      <c r="F111">
        <v>0.14599999999999999</v>
      </c>
      <c r="L111">
        <v>5.3999999999999999E-2</v>
      </c>
      <c r="M111">
        <v>1.200744</v>
      </c>
      <c r="O111">
        <v>1.101602E-2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L111">
        <v>51</v>
      </c>
      <c r="AM111" s="4" t="str">
        <f t="shared" si="36"/>
        <v/>
      </c>
      <c r="AN111" s="4" t="str">
        <f t="shared" si="37"/>
        <v/>
      </c>
      <c r="AO111" s="4" t="str">
        <f t="shared" si="38"/>
        <v/>
      </c>
      <c r="AP111" s="4" t="str">
        <f t="shared" si="39"/>
        <v/>
      </c>
      <c r="AQ111" s="4">
        <f t="shared" si="40"/>
        <v>2.3232684886820225E-2</v>
      </c>
      <c r="AR111" s="4" t="str">
        <f t="shared" si="41"/>
        <v/>
      </c>
      <c r="AS111" s="4" t="str">
        <f t="shared" si="42"/>
        <v/>
      </c>
      <c r="AT111" s="4" t="str">
        <f t="shared" si="43"/>
        <v/>
      </c>
      <c r="AU111" s="4" t="str">
        <f t="shared" si="44"/>
        <v/>
      </c>
      <c r="AV111" s="4" t="str">
        <f t="shared" si="45"/>
        <v/>
      </c>
      <c r="AW111" s="4">
        <f t="shared" si="46"/>
        <v>0.10762975364745277</v>
      </c>
      <c r="AX111" s="4">
        <f t="shared" si="47"/>
        <v>1.7177418285314026E-3</v>
      </c>
      <c r="AY111" s="4" t="str">
        <f t="shared" si="48"/>
        <v/>
      </c>
      <c r="AZ111" s="4">
        <f t="shared" si="49"/>
        <v>1.7177449024404602E-3</v>
      </c>
      <c r="BA111" s="4" t="str">
        <f t="shared" si="50"/>
        <v/>
      </c>
      <c r="BB111" s="4" t="str">
        <f t="shared" si="51"/>
        <v/>
      </c>
      <c r="BC111" s="4" t="str">
        <f t="shared" si="52"/>
        <v/>
      </c>
      <c r="BD111" s="4" t="str">
        <f t="shared" si="53"/>
        <v/>
      </c>
      <c r="BE111" s="4" t="str">
        <f t="shared" si="54"/>
        <v/>
      </c>
      <c r="BF111" s="4" t="str">
        <f t="shared" si="55"/>
        <v/>
      </c>
      <c r="BG111" s="4" t="str">
        <f t="shared" si="56"/>
        <v/>
      </c>
      <c r="BH111" s="4" t="str">
        <f t="shared" si="57"/>
        <v/>
      </c>
      <c r="BI111" s="4" t="str">
        <f t="shared" si="58"/>
        <v/>
      </c>
      <c r="BJ111" s="4" t="str">
        <f t="shared" si="59"/>
        <v/>
      </c>
      <c r="BK111" s="4" t="str">
        <f t="shared" si="60"/>
        <v/>
      </c>
      <c r="BL111" s="4" t="str">
        <f t="shared" si="61"/>
        <v/>
      </c>
      <c r="BM111" s="4" t="str">
        <f t="shared" si="62"/>
        <v/>
      </c>
      <c r="BN111" s="4" t="str">
        <f t="shared" si="63"/>
        <v/>
      </c>
      <c r="BO111" s="4" t="str">
        <f t="shared" si="64"/>
        <v/>
      </c>
      <c r="BP111" s="4" t="str">
        <f t="shared" si="65"/>
        <v/>
      </c>
      <c r="BQ111" s="4" t="str">
        <f t="shared" si="66"/>
        <v/>
      </c>
      <c r="BR111" s="4" t="str">
        <f t="shared" si="67"/>
        <v/>
      </c>
      <c r="BS111" s="4" t="str">
        <f t="shared" si="68"/>
        <v/>
      </c>
      <c r="BT111" s="4" t="str">
        <f t="shared" si="69"/>
        <v/>
      </c>
      <c r="BU111" s="4" t="str">
        <f t="shared" si="70"/>
        <v/>
      </c>
    </row>
    <row r="112" spans="1:73">
      <c r="A112">
        <v>52</v>
      </c>
      <c r="L112">
        <v>0.16300000000000001</v>
      </c>
      <c r="M112">
        <v>1.6009930000000001</v>
      </c>
      <c r="O112">
        <v>1.468802E-2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L112">
        <v>52</v>
      </c>
      <c r="AM112" s="4" t="str">
        <f t="shared" si="36"/>
        <v/>
      </c>
      <c r="AN112" s="4" t="str">
        <f t="shared" si="37"/>
        <v/>
      </c>
      <c r="AO112" s="4" t="str">
        <f t="shared" si="38"/>
        <v/>
      </c>
      <c r="AP112" s="4" t="str">
        <f t="shared" si="39"/>
        <v/>
      </c>
      <c r="AQ112" s="4" t="str">
        <f t="shared" si="40"/>
        <v/>
      </c>
      <c r="AR112" s="4" t="str">
        <f t="shared" si="41"/>
        <v/>
      </c>
      <c r="AS112" s="4" t="str">
        <f t="shared" si="42"/>
        <v/>
      </c>
      <c r="AT112" s="4" t="str">
        <f t="shared" si="43"/>
        <v/>
      </c>
      <c r="AU112" s="4" t="str">
        <f t="shared" si="44"/>
        <v/>
      </c>
      <c r="AV112" s="4" t="str">
        <f t="shared" si="45"/>
        <v/>
      </c>
      <c r="AW112" s="4">
        <f t="shared" si="46"/>
        <v>0.32488240452842226</v>
      </c>
      <c r="AX112" s="4">
        <f t="shared" si="47"/>
        <v>2.2903238686064441E-3</v>
      </c>
      <c r="AY112" s="4" t="str">
        <f t="shared" si="48"/>
        <v/>
      </c>
      <c r="AZ112" s="4">
        <f t="shared" si="49"/>
        <v>2.2903254970437171E-3</v>
      </c>
      <c r="BA112" s="4" t="str">
        <f t="shared" si="50"/>
        <v/>
      </c>
      <c r="BB112" s="4" t="str">
        <f t="shared" si="51"/>
        <v/>
      </c>
      <c r="BC112" s="4" t="str">
        <f t="shared" si="52"/>
        <v/>
      </c>
      <c r="BD112" s="4" t="str">
        <f t="shared" si="53"/>
        <v/>
      </c>
      <c r="BE112" s="4" t="str">
        <f t="shared" si="54"/>
        <v/>
      </c>
      <c r="BF112" s="4" t="str">
        <f t="shared" si="55"/>
        <v/>
      </c>
      <c r="BG112" s="4" t="str">
        <f t="shared" si="56"/>
        <v/>
      </c>
      <c r="BH112" s="4" t="str">
        <f t="shared" si="57"/>
        <v/>
      </c>
      <c r="BI112" s="4" t="str">
        <f t="shared" si="58"/>
        <v/>
      </c>
      <c r="BJ112" s="4" t="str">
        <f t="shared" si="59"/>
        <v/>
      </c>
      <c r="BK112" s="4" t="str">
        <f t="shared" si="60"/>
        <v/>
      </c>
      <c r="BL112" s="4" t="str">
        <f t="shared" si="61"/>
        <v/>
      </c>
      <c r="BM112" s="4" t="str">
        <f t="shared" si="62"/>
        <v/>
      </c>
      <c r="BN112" s="4" t="str">
        <f t="shared" si="63"/>
        <v/>
      </c>
      <c r="BO112" s="4" t="str">
        <f t="shared" si="64"/>
        <v/>
      </c>
      <c r="BP112" s="4" t="str">
        <f t="shared" si="65"/>
        <v/>
      </c>
      <c r="BQ112" s="4" t="str">
        <f t="shared" si="66"/>
        <v/>
      </c>
      <c r="BR112" s="4" t="str">
        <f t="shared" si="67"/>
        <v/>
      </c>
      <c r="BS112" s="4" t="str">
        <f t="shared" si="68"/>
        <v/>
      </c>
      <c r="BT112" s="4" t="str">
        <f t="shared" si="69"/>
        <v/>
      </c>
      <c r="BU112" s="4" t="str">
        <f t="shared" si="70"/>
        <v/>
      </c>
    </row>
    <row r="113" spans="1:73">
      <c r="A113">
        <v>53</v>
      </c>
      <c r="E113">
        <v>4.5999999999999999E-2</v>
      </c>
      <c r="L113">
        <v>5.3999999999999999E-2</v>
      </c>
      <c r="M113">
        <v>1.6009930000000001</v>
      </c>
      <c r="O113">
        <v>1.468802E-2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L113">
        <v>53</v>
      </c>
      <c r="AM113" s="4" t="str">
        <f t="shared" si="36"/>
        <v/>
      </c>
      <c r="AN113" s="4" t="str">
        <f t="shared" si="37"/>
        <v/>
      </c>
      <c r="AO113" s="4" t="str">
        <f t="shared" si="38"/>
        <v/>
      </c>
      <c r="AP113" s="4">
        <f t="shared" si="39"/>
        <v>3.7425149700598785E-2</v>
      </c>
      <c r="AQ113" s="4" t="str">
        <f t="shared" si="40"/>
        <v/>
      </c>
      <c r="AR113" s="4" t="str">
        <f t="shared" si="41"/>
        <v/>
      </c>
      <c r="AS113" s="4" t="str">
        <f t="shared" si="42"/>
        <v/>
      </c>
      <c r="AT113" s="4" t="str">
        <f t="shared" si="43"/>
        <v/>
      </c>
      <c r="AU113" s="4" t="str">
        <f t="shared" si="44"/>
        <v/>
      </c>
      <c r="AV113" s="4" t="str">
        <f t="shared" si="45"/>
        <v/>
      </c>
      <c r="AW113" s="4">
        <f t="shared" si="46"/>
        <v>0.10762975364745277</v>
      </c>
      <c r="AX113" s="4">
        <f t="shared" si="47"/>
        <v>2.2903238686064441E-3</v>
      </c>
      <c r="AY113" s="4" t="str">
        <f t="shared" si="48"/>
        <v/>
      </c>
      <c r="AZ113" s="4">
        <f t="shared" si="49"/>
        <v>2.2903254970437171E-3</v>
      </c>
      <c r="BA113" s="4" t="str">
        <f t="shared" si="50"/>
        <v/>
      </c>
      <c r="BB113" s="4" t="str">
        <f t="shared" si="51"/>
        <v/>
      </c>
      <c r="BC113" s="4" t="str">
        <f t="shared" si="52"/>
        <v/>
      </c>
      <c r="BD113" s="4" t="str">
        <f t="shared" si="53"/>
        <v/>
      </c>
      <c r="BE113" s="4" t="str">
        <f t="shared" si="54"/>
        <v/>
      </c>
      <c r="BF113" s="4" t="str">
        <f t="shared" si="55"/>
        <v/>
      </c>
      <c r="BG113" s="4" t="str">
        <f t="shared" si="56"/>
        <v/>
      </c>
      <c r="BH113" s="4" t="str">
        <f t="shared" si="57"/>
        <v/>
      </c>
      <c r="BI113" s="4" t="str">
        <f t="shared" si="58"/>
        <v/>
      </c>
      <c r="BJ113" s="4" t="str">
        <f t="shared" si="59"/>
        <v/>
      </c>
      <c r="BK113" s="4" t="str">
        <f t="shared" si="60"/>
        <v/>
      </c>
      <c r="BL113" s="4" t="str">
        <f t="shared" si="61"/>
        <v/>
      </c>
      <c r="BM113" s="4" t="str">
        <f t="shared" si="62"/>
        <v/>
      </c>
      <c r="BN113" s="4" t="str">
        <f t="shared" si="63"/>
        <v/>
      </c>
      <c r="BO113" s="4" t="str">
        <f t="shared" si="64"/>
        <v/>
      </c>
      <c r="BP113" s="4" t="str">
        <f t="shared" si="65"/>
        <v/>
      </c>
      <c r="BQ113" s="4" t="str">
        <f t="shared" si="66"/>
        <v/>
      </c>
      <c r="BR113" s="4" t="str">
        <f t="shared" si="67"/>
        <v/>
      </c>
      <c r="BS113" s="4" t="str">
        <f t="shared" si="68"/>
        <v/>
      </c>
      <c r="BT113" s="4" t="str">
        <f t="shared" si="69"/>
        <v/>
      </c>
      <c r="BU113" s="4" t="str">
        <f t="shared" si="70"/>
        <v/>
      </c>
    </row>
    <row r="114" spans="1:73">
      <c r="A114">
        <v>54</v>
      </c>
      <c r="L114">
        <v>0.109</v>
      </c>
      <c r="M114">
        <v>1.200744</v>
      </c>
      <c r="O114">
        <v>1.101602E-2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L114">
        <v>54</v>
      </c>
      <c r="AM114" s="4" t="str">
        <f t="shared" si="36"/>
        <v/>
      </c>
      <c r="AN114" s="4" t="str">
        <f t="shared" si="37"/>
        <v/>
      </c>
      <c r="AO114" s="4" t="str">
        <f t="shared" si="38"/>
        <v/>
      </c>
      <c r="AP114" s="4" t="str">
        <f t="shared" si="39"/>
        <v/>
      </c>
      <c r="AQ114" s="4" t="str">
        <f t="shared" si="40"/>
        <v/>
      </c>
      <c r="AR114" s="4" t="str">
        <f t="shared" si="41"/>
        <v/>
      </c>
      <c r="AS114" s="4" t="str">
        <f t="shared" si="42"/>
        <v/>
      </c>
      <c r="AT114" s="4" t="str">
        <f t="shared" si="43"/>
        <v/>
      </c>
      <c r="AU114" s="4" t="str">
        <f t="shared" si="44"/>
        <v/>
      </c>
      <c r="AV114" s="4" t="str">
        <f t="shared" si="45"/>
        <v/>
      </c>
      <c r="AW114" s="4">
        <f t="shared" si="46"/>
        <v>0.21725265088096948</v>
      </c>
      <c r="AX114" s="4">
        <f t="shared" si="47"/>
        <v>1.7177418285314026E-3</v>
      </c>
      <c r="AY114" s="4" t="str">
        <f t="shared" si="48"/>
        <v/>
      </c>
      <c r="AZ114" s="4">
        <f t="shared" si="49"/>
        <v>1.7177449024404602E-3</v>
      </c>
      <c r="BA114" s="4" t="str">
        <f t="shared" si="50"/>
        <v/>
      </c>
      <c r="BB114" s="4" t="str">
        <f t="shared" si="51"/>
        <v/>
      </c>
      <c r="BC114" s="4" t="str">
        <f t="shared" si="52"/>
        <v/>
      </c>
      <c r="BD114" s="4" t="str">
        <f t="shared" si="53"/>
        <v/>
      </c>
      <c r="BE114" s="4" t="str">
        <f t="shared" si="54"/>
        <v/>
      </c>
      <c r="BF114" s="4" t="str">
        <f t="shared" si="55"/>
        <v/>
      </c>
      <c r="BG114" s="4" t="str">
        <f t="shared" si="56"/>
        <v/>
      </c>
      <c r="BH114" s="4" t="str">
        <f t="shared" si="57"/>
        <v/>
      </c>
      <c r="BI114" s="4" t="str">
        <f t="shared" si="58"/>
        <v/>
      </c>
      <c r="BJ114" s="4" t="str">
        <f t="shared" si="59"/>
        <v/>
      </c>
      <c r="BK114" s="4" t="str">
        <f t="shared" si="60"/>
        <v/>
      </c>
      <c r="BL114" s="4" t="str">
        <f t="shared" si="61"/>
        <v/>
      </c>
      <c r="BM114" s="4" t="str">
        <f t="shared" si="62"/>
        <v/>
      </c>
      <c r="BN114" s="4" t="str">
        <f t="shared" si="63"/>
        <v/>
      </c>
      <c r="BO114" s="4" t="str">
        <f t="shared" si="64"/>
        <v/>
      </c>
      <c r="BP114" s="4" t="str">
        <f t="shared" si="65"/>
        <v/>
      </c>
      <c r="BQ114" s="4" t="str">
        <f t="shared" si="66"/>
        <v/>
      </c>
      <c r="BR114" s="4" t="str">
        <f t="shared" si="67"/>
        <v/>
      </c>
      <c r="BS114" s="4" t="str">
        <f t="shared" si="68"/>
        <v/>
      </c>
      <c r="BT114" s="4" t="str">
        <f t="shared" si="69"/>
        <v/>
      </c>
      <c r="BU114" s="4" t="str">
        <f t="shared" si="70"/>
        <v/>
      </c>
    </row>
    <row r="115" spans="1:73">
      <c r="A115">
        <v>55</v>
      </c>
      <c r="L115">
        <v>5.3999999999999999E-2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L115">
        <v>55</v>
      </c>
      <c r="AM115" s="4" t="str">
        <f t="shared" si="36"/>
        <v/>
      </c>
      <c r="AN115" s="4" t="str">
        <f t="shared" si="37"/>
        <v/>
      </c>
      <c r="AO115" s="4" t="str">
        <f t="shared" si="38"/>
        <v/>
      </c>
      <c r="AP115" s="4" t="str">
        <f t="shared" si="39"/>
        <v/>
      </c>
      <c r="AQ115" s="4" t="str">
        <f t="shared" si="40"/>
        <v/>
      </c>
      <c r="AR115" s="4" t="str">
        <f t="shared" si="41"/>
        <v/>
      </c>
      <c r="AS115" s="4" t="str">
        <f t="shared" si="42"/>
        <v/>
      </c>
      <c r="AT115" s="4" t="str">
        <f t="shared" si="43"/>
        <v/>
      </c>
      <c r="AU115" s="4" t="str">
        <f t="shared" si="44"/>
        <v/>
      </c>
      <c r="AV115" s="4" t="str">
        <f t="shared" si="45"/>
        <v/>
      </c>
      <c r="AW115" s="4">
        <f t="shared" si="46"/>
        <v>0.10762975364745277</v>
      </c>
      <c r="AX115" s="4" t="str">
        <f t="shared" si="47"/>
        <v/>
      </c>
      <c r="AY115" s="4" t="str">
        <f t="shared" si="48"/>
        <v/>
      </c>
      <c r="AZ115" s="4" t="str">
        <f t="shared" si="49"/>
        <v/>
      </c>
      <c r="BA115" s="4" t="str">
        <f t="shared" si="50"/>
        <v/>
      </c>
      <c r="BB115" s="4" t="str">
        <f t="shared" si="51"/>
        <v/>
      </c>
      <c r="BC115" s="4" t="str">
        <f t="shared" si="52"/>
        <v/>
      </c>
      <c r="BD115" s="4" t="str">
        <f t="shared" si="53"/>
        <v/>
      </c>
      <c r="BE115" s="4" t="str">
        <f t="shared" si="54"/>
        <v/>
      </c>
      <c r="BF115" s="4" t="str">
        <f t="shared" si="55"/>
        <v/>
      </c>
      <c r="BG115" s="4" t="str">
        <f t="shared" si="56"/>
        <v/>
      </c>
      <c r="BH115" s="4" t="str">
        <f t="shared" si="57"/>
        <v/>
      </c>
      <c r="BI115" s="4" t="str">
        <f t="shared" si="58"/>
        <v/>
      </c>
      <c r="BJ115" s="4" t="str">
        <f t="shared" si="59"/>
        <v/>
      </c>
      <c r="BK115" s="4" t="str">
        <f t="shared" si="60"/>
        <v/>
      </c>
      <c r="BL115" s="4" t="str">
        <f t="shared" si="61"/>
        <v/>
      </c>
      <c r="BM115" s="4" t="str">
        <f t="shared" si="62"/>
        <v/>
      </c>
      <c r="BN115" s="4" t="str">
        <f t="shared" si="63"/>
        <v/>
      </c>
      <c r="BO115" s="4" t="str">
        <f t="shared" si="64"/>
        <v/>
      </c>
      <c r="BP115" s="4" t="str">
        <f t="shared" si="65"/>
        <v/>
      </c>
      <c r="BQ115" s="4" t="str">
        <f t="shared" si="66"/>
        <v/>
      </c>
      <c r="BR115" s="4" t="str">
        <f t="shared" si="67"/>
        <v/>
      </c>
      <c r="BS115" s="4" t="str">
        <f t="shared" si="68"/>
        <v/>
      </c>
      <c r="BT115" s="4" t="str">
        <f t="shared" si="69"/>
        <v/>
      </c>
      <c r="BU115" s="4" t="str">
        <f t="shared" si="70"/>
        <v/>
      </c>
    </row>
    <row r="116" spans="1:73">
      <c r="A116">
        <v>56</v>
      </c>
      <c r="E116">
        <v>4.5999999999999999E-2</v>
      </c>
      <c r="L116">
        <v>0.19400000000000001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L116">
        <v>56</v>
      </c>
      <c r="AM116" s="4" t="str">
        <f t="shared" si="36"/>
        <v/>
      </c>
      <c r="AN116" s="4" t="str">
        <f t="shared" si="37"/>
        <v/>
      </c>
      <c r="AO116" s="4" t="str">
        <f t="shared" si="38"/>
        <v/>
      </c>
      <c r="AP116" s="4">
        <f t="shared" si="39"/>
        <v>3.7425149700598785E-2</v>
      </c>
      <c r="AQ116" s="4" t="str">
        <f t="shared" si="40"/>
        <v/>
      </c>
      <c r="AR116" s="4" t="str">
        <f t="shared" si="41"/>
        <v/>
      </c>
      <c r="AS116" s="4" t="str">
        <f t="shared" si="42"/>
        <v/>
      </c>
      <c r="AT116" s="4" t="str">
        <f t="shared" si="43"/>
        <v/>
      </c>
      <c r="AU116" s="4" t="str">
        <f t="shared" si="44"/>
        <v/>
      </c>
      <c r="AV116" s="4" t="str">
        <f t="shared" si="45"/>
        <v/>
      </c>
      <c r="AW116" s="4">
        <f t="shared" si="46"/>
        <v>0.38666985569640444</v>
      </c>
      <c r="AX116" s="4" t="str">
        <f t="shared" si="47"/>
        <v/>
      </c>
      <c r="AY116" s="4" t="str">
        <f t="shared" si="48"/>
        <v/>
      </c>
      <c r="AZ116" s="4" t="str">
        <f t="shared" si="49"/>
        <v/>
      </c>
      <c r="BA116" s="4" t="str">
        <f t="shared" si="50"/>
        <v/>
      </c>
      <c r="BB116" s="4" t="str">
        <f t="shared" si="51"/>
        <v/>
      </c>
      <c r="BC116" s="4" t="str">
        <f t="shared" si="52"/>
        <v/>
      </c>
      <c r="BD116" s="4" t="str">
        <f t="shared" si="53"/>
        <v/>
      </c>
      <c r="BE116" s="4" t="str">
        <f t="shared" si="54"/>
        <v/>
      </c>
      <c r="BF116" s="4" t="str">
        <f t="shared" si="55"/>
        <v/>
      </c>
      <c r="BG116" s="4" t="str">
        <f t="shared" si="56"/>
        <v/>
      </c>
      <c r="BH116" s="4" t="str">
        <f t="shared" si="57"/>
        <v/>
      </c>
      <c r="BI116" s="4" t="str">
        <f t="shared" si="58"/>
        <v/>
      </c>
      <c r="BJ116" s="4" t="str">
        <f t="shared" si="59"/>
        <v/>
      </c>
      <c r="BK116" s="4" t="str">
        <f t="shared" si="60"/>
        <v/>
      </c>
      <c r="BL116" s="4" t="str">
        <f t="shared" si="61"/>
        <v/>
      </c>
      <c r="BM116" s="4" t="str">
        <f t="shared" si="62"/>
        <v/>
      </c>
      <c r="BN116" s="4" t="str">
        <f t="shared" si="63"/>
        <v/>
      </c>
      <c r="BO116" s="4" t="str">
        <f t="shared" si="64"/>
        <v/>
      </c>
      <c r="BP116" s="4" t="str">
        <f t="shared" si="65"/>
        <v/>
      </c>
      <c r="BQ116" s="4" t="str">
        <f t="shared" si="66"/>
        <v/>
      </c>
      <c r="BR116" s="4" t="str">
        <f t="shared" si="67"/>
        <v/>
      </c>
      <c r="BS116" s="4" t="str">
        <f t="shared" si="68"/>
        <v/>
      </c>
      <c r="BT116" s="4" t="str">
        <f t="shared" si="69"/>
        <v/>
      </c>
      <c r="BU116" s="4" t="str">
        <f t="shared" si="70"/>
        <v/>
      </c>
    </row>
    <row r="117" spans="1:73">
      <c r="A117">
        <v>57</v>
      </c>
      <c r="L117">
        <v>0.19400000000000001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L117">
        <v>57</v>
      </c>
      <c r="AM117" s="4" t="str">
        <f t="shared" si="36"/>
        <v/>
      </c>
      <c r="AN117" s="4" t="str">
        <f t="shared" si="37"/>
        <v/>
      </c>
      <c r="AO117" s="4" t="str">
        <f t="shared" si="38"/>
        <v/>
      </c>
      <c r="AP117" s="4" t="str">
        <f t="shared" si="39"/>
        <v/>
      </c>
      <c r="AQ117" s="4" t="str">
        <f t="shared" si="40"/>
        <v/>
      </c>
      <c r="AR117" s="4" t="str">
        <f t="shared" si="41"/>
        <v/>
      </c>
      <c r="AS117" s="4" t="str">
        <f t="shared" si="42"/>
        <v/>
      </c>
      <c r="AT117" s="4" t="str">
        <f t="shared" si="43"/>
        <v/>
      </c>
      <c r="AU117" s="4" t="str">
        <f t="shared" si="44"/>
        <v/>
      </c>
      <c r="AV117" s="4" t="str">
        <f t="shared" si="45"/>
        <v/>
      </c>
      <c r="AW117" s="4">
        <f t="shared" si="46"/>
        <v>0.38666985569640444</v>
      </c>
      <c r="AX117" s="4" t="str">
        <f t="shared" si="47"/>
        <v/>
      </c>
      <c r="AY117" s="4" t="str">
        <f t="shared" si="48"/>
        <v/>
      </c>
      <c r="AZ117" s="4" t="str">
        <f t="shared" si="49"/>
        <v/>
      </c>
      <c r="BA117" s="4" t="str">
        <f t="shared" si="50"/>
        <v/>
      </c>
      <c r="BB117" s="4" t="str">
        <f t="shared" si="51"/>
        <v/>
      </c>
      <c r="BC117" s="4" t="str">
        <f t="shared" si="52"/>
        <v/>
      </c>
      <c r="BD117" s="4" t="str">
        <f t="shared" si="53"/>
        <v/>
      </c>
      <c r="BE117" s="4" t="str">
        <f t="shared" si="54"/>
        <v/>
      </c>
      <c r="BF117" s="4" t="str">
        <f t="shared" si="55"/>
        <v/>
      </c>
      <c r="BG117" s="4" t="str">
        <f t="shared" si="56"/>
        <v/>
      </c>
      <c r="BH117" s="4" t="str">
        <f t="shared" si="57"/>
        <v/>
      </c>
      <c r="BI117" s="4" t="str">
        <f t="shared" si="58"/>
        <v/>
      </c>
      <c r="BJ117" s="4" t="str">
        <f t="shared" si="59"/>
        <v/>
      </c>
      <c r="BK117" s="4" t="str">
        <f t="shared" si="60"/>
        <v/>
      </c>
      <c r="BL117" s="4" t="str">
        <f t="shared" si="61"/>
        <v/>
      </c>
      <c r="BM117" s="4" t="str">
        <f t="shared" si="62"/>
        <v/>
      </c>
      <c r="BN117" s="4" t="str">
        <f t="shared" si="63"/>
        <v/>
      </c>
      <c r="BO117" s="4" t="str">
        <f t="shared" si="64"/>
        <v/>
      </c>
      <c r="BP117" s="4" t="str">
        <f t="shared" si="65"/>
        <v/>
      </c>
      <c r="BQ117" s="4" t="str">
        <f t="shared" si="66"/>
        <v/>
      </c>
      <c r="BR117" s="4" t="str">
        <f t="shared" si="67"/>
        <v/>
      </c>
      <c r="BS117" s="4" t="str">
        <f t="shared" si="68"/>
        <v/>
      </c>
      <c r="BT117" s="4" t="str">
        <f t="shared" si="69"/>
        <v/>
      </c>
      <c r="BU117" s="4" t="str">
        <f t="shared" si="70"/>
        <v/>
      </c>
    </row>
    <row r="118" spans="1:73">
      <c r="A118">
        <v>60</v>
      </c>
      <c r="L118">
        <v>0.14000000000000001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L118">
        <v>60</v>
      </c>
      <c r="AM118" s="4" t="str">
        <f t="shared" si="36"/>
        <v/>
      </c>
      <c r="AN118" s="4" t="str">
        <f t="shared" si="37"/>
        <v/>
      </c>
      <c r="AO118" s="4" t="str">
        <f t="shared" si="38"/>
        <v/>
      </c>
      <c r="AP118" s="4" t="str">
        <f t="shared" si="39"/>
        <v/>
      </c>
      <c r="AQ118" s="4" t="str">
        <f t="shared" si="40"/>
        <v/>
      </c>
      <c r="AR118" s="4" t="str">
        <f t="shared" si="41"/>
        <v/>
      </c>
      <c r="AS118" s="4" t="str">
        <f t="shared" si="42"/>
        <v/>
      </c>
      <c r="AT118" s="4" t="str">
        <f t="shared" si="43"/>
        <v/>
      </c>
      <c r="AU118" s="4" t="str">
        <f t="shared" si="44"/>
        <v/>
      </c>
      <c r="AV118" s="4" t="str">
        <f t="shared" si="45"/>
        <v/>
      </c>
      <c r="AW118" s="4">
        <f t="shared" si="46"/>
        <v>0.27904010204895169</v>
      </c>
      <c r="AX118" s="4" t="str">
        <f t="shared" si="47"/>
        <v/>
      </c>
      <c r="AY118" s="4" t="str">
        <f t="shared" si="48"/>
        <v/>
      </c>
      <c r="AZ118" s="4" t="str">
        <f t="shared" si="49"/>
        <v/>
      </c>
      <c r="BA118" s="4" t="str">
        <f t="shared" si="50"/>
        <v/>
      </c>
      <c r="BB118" s="4" t="str">
        <f t="shared" si="51"/>
        <v/>
      </c>
      <c r="BC118" s="4" t="str">
        <f t="shared" si="52"/>
        <v/>
      </c>
      <c r="BD118" s="4" t="str">
        <f t="shared" si="53"/>
        <v/>
      </c>
      <c r="BE118" s="4" t="str">
        <f t="shared" si="54"/>
        <v/>
      </c>
      <c r="BF118" s="4" t="str">
        <f t="shared" si="55"/>
        <v/>
      </c>
      <c r="BG118" s="4" t="str">
        <f t="shared" si="56"/>
        <v/>
      </c>
      <c r="BH118" s="4" t="str">
        <f t="shared" si="57"/>
        <v/>
      </c>
      <c r="BI118" s="4" t="str">
        <f t="shared" si="58"/>
        <v/>
      </c>
      <c r="BJ118" s="4" t="str">
        <f t="shared" si="59"/>
        <v/>
      </c>
      <c r="BK118" s="4" t="str">
        <f t="shared" si="60"/>
        <v/>
      </c>
      <c r="BL118" s="4" t="str">
        <f t="shared" si="61"/>
        <v/>
      </c>
      <c r="BM118" s="4" t="str">
        <f t="shared" si="62"/>
        <v/>
      </c>
      <c r="BN118" s="4" t="str">
        <f t="shared" si="63"/>
        <v/>
      </c>
      <c r="BO118" s="4" t="str">
        <f t="shared" si="64"/>
        <v/>
      </c>
      <c r="BP118" s="4" t="str">
        <f t="shared" si="65"/>
        <v/>
      </c>
      <c r="BQ118" s="4" t="str">
        <f t="shared" si="66"/>
        <v/>
      </c>
      <c r="BR118" s="4" t="str">
        <f t="shared" si="67"/>
        <v/>
      </c>
      <c r="BS118" s="4" t="str">
        <f t="shared" si="68"/>
        <v/>
      </c>
      <c r="BT118" s="4" t="str">
        <f t="shared" si="69"/>
        <v/>
      </c>
      <c r="BU118" s="4" t="str">
        <f t="shared" si="70"/>
        <v/>
      </c>
    </row>
    <row r="119" spans="1:73">
      <c r="A119" t="s">
        <v>72</v>
      </c>
      <c r="B119">
        <v>393.30592854100007</v>
      </c>
      <c r="C119">
        <v>571.2349999999999</v>
      </c>
      <c r="D119">
        <v>28.675999999999998</v>
      </c>
      <c r="E119">
        <v>122.91200000000003</v>
      </c>
      <c r="F119">
        <v>628.42499999999995</v>
      </c>
      <c r="G119">
        <v>40.503152731760004</v>
      </c>
      <c r="H119">
        <v>2.0898199999999999E-2</v>
      </c>
      <c r="I119">
        <v>198.43399999999997</v>
      </c>
      <c r="J119">
        <v>531.39100000000019</v>
      </c>
      <c r="K119">
        <v>725.32500000000005</v>
      </c>
      <c r="L119">
        <v>50.171999999999997</v>
      </c>
      <c r="M119">
        <v>69902.471957999995</v>
      </c>
      <c r="N119">
        <v>161.27174079999998</v>
      </c>
      <c r="O119">
        <v>641.3070988799999</v>
      </c>
      <c r="P119">
        <v>4.0555874900000006</v>
      </c>
      <c r="Q119">
        <v>27.734999999999992</v>
      </c>
      <c r="R119">
        <v>20.09</v>
      </c>
      <c r="S119">
        <v>411.02800000000002</v>
      </c>
      <c r="T119">
        <v>2.7699999999999996</v>
      </c>
      <c r="U119">
        <v>86.567999999999998</v>
      </c>
      <c r="V119">
        <v>1189.7320000000002</v>
      </c>
      <c r="W119">
        <v>47.845999999999997</v>
      </c>
      <c r="X119">
        <v>64.498999999999995</v>
      </c>
      <c r="Y119">
        <v>2139.732</v>
      </c>
      <c r="Z119">
        <v>7057.8779999999988</v>
      </c>
      <c r="AA119">
        <v>3286.390519191028</v>
      </c>
      <c r="AB119">
        <v>24731.250018000002</v>
      </c>
      <c r="AC119">
        <v>127409.93200000002</v>
      </c>
      <c r="AD119">
        <v>3.8990080000000007</v>
      </c>
      <c r="AE119">
        <v>438.63865000000004</v>
      </c>
      <c r="AF119">
        <v>5.8485169999999993</v>
      </c>
      <c r="AG119">
        <v>76.480000000000018</v>
      </c>
      <c r="AH119">
        <v>403.22195999999997</v>
      </c>
      <c r="AI119">
        <v>1163.3550236200001</v>
      </c>
      <c r="AJ119">
        <v>115.05999999999999</v>
      </c>
      <c r="AM119">
        <f t="shared" si="36"/>
        <v>100</v>
      </c>
      <c r="AN119">
        <f t="shared" si="37"/>
        <v>100</v>
      </c>
      <c r="AO119">
        <f t="shared" si="38"/>
        <v>100.00000000000001</v>
      </c>
      <c r="AP119">
        <f t="shared" si="39"/>
        <v>99.999999999999986</v>
      </c>
      <c r="AQ119">
        <f t="shared" si="40"/>
        <v>100</v>
      </c>
      <c r="AR119">
        <f t="shared" si="41"/>
        <v>100</v>
      </c>
      <c r="AS119">
        <f t="shared" si="42"/>
        <v>100</v>
      </c>
      <c r="AT119">
        <f t="shared" si="43"/>
        <v>100</v>
      </c>
      <c r="AU119">
        <f t="shared" si="44"/>
        <v>100</v>
      </c>
      <c r="AV119">
        <f t="shared" si="45"/>
        <v>100</v>
      </c>
      <c r="AW119">
        <f t="shared" si="46"/>
        <v>100</v>
      </c>
      <c r="AX119">
        <f t="shared" si="47"/>
        <v>100.00000000000001</v>
      </c>
      <c r="AY119">
        <f t="shared" si="48"/>
        <v>100</v>
      </c>
      <c r="AZ119">
        <f t="shared" si="49"/>
        <v>100</v>
      </c>
      <c r="BA119">
        <f t="shared" si="50"/>
        <v>100</v>
      </c>
      <c r="BB119">
        <f t="shared" si="51"/>
        <v>100</v>
      </c>
      <c r="BC119">
        <f t="shared" si="52"/>
        <v>100</v>
      </c>
      <c r="BD119">
        <f t="shared" si="53"/>
        <v>100</v>
      </c>
      <c r="BE119">
        <f t="shared" si="54"/>
        <v>100</v>
      </c>
      <c r="BF119">
        <f t="shared" si="55"/>
        <v>100</v>
      </c>
      <c r="BG119">
        <f t="shared" si="56"/>
        <v>100</v>
      </c>
      <c r="BH119">
        <f t="shared" si="57"/>
        <v>100</v>
      </c>
      <c r="BI119">
        <f t="shared" si="58"/>
        <v>100</v>
      </c>
      <c r="BJ119">
        <f t="shared" si="59"/>
        <v>100</v>
      </c>
      <c r="BK119">
        <f t="shared" si="60"/>
        <v>99.999999999999986</v>
      </c>
      <c r="BL119">
        <f t="shared" si="61"/>
        <v>100.00000000000001</v>
      </c>
      <c r="BM119">
        <f t="shared" si="62"/>
        <v>100</v>
      </c>
      <c r="BN119">
        <f t="shared" si="63"/>
        <v>99.999999999999986</v>
      </c>
      <c r="BO119">
        <f t="shared" si="64"/>
        <v>99.999999999999986</v>
      </c>
      <c r="BP119">
        <f t="shared" si="65"/>
        <v>100</v>
      </c>
      <c r="BQ119">
        <f t="shared" si="66"/>
        <v>100</v>
      </c>
      <c r="BR119">
        <f t="shared" si="67"/>
        <v>100</v>
      </c>
      <c r="BS119">
        <f t="shared" si="68"/>
        <v>100</v>
      </c>
      <c r="BT119">
        <f t="shared" si="69"/>
        <v>100</v>
      </c>
      <c r="BU119">
        <f t="shared" si="70"/>
        <v>100</v>
      </c>
    </row>
    <row r="120" spans="1:73">
      <c r="AM120" t="str">
        <f t="shared" si="36"/>
        <v/>
      </c>
      <c r="AN120" t="str">
        <f t="shared" si="37"/>
        <v/>
      </c>
      <c r="AO120" t="str">
        <f t="shared" si="38"/>
        <v/>
      </c>
      <c r="AP120" t="str">
        <f t="shared" si="39"/>
        <v/>
      </c>
      <c r="AQ120" t="str">
        <f t="shared" si="40"/>
        <v/>
      </c>
      <c r="AR120" t="str">
        <f t="shared" si="41"/>
        <v/>
      </c>
      <c r="AS120" t="str">
        <f t="shared" si="42"/>
        <v/>
      </c>
      <c r="AT120" t="str">
        <f t="shared" si="43"/>
        <v/>
      </c>
      <c r="AU120" t="str">
        <f t="shared" si="44"/>
        <v/>
      </c>
      <c r="AV120" t="str">
        <f t="shared" si="45"/>
        <v/>
      </c>
      <c r="AW120" t="str">
        <f t="shared" si="46"/>
        <v/>
      </c>
      <c r="AX120" t="str">
        <f t="shared" si="47"/>
        <v/>
      </c>
      <c r="AY120" t="str">
        <f t="shared" si="48"/>
        <v/>
      </c>
      <c r="AZ120" t="str">
        <f t="shared" si="49"/>
        <v/>
      </c>
      <c r="BA120" t="str">
        <f t="shared" si="50"/>
        <v/>
      </c>
      <c r="BB120" t="str">
        <f t="shared" si="51"/>
        <v/>
      </c>
      <c r="BC120" t="str">
        <f t="shared" si="52"/>
        <v/>
      </c>
      <c r="BD120" t="str">
        <f t="shared" si="53"/>
        <v/>
      </c>
      <c r="BE120" t="str">
        <f t="shared" si="54"/>
        <v/>
      </c>
      <c r="BF120" t="str">
        <f t="shared" si="55"/>
        <v/>
      </c>
      <c r="BG120" t="str">
        <f t="shared" si="56"/>
        <v/>
      </c>
      <c r="BH120" t="str">
        <f t="shared" si="57"/>
        <v/>
      </c>
      <c r="BI120" t="str">
        <f t="shared" si="58"/>
        <v/>
      </c>
      <c r="BJ120" t="str">
        <f t="shared" si="59"/>
        <v/>
      </c>
      <c r="BK120" t="str">
        <f t="shared" si="60"/>
        <v/>
      </c>
      <c r="BL120" t="str">
        <f t="shared" si="61"/>
        <v/>
      </c>
      <c r="BM120" t="str">
        <f t="shared" si="62"/>
        <v/>
      </c>
      <c r="BN120" t="str">
        <f t="shared" si="63"/>
        <v/>
      </c>
      <c r="BO120" t="str">
        <f t="shared" si="64"/>
        <v/>
      </c>
      <c r="BP120" t="str">
        <f t="shared" si="65"/>
        <v/>
      </c>
      <c r="BQ120" t="str">
        <f t="shared" si="66"/>
        <v/>
      </c>
      <c r="BR120" t="str">
        <f t="shared" si="67"/>
        <v/>
      </c>
      <c r="BS120" t="str">
        <f t="shared" si="68"/>
        <v/>
      </c>
      <c r="BT120" t="str">
        <f t="shared" si="69"/>
        <v/>
      </c>
      <c r="BU120" t="str">
        <f t="shared" si="70"/>
        <v/>
      </c>
    </row>
    <row r="121" spans="1:73">
      <c r="AM121" t="str">
        <f t="shared" si="36"/>
        <v/>
      </c>
      <c r="AN121" t="str">
        <f t="shared" si="37"/>
        <v/>
      </c>
      <c r="AO121" t="str">
        <f t="shared" si="38"/>
        <v/>
      </c>
      <c r="AP121" t="str">
        <f t="shared" si="39"/>
        <v/>
      </c>
      <c r="AQ121" t="str">
        <f t="shared" si="40"/>
        <v/>
      </c>
      <c r="AR121" t="str">
        <f t="shared" si="41"/>
        <v/>
      </c>
      <c r="AS121" t="str">
        <f t="shared" si="42"/>
        <v/>
      </c>
      <c r="AT121" t="str">
        <f t="shared" si="43"/>
        <v/>
      </c>
      <c r="AU121" t="str">
        <f t="shared" si="44"/>
        <v/>
      </c>
      <c r="AV121" t="str">
        <f t="shared" si="45"/>
        <v/>
      </c>
      <c r="AW121" t="str">
        <f t="shared" si="46"/>
        <v/>
      </c>
      <c r="AX121" t="str">
        <f t="shared" si="47"/>
        <v/>
      </c>
      <c r="AY121" t="str">
        <f t="shared" si="48"/>
        <v/>
      </c>
      <c r="AZ121" t="str">
        <f t="shared" si="49"/>
        <v/>
      </c>
      <c r="BA121" t="str">
        <f t="shared" si="50"/>
        <v/>
      </c>
      <c r="BB121" t="str">
        <f t="shared" si="51"/>
        <v/>
      </c>
      <c r="BC121" t="str">
        <f t="shared" si="52"/>
        <v/>
      </c>
      <c r="BD121" t="str">
        <f t="shared" si="53"/>
        <v/>
      </c>
      <c r="BE121" t="str">
        <f t="shared" si="54"/>
        <v/>
      </c>
      <c r="BF121" t="str">
        <f t="shared" si="55"/>
        <v/>
      </c>
      <c r="BG121" t="str">
        <f t="shared" si="56"/>
        <v/>
      </c>
      <c r="BH121" t="str">
        <f t="shared" si="57"/>
        <v/>
      </c>
      <c r="BI121" t="str">
        <f t="shared" si="58"/>
        <v/>
      </c>
      <c r="BJ121" t="str">
        <f t="shared" si="59"/>
        <v/>
      </c>
      <c r="BK121" t="str">
        <f t="shared" si="60"/>
        <v/>
      </c>
      <c r="BL121" t="str">
        <f t="shared" si="61"/>
        <v/>
      </c>
      <c r="BM121" t="str">
        <f t="shared" si="62"/>
        <v/>
      </c>
      <c r="BN121" t="str">
        <f t="shared" si="63"/>
        <v/>
      </c>
      <c r="BO121" t="str">
        <f t="shared" si="64"/>
        <v/>
      </c>
      <c r="BP121" t="str">
        <f t="shared" si="65"/>
        <v/>
      </c>
      <c r="BQ121" t="str">
        <f t="shared" si="66"/>
        <v/>
      </c>
      <c r="BR121" t="str">
        <f t="shared" si="67"/>
        <v/>
      </c>
      <c r="BS121" t="str">
        <f t="shared" si="68"/>
        <v/>
      </c>
      <c r="BT121" t="str">
        <f t="shared" si="69"/>
        <v/>
      </c>
      <c r="BU121" t="str">
        <f t="shared" si="70"/>
        <v/>
      </c>
    </row>
    <row r="122" spans="1:73">
      <c r="AM122" t="str">
        <f t="shared" si="36"/>
        <v/>
      </c>
      <c r="AN122" t="str">
        <f t="shared" si="37"/>
        <v/>
      </c>
      <c r="AO122" t="str">
        <f t="shared" si="38"/>
        <v/>
      </c>
      <c r="AP122" t="str">
        <f t="shared" si="39"/>
        <v/>
      </c>
      <c r="AQ122" t="str">
        <f t="shared" si="40"/>
        <v/>
      </c>
      <c r="AR122" t="str">
        <f t="shared" si="41"/>
        <v/>
      </c>
      <c r="AS122" t="str">
        <f t="shared" si="42"/>
        <v/>
      </c>
      <c r="AT122" t="str">
        <f t="shared" si="43"/>
        <v/>
      </c>
      <c r="AU122" t="str">
        <f t="shared" si="44"/>
        <v/>
      </c>
      <c r="AV122" t="str">
        <f t="shared" si="45"/>
        <v/>
      </c>
      <c r="AW122" t="str">
        <f t="shared" si="46"/>
        <v/>
      </c>
      <c r="AX122" t="str">
        <f t="shared" si="47"/>
        <v/>
      </c>
      <c r="AY122" t="str">
        <f t="shared" si="48"/>
        <v/>
      </c>
      <c r="AZ122" t="str">
        <f t="shared" si="49"/>
        <v/>
      </c>
      <c r="BA122" t="str">
        <f t="shared" si="50"/>
        <v/>
      </c>
      <c r="BB122" t="str">
        <f t="shared" si="51"/>
        <v/>
      </c>
      <c r="BC122" t="str">
        <f t="shared" si="52"/>
        <v/>
      </c>
      <c r="BD122" t="str">
        <f t="shared" si="53"/>
        <v/>
      </c>
      <c r="BE122" t="str">
        <f t="shared" si="54"/>
        <v/>
      </c>
      <c r="BF122" t="str">
        <f t="shared" si="55"/>
        <v/>
      </c>
      <c r="BG122" t="str">
        <f t="shared" si="56"/>
        <v/>
      </c>
      <c r="BH122" t="str">
        <f t="shared" si="57"/>
        <v/>
      </c>
      <c r="BI122" t="str">
        <f t="shared" si="58"/>
        <v/>
      </c>
      <c r="BJ122" t="str">
        <f t="shared" si="59"/>
        <v/>
      </c>
      <c r="BK122" t="str">
        <f t="shared" si="60"/>
        <v/>
      </c>
      <c r="BL122" t="str">
        <f t="shared" si="61"/>
        <v/>
      </c>
      <c r="BM122" t="str">
        <f t="shared" si="62"/>
        <v/>
      </c>
      <c r="BN122" t="str">
        <f t="shared" si="63"/>
        <v/>
      </c>
      <c r="BO122" t="str">
        <f t="shared" si="64"/>
        <v/>
      </c>
      <c r="BP122" t="str">
        <f t="shared" si="65"/>
        <v/>
      </c>
      <c r="BQ122" t="str">
        <f t="shared" si="66"/>
        <v/>
      </c>
      <c r="BR122" t="str">
        <f t="shared" si="67"/>
        <v/>
      </c>
      <c r="BS122" t="str">
        <f t="shared" si="68"/>
        <v/>
      </c>
      <c r="BT122" t="str">
        <f t="shared" si="69"/>
        <v/>
      </c>
      <c r="BU122" t="str">
        <f t="shared" si="70"/>
        <v/>
      </c>
    </row>
    <row r="123" spans="1:73">
      <c r="AM123" t="str">
        <f t="shared" si="36"/>
        <v/>
      </c>
      <c r="AN123" t="str">
        <f t="shared" si="37"/>
        <v/>
      </c>
      <c r="AO123" t="str">
        <f t="shared" si="38"/>
        <v/>
      </c>
      <c r="AP123" t="str">
        <f t="shared" si="39"/>
        <v/>
      </c>
      <c r="AQ123" t="str">
        <f t="shared" si="40"/>
        <v/>
      </c>
      <c r="AR123" t="str">
        <f t="shared" si="41"/>
        <v/>
      </c>
      <c r="AS123" t="str">
        <f t="shared" si="42"/>
        <v/>
      </c>
      <c r="AT123" t="str">
        <f t="shared" si="43"/>
        <v/>
      </c>
      <c r="AU123" t="str">
        <f t="shared" si="44"/>
        <v/>
      </c>
      <c r="AV123" t="str">
        <f t="shared" si="45"/>
        <v/>
      </c>
      <c r="AW123" t="str">
        <f t="shared" si="46"/>
        <v/>
      </c>
      <c r="AX123" t="str">
        <f t="shared" si="47"/>
        <v/>
      </c>
      <c r="AY123" t="str">
        <f t="shared" si="48"/>
        <v/>
      </c>
      <c r="AZ123" t="str">
        <f t="shared" si="49"/>
        <v/>
      </c>
      <c r="BA123" t="str">
        <f t="shared" si="50"/>
        <v/>
      </c>
      <c r="BB123" t="str">
        <f t="shared" si="51"/>
        <v/>
      </c>
      <c r="BC123" t="str">
        <f t="shared" si="52"/>
        <v/>
      </c>
      <c r="BD123" t="str">
        <f t="shared" si="53"/>
        <v/>
      </c>
      <c r="BE123" t="str">
        <f t="shared" si="54"/>
        <v/>
      </c>
      <c r="BF123" t="str">
        <f t="shared" si="55"/>
        <v/>
      </c>
      <c r="BG123" t="str">
        <f t="shared" si="56"/>
        <v/>
      </c>
      <c r="BH123" t="str">
        <f t="shared" si="57"/>
        <v/>
      </c>
      <c r="BI123" t="str">
        <f t="shared" si="58"/>
        <v/>
      </c>
      <c r="BJ123" t="str">
        <f t="shared" si="59"/>
        <v/>
      </c>
      <c r="BK123" t="str">
        <f t="shared" si="60"/>
        <v/>
      </c>
      <c r="BL123" t="str">
        <f t="shared" si="61"/>
        <v/>
      </c>
      <c r="BM123" t="str">
        <f t="shared" si="62"/>
        <v/>
      </c>
      <c r="BN123" t="str">
        <f t="shared" si="63"/>
        <v/>
      </c>
      <c r="BO123" t="str">
        <f t="shared" si="64"/>
        <v/>
      </c>
      <c r="BP123" t="str">
        <f t="shared" si="65"/>
        <v/>
      </c>
      <c r="BQ123" t="str">
        <f t="shared" si="66"/>
        <v/>
      </c>
      <c r="BR123" t="str">
        <f t="shared" si="67"/>
        <v/>
      </c>
      <c r="BS123" t="str">
        <f t="shared" si="68"/>
        <v/>
      </c>
      <c r="BT123" t="str">
        <f t="shared" si="69"/>
        <v/>
      </c>
      <c r="BU123" t="str">
        <f t="shared" si="70"/>
        <v/>
      </c>
    </row>
    <row r="124" spans="1:73">
      <c r="AM124" t="str">
        <f t="shared" si="36"/>
        <v/>
      </c>
      <c r="AN124" t="str">
        <f t="shared" si="37"/>
        <v/>
      </c>
      <c r="AO124" t="str">
        <f t="shared" si="38"/>
        <v/>
      </c>
      <c r="AP124" t="str">
        <f t="shared" si="39"/>
        <v/>
      </c>
      <c r="AQ124" t="str">
        <f t="shared" si="40"/>
        <v/>
      </c>
      <c r="AR124" t="str">
        <f t="shared" si="41"/>
        <v/>
      </c>
      <c r="AS124" t="str">
        <f t="shared" si="42"/>
        <v/>
      </c>
      <c r="AT124" t="str">
        <f t="shared" si="43"/>
        <v/>
      </c>
      <c r="AU124" t="str">
        <f t="shared" si="44"/>
        <v/>
      </c>
      <c r="AV124" t="str">
        <f t="shared" si="45"/>
        <v/>
      </c>
      <c r="AW124" t="str">
        <f t="shared" si="46"/>
        <v/>
      </c>
      <c r="AX124" t="str">
        <f t="shared" si="47"/>
        <v/>
      </c>
      <c r="AY124" t="str">
        <f t="shared" si="48"/>
        <v/>
      </c>
      <c r="AZ124" t="str">
        <f t="shared" si="49"/>
        <v/>
      </c>
      <c r="BA124" t="str">
        <f t="shared" si="50"/>
        <v/>
      </c>
      <c r="BB124" t="str">
        <f t="shared" si="51"/>
        <v/>
      </c>
      <c r="BC124" t="str">
        <f t="shared" si="52"/>
        <v/>
      </c>
      <c r="BD124" t="str">
        <f t="shared" si="53"/>
        <v/>
      </c>
      <c r="BE124" t="str">
        <f t="shared" si="54"/>
        <v/>
      </c>
      <c r="BF124" t="str">
        <f t="shared" si="55"/>
        <v/>
      </c>
      <c r="BG124" t="str">
        <f t="shared" si="56"/>
        <v/>
      </c>
      <c r="BH124" t="str">
        <f t="shared" si="57"/>
        <v/>
      </c>
      <c r="BI124" t="str">
        <f t="shared" si="58"/>
        <v/>
      </c>
      <c r="BJ124" t="str">
        <f t="shared" si="59"/>
        <v/>
      </c>
      <c r="BK124" t="str">
        <f t="shared" si="60"/>
        <v/>
      </c>
      <c r="BL124" t="str">
        <f t="shared" si="61"/>
        <v/>
      </c>
      <c r="BM124" t="str">
        <f t="shared" si="62"/>
        <v/>
      </c>
      <c r="BN124" t="str">
        <f t="shared" si="63"/>
        <v/>
      </c>
      <c r="BO124" t="str">
        <f t="shared" si="64"/>
        <v/>
      </c>
      <c r="BP124" t="str">
        <f t="shared" si="65"/>
        <v/>
      </c>
      <c r="BQ124" t="str">
        <f t="shared" si="66"/>
        <v/>
      </c>
      <c r="BR124" t="str">
        <f t="shared" si="67"/>
        <v/>
      </c>
      <c r="BS124" t="str">
        <f t="shared" si="68"/>
        <v/>
      </c>
      <c r="BT124" t="str">
        <f t="shared" si="69"/>
        <v/>
      </c>
      <c r="BU124" t="str">
        <f t="shared" si="70"/>
        <v/>
      </c>
    </row>
    <row r="125" spans="1:73">
      <c r="AM125" t="str">
        <f t="shared" si="36"/>
        <v/>
      </c>
      <c r="AN125" t="str">
        <f t="shared" si="37"/>
        <v/>
      </c>
      <c r="AO125" t="str">
        <f t="shared" si="38"/>
        <v/>
      </c>
      <c r="AP125" t="str">
        <f t="shared" si="39"/>
        <v/>
      </c>
      <c r="AQ125" t="str">
        <f t="shared" si="40"/>
        <v/>
      </c>
      <c r="AR125" t="str">
        <f t="shared" si="41"/>
        <v/>
      </c>
      <c r="AS125" t="str">
        <f t="shared" si="42"/>
        <v/>
      </c>
      <c r="AT125" t="str">
        <f t="shared" si="43"/>
        <v/>
      </c>
      <c r="AU125" t="str">
        <f t="shared" si="44"/>
        <v/>
      </c>
      <c r="AV125" t="str">
        <f t="shared" si="45"/>
        <v/>
      </c>
      <c r="AW125" t="str">
        <f t="shared" si="46"/>
        <v/>
      </c>
      <c r="AX125" t="str">
        <f t="shared" si="47"/>
        <v/>
      </c>
      <c r="AY125" t="str">
        <f t="shared" si="48"/>
        <v/>
      </c>
      <c r="AZ125" t="str">
        <f t="shared" si="49"/>
        <v/>
      </c>
      <c r="BA125" t="str">
        <f t="shared" si="50"/>
        <v/>
      </c>
      <c r="BB125" t="str">
        <f t="shared" si="51"/>
        <v/>
      </c>
      <c r="BC125" t="str">
        <f t="shared" si="52"/>
        <v/>
      </c>
      <c r="BD125" t="str">
        <f t="shared" si="53"/>
        <v/>
      </c>
      <c r="BE125" t="str">
        <f t="shared" si="54"/>
        <v/>
      </c>
      <c r="BF125" t="str">
        <f t="shared" si="55"/>
        <v/>
      </c>
      <c r="BG125" t="str">
        <f t="shared" si="56"/>
        <v/>
      </c>
      <c r="BH125" t="str">
        <f t="shared" si="57"/>
        <v/>
      </c>
      <c r="BI125" t="str">
        <f t="shared" si="58"/>
        <v/>
      </c>
      <c r="BJ125" t="str">
        <f t="shared" si="59"/>
        <v/>
      </c>
      <c r="BK125" t="str">
        <f t="shared" si="60"/>
        <v/>
      </c>
      <c r="BL125" t="str">
        <f t="shared" si="61"/>
        <v/>
      </c>
      <c r="BM125" t="str">
        <f t="shared" si="62"/>
        <v/>
      </c>
      <c r="BN125" t="str">
        <f t="shared" si="63"/>
        <v/>
      </c>
      <c r="BO125" t="str">
        <f t="shared" si="64"/>
        <v/>
      </c>
      <c r="BP125" t="str">
        <f t="shared" si="65"/>
        <v/>
      </c>
      <c r="BQ125" t="str">
        <f t="shared" si="66"/>
        <v/>
      </c>
      <c r="BR125" t="str">
        <f t="shared" si="67"/>
        <v/>
      </c>
      <c r="BS125" t="str">
        <f t="shared" si="68"/>
        <v/>
      </c>
      <c r="BT125" t="str">
        <f t="shared" si="69"/>
        <v/>
      </c>
      <c r="BU125" t="str">
        <f t="shared" si="70"/>
        <v/>
      </c>
    </row>
    <row r="126" spans="1:73">
      <c r="AM126" t="str">
        <f t="shared" si="36"/>
        <v/>
      </c>
      <c r="AN126" t="str">
        <f t="shared" si="37"/>
        <v/>
      </c>
      <c r="AO126" t="str">
        <f t="shared" si="38"/>
        <v/>
      </c>
      <c r="AP126" t="str">
        <f t="shared" si="39"/>
        <v/>
      </c>
      <c r="AQ126" t="str">
        <f t="shared" si="40"/>
        <v/>
      </c>
      <c r="AR126" t="str">
        <f t="shared" si="41"/>
        <v/>
      </c>
      <c r="AS126" t="str">
        <f t="shared" si="42"/>
        <v/>
      </c>
      <c r="AT126" t="str">
        <f t="shared" si="43"/>
        <v/>
      </c>
      <c r="AU126" t="str">
        <f t="shared" si="44"/>
        <v/>
      </c>
      <c r="AV126" t="str">
        <f t="shared" si="45"/>
        <v/>
      </c>
      <c r="AW126" t="str">
        <f t="shared" si="46"/>
        <v/>
      </c>
      <c r="AX126" t="str">
        <f t="shared" si="47"/>
        <v/>
      </c>
      <c r="AY126" t="str">
        <f t="shared" si="48"/>
        <v/>
      </c>
      <c r="AZ126" t="str">
        <f t="shared" si="49"/>
        <v/>
      </c>
      <c r="BA126" t="str">
        <f t="shared" si="50"/>
        <v/>
      </c>
      <c r="BB126" t="str">
        <f t="shared" si="51"/>
        <v/>
      </c>
      <c r="BC126" t="str">
        <f t="shared" si="52"/>
        <v/>
      </c>
      <c r="BD126" t="str">
        <f t="shared" si="53"/>
        <v/>
      </c>
      <c r="BE126" t="str">
        <f t="shared" si="54"/>
        <v/>
      </c>
      <c r="BF126" t="str">
        <f t="shared" si="55"/>
        <v/>
      </c>
      <c r="BG126" t="str">
        <f t="shared" si="56"/>
        <v/>
      </c>
      <c r="BH126" t="str">
        <f t="shared" si="57"/>
        <v/>
      </c>
      <c r="BI126" t="str">
        <f t="shared" si="58"/>
        <v/>
      </c>
      <c r="BJ126" t="str">
        <f t="shared" si="59"/>
        <v/>
      </c>
      <c r="BK126" t="str">
        <f t="shared" si="60"/>
        <v/>
      </c>
      <c r="BL126" t="str">
        <f t="shared" si="61"/>
        <v/>
      </c>
      <c r="BM126" t="str">
        <f t="shared" si="62"/>
        <v/>
      </c>
      <c r="BN126" t="str">
        <f t="shared" si="63"/>
        <v/>
      </c>
      <c r="BO126" t="str">
        <f t="shared" si="64"/>
        <v/>
      </c>
      <c r="BP126" t="str">
        <f t="shared" si="65"/>
        <v/>
      </c>
      <c r="BQ126" t="str">
        <f t="shared" si="66"/>
        <v/>
      </c>
      <c r="BR126" t="str">
        <f t="shared" si="67"/>
        <v/>
      </c>
      <c r="BS126" t="str">
        <f t="shared" si="68"/>
        <v/>
      </c>
      <c r="BT126" t="str">
        <f t="shared" si="69"/>
        <v/>
      </c>
      <c r="BU126" t="str">
        <f t="shared" si="70"/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topLeftCell="A22" workbookViewId="0">
      <selection activeCell="C11" sqref="C11"/>
    </sheetView>
  </sheetViews>
  <sheetFormatPr baseColWidth="10" defaultRowHeight="14.5"/>
  <cols>
    <col min="1" max="1" width="5.1796875" bestFit="1" customWidth="1"/>
    <col min="2" max="2" width="7.453125" bestFit="1" customWidth="1"/>
    <col min="3" max="3" width="12.81640625" bestFit="1" customWidth="1"/>
    <col min="4" max="4" width="10.453125" bestFit="1" customWidth="1"/>
    <col min="5" max="5" width="18.36328125" bestFit="1" customWidth="1"/>
    <col min="6" max="6" width="6.7265625" bestFit="1" customWidth="1"/>
    <col min="7" max="7" width="9.453125" bestFit="1" customWidth="1"/>
    <col min="8" max="8" width="11.81640625" bestFit="1" customWidth="1"/>
  </cols>
  <sheetData>
    <row r="1" spans="1:8">
      <c r="A1" t="s">
        <v>170</v>
      </c>
      <c r="B1" t="s">
        <v>38</v>
      </c>
      <c r="C1" t="s">
        <v>48</v>
      </c>
      <c r="D1" t="s">
        <v>44</v>
      </c>
      <c r="E1" t="s">
        <v>42</v>
      </c>
      <c r="F1" t="s">
        <v>41</v>
      </c>
      <c r="G1" t="s">
        <v>52</v>
      </c>
      <c r="H1" t="s">
        <v>171</v>
      </c>
    </row>
    <row r="2" spans="1:8">
      <c r="A2" t="s">
        <v>23</v>
      </c>
      <c r="B2" t="s">
        <v>172</v>
      </c>
      <c r="C2" t="s">
        <v>152</v>
      </c>
      <c r="D2" t="s">
        <v>173</v>
      </c>
      <c r="E2" t="s">
        <v>120</v>
      </c>
      <c r="F2">
        <v>3</v>
      </c>
      <c r="G2">
        <v>22</v>
      </c>
      <c r="H2">
        <v>8.4000000000000005E-2</v>
      </c>
    </row>
    <row r="3" spans="1:8">
      <c r="A3" t="s">
        <v>23</v>
      </c>
      <c r="B3" t="s">
        <v>172</v>
      </c>
      <c r="C3" t="s">
        <v>152</v>
      </c>
      <c r="D3" t="s">
        <v>173</v>
      </c>
      <c r="E3" t="s">
        <v>120</v>
      </c>
      <c r="F3">
        <v>3</v>
      </c>
      <c r="G3">
        <v>23</v>
      </c>
      <c r="H3">
        <v>0.39100000000000001</v>
      </c>
    </row>
    <row r="4" spans="1:8">
      <c r="A4" t="s">
        <v>23</v>
      </c>
      <c r="B4" t="s">
        <v>172</v>
      </c>
      <c r="C4" t="s">
        <v>152</v>
      </c>
      <c r="D4" t="s">
        <v>173</v>
      </c>
      <c r="E4" t="s">
        <v>120</v>
      </c>
      <c r="F4">
        <v>3</v>
      </c>
      <c r="G4">
        <v>24</v>
      </c>
      <c r="H4">
        <v>1.1970000000000001</v>
      </c>
    </row>
    <row r="5" spans="1:8">
      <c r="A5" t="s">
        <v>23</v>
      </c>
      <c r="B5" t="s">
        <v>172</v>
      </c>
      <c r="C5" t="s">
        <v>152</v>
      </c>
      <c r="D5" t="s">
        <v>173</v>
      </c>
      <c r="E5" t="s">
        <v>120</v>
      </c>
      <c r="F5">
        <v>3</v>
      </c>
      <c r="G5">
        <v>25</v>
      </c>
      <c r="H5">
        <v>0.998</v>
      </c>
    </row>
    <row r="6" spans="1:8">
      <c r="A6" t="s">
        <v>23</v>
      </c>
      <c r="B6" t="s">
        <v>172</v>
      </c>
      <c r="C6" t="s">
        <v>152</v>
      </c>
      <c r="D6" t="s">
        <v>173</v>
      </c>
      <c r="E6" t="s">
        <v>120</v>
      </c>
      <c r="F6">
        <v>3</v>
      </c>
      <c r="G6">
        <v>26</v>
      </c>
      <c r="H6">
        <v>1.548</v>
      </c>
    </row>
    <row r="7" spans="1:8">
      <c r="A7" t="s">
        <v>23</v>
      </c>
      <c r="B7" t="s">
        <v>172</v>
      </c>
      <c r="C7" t="s">
        <v>152</v>
      </c>
      <c r="D7" t="s">
        <v>173</v>
      </c>
      <c r="E7" t="s">
        <v>120</v>
      </c>
      <c r="F7">
        <v>3</v>
      </c>
      <c r="G7">
        <v>27</v>
      </c>
      <c r="H7">
        <v>1.022</v>
      </c>
    </row>
    <row r="8" spans="1:8">
      <c r="A8" t="s">
        <v>23</v>
      </c>
      <c r="B8" t="s">
        <v>172</v>
      </c>
      <c r="C8" t="s">
        <v>152</v>
      </c>
      <c r="D8" t="s">
        <v>173</v>
      </c>
      <c r="E8" t="s">
        <v>120</v>
      </c>
      <c r="F8">
        <v>3</v>
      </c>
      <c r="G8">
        <v>28</v>
      </c>
      <c r="H8">
        <v>0.66600000000000004</v>
      </c>
    </row>
    <row r="9" spans="1:8">
      <c r="A9" t="s">
        <v>23</v>
      </c>
      <c r="B9" t="s">
        <v>172</v>
      </c>
      <c r="C9" t="s">
        <v>152</v>
      </c>
      <c r="D9" t="s">
        <v>173</v>
      </c>
      <c r="E9" t="s">
        <v>120</v>
      </c>
      <c r="F9">
        <v>3</v>
      </c>
      <c r="G9">
        <v>29</v>
      </c>
      <c r="H9">
        <v>0.71299999999999997</v>
      </c>
    </row>
    <row r="10" spans="1:8">
      <c r="A10" t="s">
        <v>23</v>
      </c>
      <c r="B10" t="s">
        <v>172</v>
      </c>
      <c r="C10" t="s">
        <v>152</v>
      </c>
      <c r="D10" t="s">
        <v>173</v>
      </c>
      <c r="E10" t="s">
        <v>120</v>
      </c>
      <c r="F10">
        <v>3</v>
      </c>
      <c r="G10">
        <v>30</v>
      </c>
      <c r="H10">
        <v>1.0669999999999999</v>
      </c>
    </row>
    <row r="11" spans="1:8">
      <c r="A11" t="s">
        <v>23</v>
      </c>
      <c r="B11" t="s">
        <v>172</v>
      </c>
      <c r="C11" t="s">
        <v>152</v>
      </c>
      <c r="D11" t="s">
        <v>173</v>
      </c>
      <c r="E11" t="s">
        <v>120</v>
      </c>
      <c r="F11">
        <v>3</v>
      </c>
      <c r="G11">
        <v>31</v>
      </c>
      <c r="H11">
        <v>1.167</v>
      </c>
    </row>
    <row r="12" spans="1:8">
      <c r="A12" t="s">
        <v>23</v>
      </c>
      <c r="B12" t="s">
        <v>172</v>
      </c>
      <c r="C12" t="s">
        <v>152</v>
      </c>
      <c r="D12" t="s">
        <v>173</v>
      </c>
      <c r="E12" t="s">
        <v>120</v>
      </c>
      <c r="F12">
        <v>3</v>
      </c>
      <c r="G12">
        <v>32</v>
      </c>
      <c r="H12">
        <v>1.964</v>
      </c>
    </row>
    <row r="13" spans="1:8">
      <c r="A13" t="s">
        <v>23</v>
      </c>
      <c r="B13" t="s">
        <v>172</v>
      </c>
      <c r="C13" t="s">
        <v>152</v>
      </c>
      <c r="D13" t="s">
        <v>173</v>
      </c>
      <c r="E13" t="s">
        <v>120</v>
      </c>
      <c r="F13">
        <v>3</v>
      </c>
      <c r="G13">
        <v>33</v>
      </c>
      <c r="H13">
        <v>1.796</v>
      </c>
    </row>
    <row r="14" spans="1:8">
      <c r="A14" t="s">
        <v>23</v>
      </c>
      <c r="B14" t="s">
        <v>172</v>
      </c>
      <c r="C14" t="s">
        <v>152</v>
      </c>
      <c r="D14" t="s">
        <v>173</v>
      </c>
      <c r="E14" t="s">
        <v>120</v>
      </c>
      <c r="F14">
        <v>3</v>
      </c>
      <c r="G14">
        <v>34</v>
      </c>
      <c r="H14">
        <v>2.0179999999999998</v>
      </c>
    </row>
    <row r="15" spans="1:8">
      <c r="A15" t="s">
        <v>23</v>
      </c>
      <c r="B15" t="s">
        <v>172</v>
      </c>
      <c r="C15" t="s">
        <v>152</v>
      </c>
      <c r="D15" t="s">
        <v>173</v>
      </c>
      <c r="E15" t="s">
        <v>120</v>
      </c>
      <c r="F15">
        <v>3</v>
      </c>
      <c r="G15">
        <v>35</v>
      </c>
      <c r="H15">
        <v>0.76800000000000002</v>
      </c>
    </row>
    <row r="16" spans="1:8">
      <c r="A16" t="s">
        <v>23</v>
      </c>
      <c r="B16" t="s">
        <v>172</v>
      </c>
      <c r="C16" t="s">
        <v>152</v>
      </c>
      <c r="D16" t="s">
        <v>173</v>
      </c>
      <c r="E16" t="s">
        <v>120</v>
      </c>
      <c r="F16">
        <v>3</v>
      </c>
      <c r="G16">
        <v>36</v>
      </c>
      <c r="H16">
        <v>0.93300000000000005</v>
      </c>
    </row>
    <row r="17" spans="1:8">
      <c r="A17" t="s">
        <v>23</v>
      </c>
      <c r="B17" t="s">
        <v>172</v>
      </c>
      <c r="C17" t="s">
        <v>152</v>
      </c>
      <c r="D17" t="s">
        <v>173</v>
      </c>
      <c r="E17" t="s">
        <v>120</v>
      </c>
      <c r="F17">
        <v>3</v>
      </c>
      <c r="G17">
        <v>37</v>
      </c>
      <c r="H17">
        <v>0.23699999999999999</v>
      </c>
    </row>
    <row r="18" spans="1:8">
      <c r="A18" t="s">
        <v>23</v>
      </c>
      <c r="B18" t="s">
        <v>172</v>
      </c>
      <c r="C18" t="s">
        <v>152</v>
      </c>
      <c r="D18" t="s">
        <v>173</v>
      </c>
      <c r="E18" t="s">
        <v>120</v>
      </c>
      <c r="F18">
        <v>3</v>
      </c>
      <c r="G18">
        <v>38</v>
      </c>
      <c r="H18">
        <v>6.2E-2</v>
      </c>
    </row>
    <row r="19" spans="1:8">
      <c r="A19" t="s">
        <v>23</v>
      </c>
      <c r="B19" t="s">
        <v>172</v>
      </c>
      <c r="C19" t="s">
        <v>152</v>
      </c>
      <c r="D19" t="s">
        <v>173</v>
      </c>
      <c r="E19" t="s">
        <v>120</v>
      </c>
      <c r="F19">
        <v>3</v>
      </c>
      <c r="G19">
        <v>39</v>
      </c>
      <c r="H19">
        <v>2.5000000000000001E-2</v>
      </c>
    </row>
    <row r="20" spans="1:8">
      <c r="A20" t="s">
        <v>23</v>
      </c>
      <c r="B20" t="s">
        <v>172</v>
      </c>
      <c r="C20" t="s">
        <v>152</v>
      </c>
      <c r="D20" t="s">
        <v>173</v>
      </c>
      <c r="E20" t="s">
        <v>120</v>
      </c>
      <c r="F20">
        <v>4</v>
      </c>
      <c r="G20">
        <v>27</v>
      </c>
      <c r="H20">
        <v>0.40600000000000003</v>
      </c>
    </row>
    <row r="21" spans="1:8">
      <c r="A21" t="s">
        <v>23</v>
      </c>
      <c r="B21" t="s">
        <v>172</v>
      </c>
      <c r="C21" t="s">
        <v>152</v>
      </c>
      <c r="D21" t="s">
        <v>173</v>
      </c>
      <c r="E21" t="s">
        <v>120</v>
      </c>
      <c r="F21">
        <v>4</v>
      </c>
      <c r="G21">
        <v>28</v>
      </c>
      <c r="H21">
        <v>0.28000000000000003</v>
      </c>
    </row>
    <row r="22" spans="1:8">
      <c r="A22" t="s">
        <v>23</v>
      </c>
      <c r="B22" t="s">
        <v>172</v>
      </c>
      <c r="C22" t="s">
        <v>152</v>
      </c>
      <c r="D22" t="s">
        <v>173</v>
      </c>
      <c r="E22" t="s">
        <v>120</v>
      </c>
      <c r="F22">
        <v>4</v>
      </c>
      <c r="G22">
        <v>29</v>
      </c>
      <c r="H22">
        <v>0.154</v>
      </c>
    </row>
    <row r="23" spans="1:8">
      <c r="A23" t="s">
        <v>23</v>
      </c>
      <c r="B23" t="s">
        <v>172</v>
      </c>
      <c r="C23" t="s">
        <v>152</v>
      </c>
      <c r="D23" t="s">
        <v>173</v>
      </c>
      <c r="E23" t="s">
        <v>120</v>
      </c>
      <c r="F23">
        <v>4</v>
      </c>
      <c r="G23">
        <v>31</v>
      </c>
      <c r="H23">
        <v>0.55400000000000005</v>
      </c>
    </row>
    <row r="24" spans="1:8">
      <c r="A24" t="s">
        <v>23</v>
      </c>
      <c r="B24" t="s">
        <v>172</v>
      </c>
      <c r="C24" t="s">
        <v>152</v>
      </c>
      <c r="D24" t="s">
        <v>173</v>
      </c>
      <c r="E24" t="s">
        <v>120</v>
      </c>
      <c r="F24">
        <v>4</v>
      </c>
      <c r="G24">
        <v>32</v>
      </c>
      <c r="H24">
        <v>0.41299999999999998</v>
      </c>
    </row>
    <row r="25" spans="1:8">
      <c r="A25" t="s">
        <v>23</v>
      </c>
      <c r="B25" t="s">
        <v>172</v>
      </c>
      <c r="C25" t="s">
        <v>152</v>
      </c>
      <c r="D25" t="s">
        <v>173</v>
      </c>
      <c r="E25" t="s">
        <v>120</v>
      </c>
      <c r="F25">
        <v>4</v>
      </c>
      <c r="G25">
        <v>33</v>
      </c>
      <c r="H25">
        <v>1.8859999999999999</v>
      </c>
    </row>
    <row r="26" spans="1:8">
      <c r="A26" t="s">
        <v>23</v>
      </c>
      <c r="B26" t="s">
        <v>172</v>
      </c>
      <c r="C26" t="s">
        <v>152</v>
      </c>
      <c r="D26" t="s">
        <v>173</v>
      </c>
      <c r="E26" t="s">
        <v>120</v>
      </c>
      <c r="F26">
        <v>4</v>
      </c>
      <c r="G26">
        <v>34</v>
      </c>
      <c r="H26">
        <v>2.7869999999999999</v>
      </c>
    </row>
    <row r="27" spans="1:8">
      <c r="A27" t="s">
        <v>23</v>
      </c>
      <c r="B27" t="s">
        <v>172</v>
      </c>
      <c r="C27" t="s">
        <v>152</v>
      </c>
      <c r="D27" t="s">
        <v>173</v>
      </c>
      <c r="E27" t="s">
        <v>120</v>
      </c>
      <c r="F27">
        <v>4</v>
      </c>
      <c r="G27">
        <v>35</v>
      </c>
      <c r="H27">
        <v>2.6360000000000001</v>
      </c>
    </row>
    <row r="28" spans="1:8">
      <c r="A28" t="s">
        <v>23</v>
      </c>
      <c r="B28" t="s">
        <v>172</v>
      </c>
      <c r="C28" t="s">
        <v>152</v>
      </c>
      <c r="D28" t="s">
        <v>173</v>
      </c>
      <c r="E28" t="s">
        <v>120</v>
      </c>
      <c r="F28">
        <v>4</v>
      </c>
      <c r="G28">
        <v>36</v>
      </c>
      <c r="H28">
        <v>1.5740000000000001</v>
      </c>
    </row>
    <row r="29" spans="1:8">
      <c r="A29" t="s">
        <v>23</v>
      </c>
      <c r="B29" t="s">
        <v>172</v>
      </c>
      <c r="C29" t="s">
        <v>152</v>
      </c>
      <c r="D29" t="s">
        <v>173</v>
      </c>
      <c r="E29" t="s">
        <v>120</v>
      </c>
      <c r="F29">
        <v>4</v>
      </c>
      <c r="G29">
        <v>37</v>
      </c>
      <c r="H29">
        <v>0.27900000000000003</v>
      </c>
    </row>
    <row r="30" spans="1:8">
      <c r="A30" t="s">
        <v>23</v>
      </c>
      <c r="B30" t="s">
        <v>172</v>
      </c>
      <c r="C30" t="s">
        <v>152</v>
      </c>
      <c r="D30" t="s">
        <v>173</v>
      </c>
      <c r="E30" t="s">
        <v>120</v>
      </c>
      <c r="F30">
        <v>4</v>
      </c>
      <c r="G30">
        <v>38</v>
      </c>
      <c r="H30">
        <v>6.2E-2</v>
      </c>
    </row>
    <row r="31" spans="1:8">
      <c r="A31" t="s">
        <v>23</v>
      </c>
      <c r="B31" t="s">
        <v>172</v>
      </c>
      <c r="C31" t="s">
        <v>152</v>
      </c>
      <c r="D31" t="s">
        <v>173</v>
      </c>
      <c r="E31" t="s">
        <v>120</v>
      </c>
      <c r="F31">
        <v>4</v>
      </c>
      <c r="G31">
        <v>40</v>
      </c>
      <c r="H31">
        <v>4.8000000000000001E-2</v>
      </c>
    </row>
    <row r="32" spans="1:8">
      <c r="A32" t="s">
        <v>23</v>
      </c>
      <c r="B32" t="s">
        <v>172</v>
      </c>
      <c r="C32" t="s">
        <v>152</v>
      </c>
      <c r="D32" t="s">
        <v>8</v>
      </c>
      <c r="E32" t="s">
        <v>120</v>
      </c>
      <c r="F32">
        <v>2</v>
      </c>
      <c r="G32">
        <v>22</v>
      </c>
      <c r="H32">
        <v>1.7000000000000001E-2</v>
      </c>
    </row>
    <row r="33" spans="1:8">
      <c r="A33" t="s">
        <v>23</v>
      </c>
      <c r="B33" t="s">
        <v>172</v>
      </c>
      <c r="C33" t="s">
        <v>152</v>
      </c>
      <c r="D33" t="s">
        <v>8</v>
      </c>
      <c r="E33" t="s">
        <v>120</v>
      </c>
      <c r="F33">
        <v>2</v>
      </c>
      <c r="G33">
        <v>23</v>
      </c>
      <c r="H33">
        <v>2.1000000000000001E-2</v>
      </c>
    </row>
    <row r="34" spans="1:8">
      <c r="A34" t="s">
        <v>23</v>
      </c>
      <c r="B34" t="s">
        <v>172</v>
      </c>
      <c r="C34" t="s">
        <v>152</v>
      </c>
      <c r="D34" t="s">
        <v>8</v>
      </c>
      <c r="E34" t="s">
        <v>120</v>
      </c>
      <c r="F34">
        <v>2</v>
      </c>
      <c r="G34">
        <v>24</v>
      </c>
      <c r="H34">
        <v>7.3999999999999996E-2</v>
      </c>
    </row>
    <row r="35" spans="1:8">
      <c r="A35" t="s">
        <v>23</v>
      </c>
      <c r="B35" t="s">
        <v>172</v>
      </c>
      <c r="C35" t="s">
        <v>152</v>
      </c>
      <c r="D35" t="s">
        <v>8</v>
      </c>
      <c r="E35" t="s">
        <v>120</v>
      </c>
      <c r="F35">
        <v>2</v>
      </c>
      <c r="G35">
        <v>25</v>
      </c>
      <c r="H35">
        <v>0.312</v>
      </c>
    </row>
    <row r="36" spans="1:8">
      <c r="A36" t="s">
        <v>23</v>
      </c>
      <c r="B36" t="s">
        <v>172</v>
      </c>
      <c r="C36" t="s">
        <v>152</v>
      </c>
      <c r="D36" t="s">
        <v>8</v>
      </c>
      <c r="E36" t="s">
        <v>120</v>
      </c>
      <c r="F36">
        <v>2</v>
      </c>
      <c r="G36">
        <v>26</v>
      </c>
      <c r="H36">
        <v>0.42399999999999999</v>
      </c>
    </row>
    <row r="37" spans="1:8">
      <c r="A37" t="s">
        <v>23</v>
      </c>
      <c r="B37" t="s">
        <v>172</v>
      </c>
      <c r="C37" t="s">
        <v>152</v>
      </c>
      <c r="D37" t="s">
        <v>8</v>
      </c>
      <c r="E37" t="s">
        <v>120</v>
      </c>
      <c r="F37">
        <v>2</v>
      </c>
      <c r="G37">
        <v>27</v>
      </c>
      <c r="H37">
        <v>0.64500000000000002</v>
      </c>
    </row>
    <row r="38" spans="1:8">
      <c r="A38" t="s">
        <v>23</v>
      </c>
      <c r="B38" t="s">
        <v>172</v>
      </c>
      <c r="C38" t="s">
        <v>152</v>
      </c>
      <c r="D38" t="s">
        <v>8</v>
      </c>
      <c r="E38" t="s">
        <v>120</v>
      </c>
      <c r="F38">
        <v>2</v>
      </c>
      <c r="G38">
        <v>28</v>
      </c>
      <c r="H38">
        <v>0.97499999999999998</v>
      </c>
    </row>
    <row r="39" spans="1:8">
      <c r="A39" t="s">
        <v>23</v>
      </c>
      <c r="B39" t="s">
        <v>172</v>
      </c>
      <c r="C39" t="s">
        <v>152</v>
      </c>
      <c r="D39" t="s">
        <v>8</v>
      </c>
      <c r="E39" t="s">
        <v>120</v>
      </c>
      <c r="F39">
        <v>2</v>
      </c>
      <c r="G39">
        <v>29</v>
      </c>
      <c r="H39">
        <v>1.0229999999999999</v>
      </c>
    </row>
    <row r="40" spans="1:8">
      <c r="A40" t="s">
        <v>23</v>
      </c>
      <c r="B40" t="s">
        <v>172</v>
      </c>
      <c r="C40" t="s">
        <v>152</v>
      </c>
      <c r="D40" t="s">
        <v>8</v>
      </c>
      <c r="E40" t="s">
        <v>120</v>
      </c>
      <c r="F40">
        <v>2</v>
      </c>
      <c r="G40">
        <v>30</v>
      </c>
      <c r="H40">
        <v>1.4570000000000001</v>
      </c>
    </row>
    <row r="41" spans="1:8">
      <c r="A41" t="s">
        <v>23</v>
      </c>
      <c r="B41" t="s">
        <v>172</v>
      </c>
      <c r="C41" t="s">
        <v>152</v>
      </c>
      <c r="D41" t="s">
        <v>8</v>
      </c>
      <c r="E41" t="s">
        <v>120</v>
      </c>
      <c r="F41">
        <v>2</v>
      </c>
      <c r="G41">
        <v>31</v>
      </c>
      <c r="H41">
        <v>1.8779999999999999</v>
      </c>
    </row>
    <row r="42" spans="1:8">
      <c r="A42" t="s">
        <v>23</v>
      </c>
      <c r="B42" t="s">
        <v>172</v>
      </c>
      <c r="C42" t="s">
        <v>152</v>
      </c>
      <c r="D42" t="s">
        <v>8</v>
      </c>
      <c r="E42" t="s">
        <v>120</v>
      </c>
      <c r="F42">
        <v>2</v>
      </c>
      <c r="G42">
        <v>32</v>
      </c>
      <c r="H42">
        <v>1.4670000000000001</v>
      </c>
    </row>
    <row r="43" spans="1:8">
      <c r="A43" t="s">
        <v>23</v>
      </c>
      <c r="B43" t="s">
        <v>172</v>
      </c>
      <c r="C43" t="s">
        <v>152</v>
      </c>
      <c r="D43" t="s">
        <v>8</v>
      </c>
      <c r="E43" t="s">
        <v>120</v>
      </c>
      <c r="F43">
        <v>2</v>
      </c>
      <c r="G43">
        <v>33</v>
      </c>
      <c r="H43">
        <v>1.2130000000000001</v>
      </c>
    </row>
    <row r="44" spans="1:8">
      <c r="A44" t="s">
        <v>23</v>
      </c>
      <c r="B44" t="s">
        <v>172</v>
      </c>
      <c r="C44" t="s">
        <v>152</v>
      </c>
      <c r="D44" t="s">
        <v>8</v>
      </c>
      <c r="E44" t="s">
        <v>120</v>
      </c>
      <c r="F44">
        <v>2</v>
      </c>
      <c r="G44">
        <v>34</v>
      </c>
      <c r="H44">
        <v>1.0860000000000001</v>
      </c>
    </row>
    <row r="45" spans="1:8">
      <c r="A45" t="s">
        <v>23</v>
      </c>
      <c r="B45" t="s">
        <v>172</v>
      </c>
      <c r="C45" t="s">
        <v>152</v>
      </c>
      <c r="D45" t="s">
        <v>8</v>
      </c>
      <c r="E45" t="s">
        <v>120</v>
      </c>
      <c r="F45">
        <v>2</v>
      </c>
      <c r="G45">
        <v>35</v>
      </c>
      <c r="H45">
        <v>0.46500000000000002</v>
      </c>
    </row>
    <row r="46" spans="1:8">
      <c r="A46" t="s">
        <v>23</v>
      </c>
      <c r="B46" t="s">
        <v>172</v>
      </c>
      <c r="C46" t="s">
        <v>152</v>
      </c>
      <c r="D46" t="s">
        <v>8</v>
      </c>
      <c r="E46" t="s">
        <v>120</v>
      </c>
      <c r="F46">
        <v>2</v>
      </c>
      <c r="G46">
        <v>36</v>
      </c>
      <c r="H46">
        <v>0.34699999999999998</v>
      </c>
    </row>
    <row r="47" spans="1:8">
      <c r="A47" t="s">
        <v>23</v>
      </c>
      <c r="B47" t="s">
        <v>172</v>
      </c>
      <c r="C47" t="s">
        <v>152</v>
      </c>
      <c r="D47" t="s">
        <v>8</v>
      </c>
      <c r="E47" t="s">
        <v>120</v>
      </c>
      <c r="F47">
        <v>2</v>
      </c>
      <c r="G47">
        <v>37</v>
      </c>
      <c r="H47">
        <v>0.17199999999999999</v>
      </c>
    </row>
    <row r="48" spans="1:8">
      <c r="A48" t="s">
        <v>23</v>
      </c>
      <c r="B48" t="s">
        <v>172</v>
      </c>
      <c r="C48" t="s">
        <v>152</v>
      </c>
      <c r="D48" t="s">
        <v>8</v>
      </c>
      <c r="E48" t="s">
        <v>120</v>
      </c>
      <c r="F48">
        <v>2</v>
      </c>
      <c r="G48">
        <v>38</v>
      </c>
      <c r="H48">
        <v>0.15</v>
      </c>
    </row>
    <row r="49" spans="1:8">
      <c r="A49" t="s">
        <v>23</v>
      </c>
      <c r="B49" t="s">
        <v>172</v>
      </c>
      <c r="C49" t="s">
        <v>152</v>
      </c>
      <c r="D49" t="s">
        <v>8</v>
      </c>
      <c r="E49" t="s">
        <v>120</v>
      </c>
      <c r="F49">
        <v>2</v>
      </c>
      <c r="G49">
        <v>39</v>
      </c>
      <c r="H49">
        <v>1.2E-2</v>
      </c>
    </row>
    <row r="50" spans="1:8">
      <c r="A50" t="s">
        <v>23</v>
      </c>
      <c r="B50" t="s">
        <v>172</v>
      </c>
      <c r="C50" t="s">
        <v>152</v>
      </c>
      <c r="D50" t="s">
        <v>8</v>
      </c>
      <c r="E50" t="s">
        <v>120</v>
      </c>
      <c r="F50">
        <v>2</v>
      </c>
      <c r="G50">
        <v>40</v>
      </c>
      <c r="H50">
        <v>2.5999999999999999E-2</v>
      </c>
    </row>
    <row r="51" spans="1:8">
      <c r="A51" t="s">
        <v>23</v>
      </c>
      <c r="B51" t="s">
        <v>172</v>
      </c>
      <c r="C51" t="s">
        <v>152</v>
      </c>
      <c r="D51" t="s">
        <v>8</v>
      </c>
      <c r="E51" t="s">
        <v>120</v>
      </c>
      <c r="F51">
        <v>3</v>
      </c>
      <c r="G51">
        <v>22</v>
      </c>
      <c r="H51">
        <v>4.2000000000000003E-2</v>
      </c>
    </row>
    <row r="52" spans="1:8">
      <c r="A52" t="s">
        <v>23</v>
      </c>
      <c r="B52" t="s">
        <v>172</v>
      </c>
      <c r="C52" t="s">
        <v>152</v>
      </c>
      <c r="D52" t="s">
        <v>8</v>
      </c>
      <c r="E52" t="s">
        <v>120</v>
      </c>
      <c r="F52">
        <v>3</v>
      </c>
      <c r="G52">
        <v>23</v>
      </c>
      <c r="H52">
        <v>0.19600000000000001</v>
      </c>
    </row>
    <row r="53" spans="1:8">
      <c r="A53" t="s">
        <v>23</v>
      </c>
      <c r="B53" t="s">
        <v>172</v>
      </c>
      <c r="C53" t="s">
        <v>152</v>
      </c>
      <c r="D53" t="s">
        <v>8</v>
      </c>
      <c r="E53" t="s">
        <v>120</v>
      </c>
      <c r="F53">
        <v>3</v>
      </c>
      <c r="G53">
        <v>24</v>
      </c>
      <c r="H53">
        <v>0.59799999999999998</v>
      </c>
    </row>
    <row r="54" spans="1:8">
      <c r="A54" t="s">
        <v>23</v>
      </c>
      <c r="B54" t="s">
        <v>172</v>
      </c>
      <c r="C54" t="s">
        <v>152</v>
      </c>
      <c r="D54" t="s">
        <v>8</v>
      </c>
      <c r="E54" t="s">
        <v>120</v>
      </c>
      <c r="F54">
        <v>3</v>
      </c>
      <c r="G54">
        <v>25</v>
      </c>
      <c r="H54">
        <v>0.499</v>
      </c>
    </row>
    <row r="55" spans="1:8">
      <c r="A55" t="s">
        <v>23</v>
      </c>
      <c r="B55" t="s">
        <v>172</v>
      </c>
      <c r="C55" t="s">
        <v>152</v>
      </c>
      <c r="D55" t="s">
        <v>8</v>
      </c>
      <c r="E55" t="s">
        <v>120</v>
      </c>
      <c r="F55">
        <v>3</v>
      </c>
      <c r="G55">
        <v>26</v>
      </c>
      <c r="H55">
        <v>0.77400000000000002</v>
      </c>
    </row>
    <row r="56" spans="1:8">
      <c r="A56" t="s">
        <v>23</v>
      </c>
      <c r="B56" t="s">
        <v>172</v>
      </c>
      <c r="C56" t="s">
        <v>152</v>
      </c>
      <c r="D56" t="s">
        <v>8</v>
      </c>
      <c r="E56" t="s">
        <v>120</v>
      </c>
      <c r="F56">
        <v>3</v>
      </c>
      <c r="G56">
        <v>27</v>
      </c>
      <c r="H56">
        <v>0.51100000000000001</v>
      </c>
    </row>
    <row r="57" spans="1:8">
      <c r="A57" t="s">
        <v>23</v>
      </c>
      <c r="B57" t="s">
        <v>172</v>
      </c>
      <c r="C57" t="s">
        <v>152</v>
      </c>
      <c r="D57" t="s">
        <v>8</v>
      </c>
      <c r="E57" t="s">
        <v>120</v>
      </c>
      <c r="F57">
        <v>3</v>
      </c>
      <c r="G57">
        <v>28</v>
      </c>
      <c r="H57">
        <v>0.33300000000000002</v>
      </c>
    </row>
    <row r="58" spans="1:8">
      <c r="A58" t="s">
        <v>23</v>
      </c>
      <c r="B58" t="s">
        <v>172</v>
      </c>
      <c r="C58" t="s">
        <v>152</v>
      </c>
      <c r="D58" t="s">
        <v>8</v>
      </c>
      <c r="E58" t="s">
        <v>120</v>
      </c>
      <c r="F58">
        <v>3</v>
      </c>
      <c r="G58">
        <v>29</v>
      </c>
      <c r="H58">
        <v>0.35699999999999998</v>
      </c>
    </row>
    <row r="59" spans="1:8">
      <c r="A59" t="s">
        <v>23</v>
      </c>
      <c r="B59" t="s">
        <v>172</v>
      </c>
      <c r="C59" t="s">
        <v>152</v>
      </c>
      <c r="D59" t="s">
        <v>8</v>
      </c>
      <c r="E59" t="s">
        <v>120</v>
      </c>
      <c r="F59">
        <v>3</v>
      </c>
      <c r="G59">
        <v>30</v>
      </c>
      <c r="H59">
        <v>0.53300000000000003</v>
      </c>
    </row>
    <row r="60" spans="1:8">
      <c r="A60" t="s">
        <v>23</v>
      </c>
      <c r="B60" t="s">
        <v>172</v>
      </c>
      <c r="C60" t="s">
        <v>152</v>
      </c>
      <c r="D60" t="s">
        <v>8</v>
      </c>
      <c r="E60" t="s">
        <v>120</v>
      </c>
      <c r="F60">
        <v>3</v>
      </c>
      <c r="G60">
        <v>31</v>
      </c>
      <c r="H60">
        <v>0.58299999999999996</v>
      </c>
    </row>
    <row r="61" spans="1:8">
      <c r="A61" t="s">
        <v>23</v>
      </c>
      <c r="B61" t="s">
        <v>172</v>
      </c>
      <c r="C61" t="s">
        <v>152</v>
      </c>
      <c r="D61" t="s">
        <v>8</v>
      </c>
      <c r="E61" t="s">
        <v>120</v>
      </c>
      <c r="F61">
        <v>3</v>
      </c>
      <c r="G61">
        <v>32</v>
      </c>
      <c r="H61">
        <v>0.98199999999999998</v>
      </c>
    </row>
    <row r="62" spans="1:8">
      <c r="A62" t="s">
        <v>23</v>
      </c>
      <c r="B62" t="s">
        <v>172</v>
      </c>
      <c r="C62" t="s">
        <v>152</v>
      </c>
      <c r="D62" t="s">
        <v>8</v>
      </c>
      <c r="E62" t="s">
        <v>120</v>
      </c>
      <c r="F62">
        <v>3</v>
      </c>
      <c r="G62">
        <v>33</v>
      </c>
      <c r="H62">
        <v>0.89800000000000002</v>
      </c>
    </row>
    <row r="63" spans="1:8">
      <c r="A63" t="s">
        <v>23</v>
      </c>
      <c r="B63" t="s">
        <v>172</v>
      </c>
      <c r="C63" t="s">
        <v>152</v>
      </c>
      <c r="D63" t="s">
        <v>8</v>
      </c>
      <c r="E63" t="s">
        <v>120</v>
      </c>
      <c r="F63">
        <v>3</v>
      </c>
      <c r="G63">
        <v>34</v>
      </c>
      <c r="H63">
        <v>1.0089999999999999</v>
      </c>
    </row>
    <row r="64" spans="1:8">
      <c r="A64" t="s">
        <v>23</v>
      </c>
      <c r="B64" t="s">
        <v>172</v>
      </c>
      <c r="C64" t="s">
        <v>152</v>
      </c>
      <c r="D64" t="s">
        <v>8</v>
      </c>
      <c r="E64" t="s">
        <v>120</v>
      </c>
      <c r="F64">
        <v>3</v>
      </c>
      <c r="G64">
        <v>35</v>
      </c>
      <c r="H64">
        <v>0.38400000000000001</v>
      </c>
    </row>
    <row r="65" spans="1:8">
      <c r="A65" t="s">
        <v>23</v>
      </c>
      <c r="B65" t="s">
        <v>172</v>
      </c>
      <c r="C65" t="s">
        <v>152</v>
      </c>
      <c r="D65" t="s">
        <v>8</v>
      </c>
      <c r="E65" t="s">
        <v>120</v>
      </c>
      <c r="F65">
        <v>3</v>
      </c>
      <c r="G65">
        <v>36</v>
      </c>
      <c r="H65">
        <v>0.46600000000000003</v>
      </c>
    </row>
    <row r="66" spans="1:8">
      <c r="A66" t="s">
        <v>23</v>
      </c>
      <c r="B66" t="s">
        <v>172</v>
      </c>
      <c r="C66" t="s">
        <v>152</v>
      </c>
      <c r="D66" t="s">
        <v>8</v>
      </c>
      <c r="E66" t="s">
        <v>120</v>
      </c>
      <c r="F66">
        <v>3</v>
      </c>
      <c r="G66">
        <v>37</v>
      </c>
      <c r="H66">
        <v>0.11799999999999999</v>
      </c>
    </row>
    <row r="67" spans="1:8">
      <c r="A67" t="s">
        <v>23</v>
      </c>
      <c r="B67" t="s">
        <v>172</v>
      </c>
      <c r="C67" t="s">
        <v>152</v>
      </c>
      <c r="D67" t="s">
        <v>8</v>
      </c>
      <c r="E67" t="s">
        <v>120</v>
      </c>
      <c r="F67">
        <v>3</v>
      </c>
      <c r="G67">
        <v>38</v>
      </c>
      <c r="H67">
        <v>3.1E-2</v>
      </c>
    </row>
    <row r="68" spans="1:8">
      <c r="A68" t="s">
        <v>23</v>
      </c>
      <c r="B68" t="s">
        <v>172</v>
      </c>
      <c r="C68" t="s">
        <v>152</v>
      </c>
      <c r="D68" t="s">
        <v>8</v>
      </c>
      <c r="E68" t="s">
        <v>120</v>
      </c>
      <c r="F68">
        <v>3</v>
      </c>
      <c r="G68">
        <v>39</v>
      </c>
      <c r="H68">
        <v>1.2E-2</v>
      </c>
    </row>
    <row r="69" spans="1:8">
      <c r="A69" t="s">
        <v>23</v>
      </c>
      <c r="B69" t="s">
        <v>172</v>
      </c>
      <c r="C69" t="s">
        <v>152</v>
      </c>
      <c r="D69" t="s">
        <v>174</v>
      </c>
      <c r="E69" t="s">
        <v>120</v>
      </c>
      <c r="F69">
        <v>2</v>
      </c>
      <c r="G69">
        <v>22</v>
      </c>
      <c r="H69">
        <v>0.22500000000000001</v>
      </c>
    </row>
    <row r="70" spans="1:8">
      <c r="A70" t="s">
        <v>23</v>
      </c>
      <c r="B70" t="s">
        <v>172</v>
      </c>
      <c r="C70" t="s">
        <v>152</v>
      </c>
      <c r="D70" t="s">
        <v>174</v>
      </c>
      <c r="E70" t="s">
        <v>120</v>
      </c>
      <c r="F70">
        <v>2</v>
      </c>
      <c r="G70">
        <v>23</v>
      </c>
      <c r="H70">
        <v>0.26800000000000002</v>
      </c>
    </row>
    <row r="71" spans="1:8">
      <c r="A71" t="s">
        <v>23</v>
      </c>
      <c r="B71" t="s">
        <v>172</v>
      </c>
      <c r="C71" t="s">
        <v>152</v>
      </c>
      <c r="D71" t="s">
        <v>174</v>
      </c>
      <c r="E71" t="s">
        <v>120</v>
      </c>
      <c r="F71">
        <v>2</v>
      </c>
      <c r="G71">
        <v>24</v>
      </c>
      <c r="H71">
        <v>0.96</v>
      </c>
    </row>
    <row r="72" spans="1:8">
      <c r="A72" t="s">
        <v>23</v>
      </c>
      <c r="B72" t="s">
        <v>172</v>
      </c>
      <c r="C72" t="s">
        <v>152</v>
      </c>
      <c r="D72" t="s">
        <v>174</v>
      </c>
      <c r="E72" t="s">
        <v>120</v>
      </c>
      <c r="F72">
        <v>2</v>
      </c>
      <c r="G72">
        <v>25</v>
      </c>
      <c r="H72">
        <v>4.0519999999999996</v>
      </c>
    </row>
    <row r="73" spans="1:8">
      <c r="A73" t="s">
        <v>23</v>
      </c>
      <c r="B73" t="s">
        <v>172</v>
      </c>
      <c r="C73" t="s">
        <v>152</v>
      </c>
      <c r="D73" t="s">
        <v>174</v>
      </c>
      <c r="E73" t="s">
        <v>120</v>
      </c>
      <c r="F73">
        <v>2</v>
      </c>
      <c r="G73">
        <v>26</v>
      </c>
      <c r="H73">
        <v>5.5110000000000001</v>
      </c>
    </row>
    <row r="74" spans="1:8">
      <c r="A74" t="s">
        <v>23</v>
      </c>
      <c r="B74" t="s">
        <v>172</v>
      </c>
      <c r="C74" t="s">
        <v>152</v>
      </c>
      <c r="D74" t="s">
        <v>174</v>
      </c>
      <c r="E74" t="s">
        <v>120</v>
      </c>
      <c r="F74">
        <v>2</v>
      </c>
      <c r="G74">
        <v>27</v>
      </c>
      <c r="H74">
        <v>8.3870000000000005</v>
      </c>
    </row>
    <row r="75" spans="1:8">
      <c r="A75" t="s">
        <v>23</v>
      </c>
      <c r="B75" t="s">
        <v>172</v>
      </c>
      <c r="C75" t="s">
        <v>152</v>
      </c>
      <c r="D75" t="s">
        <v>174</v>
      </c>
      <c r="E75" t="s">
        <v>120</v>
      </c>
      <c r="F75">
        <v>2</v>
      </c>
      <c r="G75">
        <v>28</v>
      </c>
      <c r="H75">
        <v>12.673999999999999</v>
      </c>
    </row>
    <row r="76" spans="1:8">
      <c r="A76" t="s">
        <v>23</v>
      </c>
      <c r="B76" t="s">
        <v>172</v>
      </c>
      <c r="C76" t="s">
        <v>152</v>
      </c>
      <c r="D76" t="s">
        <v>174</v>
      </c>
      <c r="E76" t="s">
        <v>120</v>
      </c>
      <c r="F76">
        <v>2</v>
      </c>
      <c r="G76">
        <v>29</v>
      </c>
      <c r="H76">
        <v>13.295</v>
      </c>
    </row>
    <row r="77" spans="1:8">
      <c r="A77" t="s">
        <v>23</v>
      </c>
      <c r="B77" t="s">
        <v>172</v>
      </c>
      <c r="C77" t="s">
        <v>152</v>
      </c>
      <c r="D77" t="s">
        <v>174</v>
      </c>
      <c r="E77" t="s">
        <v>120</v>
      </c>
      <c r="F77">
        <v>2</v>
      </c>
      <c r="G77">
        <v>30</v>
      </c>
      <c r="H77">
        <v>18.937000000000001</v>
      </c>
    </row>
    <row r="78" spans="1:8">
      <c r="A78" t="s">
        <v>23</v>
      </c>
      <c r="B78" t="s">
        <v>172</v>
      </c>
      <c r="C78" t="s">
        <v>152</v>
      </c>
      <c r="D78" t="s">
        <v>174</v>
      </c>
      <c r="E78" t="s">
        <v>120</v>
      </c>
      <c r="F78">
        <v>2</v>
      </c>
      <c r="G78">
        <v>31</v>
      </c>
      <c r="H78">
        <v>24.414999999999999</v>
      </c>
    </row>
    <row r="79" spans="1:8">
      <c r="A79" t="s">
        <v>23</v>
      </c>
      <c r="B79" t="s">
        <v>172</v>
      </c>
      <c r="C79" t="s">
        <v>152</v>
      </c>
      <c r="D79" t="s">
        <v>174</v>
      </c>
      <c r="E79" t="s">
        <v>120</v>
      </c>
      <c r="F79">
        <v>2</v>
      </c>
      <c r="G79">
        <v>32</v>
      </c>
      <c r="H79">
        <v>19.074000000000002</v>
      </c>
    </row>
    <row r="80" spans="1:8">
      <c r="A80" t="s">
        <v>23</v>
      </c>
      <c r="B80" t="s">
        <v>172</v>
      </c>
      <c r="C80" t="s">
        <v>152</v>
      </c>
      <c r="D80" t="s">
        <v>174</v>
      </c>
      <c r="E80" t="s">
        <v>120</v>
      </c>
      <c r="F80">
        <v>2</v>
      </c>
      <c r="G80">
        <v>33</v>
      </c>
      <c r="H80">
        <v>15.775</v>
      </c>
    </row>
    <row r="81" spans="1:8">
      <c r="A81" t="s">
        <v>23</v>
      </c>
      <c r="B81" t="s">
        <v>172</v>
      </c>
      <c r="C81" t="s">
        <v>152</v>
      </c>
      <c r="D81" t="s">
        <v>174</v>
      </c>
      <c r="E81" t="s">
        <v>120</v>
      </c>
      <c r="F81">
        <v>2</v>
      </c>
      <c r="G81">
        <v>34</v>
      </c>
      <c r="H81">
        <v>14.114000000000001</v>
      </c>
    </row>
    <row r="82" spans="1:8">
      <c r="A82" t="s">
        <v>23</v>
      </c>
      <c r="B82" t="s">
        <v>172</v>
      </c>
      <c r="C82" t="s">
        <v>152</v>
      </c>
      <c r="D82" t="s">
        <v>174</v>
      </c>
      <c r="E82" t="s">
        <v>120</v>
      </c>
      <c r="F82">
        <v>2</v>
      </c>
      <c r="G82">
        <v>35</v>
      </c>
      <c r="H82">
        <v>6.0410000000000004</v>
      </c>
    </row>
    <row r="83" spans="1:8">
      <c r="A83" t="s">
        <v>23</v>
      </c>
      <c r="B83" t="s">
        <v>172</v>
      </c>
      <c r="C83" t="s">
        <v>152</v>
      </c>
      <c r="D83" t="s">
        <v>174</v>
      </c>
      <c r="E83" t="s">
        <v>120</v>
      </c>
      <c r="F83">
        <v>2</v>
      </c>
      <c r="G83">
        <v>36</v>
      </c>
      <c r="H83">
        <v>4.508</v>
      </c>
    </row>
    <row r="84" spans="1:8">
      <c r="A84" t="s">
        <v>23</v>
      </c>
      <c r="B84" t="s">
        <v>172</v>
      </c>
      <c r="C84" t="s">
        <v>152</v>
      </c>
      <c r="D84" t="s">
        <v>174</v>
      </c>
      <c r="E84" t="s">
        <v>120</v>
      </c>
      <c r="F84">
        <v>2</v>
      </c>
      <c r="G84">
        <v>37</v>
      </c>
      <c r="H84">
        <v>2.2370000000000001</v>
      </c>
    </row>
    <row r="85" spans="1:8">
      <c r="A85" t="s">
        <v>23</v>
      </c>
      <c r="B85" t="s">
        <v>172</v>
      </c>
      <c r="C85" t="s">
        <v>152</v>
      </c>
      <c r="D85" t="s">
        <v>174</v>
      </c>
      <c r="E85" t="s">
        <v>120</v>
      </c>
      <c r="F85">
        <v>2</v>
      </c>
      <c r="G85">
        <v>38</v>
      </c>
      <c r="H85">
        <v>1.954</v>
      </c>
    </row>
    <row r="86" spans="1:8">
      <c r="A86" t="s">
        <v>23</v>
      </c>
      <c r="B86" t="s">
        <v>172</v>
      </c>
      <c r="C86" t="s">
        <v>152</v>
      </c>
      <c r="D86" t="s">
        <v>174</v>
      </c>
      <c r="E86" t="s">
        <v>120</v>
      </c>
      <c r="F86">
        <v>2</v>
      </c>
      <c r="G86">
        <v>39</v>
      </c>
      <c r="H86">
        <v>0.156</v>
      </c>
    </row>
    <row r="87" spans="1:8">
      <c r="A87" t="s">
        <v>23</v>
      </c>
      <c r="B87" t="s">
        <v>172</v>
      </c>
      <c r="C87" t="s">
        <v>152</v>
      </c>
      <c r="D87" t="s">
        <v>174</v>
      </c>
      <c r="E87" t="s">
        <v>120</v>
      </c>
      <c r="F87">
        <v>2</v>
      </c>
      <c r="G87">
        <v>40</v>
      </c>
      <c r="H87">
        <v>0.33400000000000002</v>
      </c>
    </row>
    <row r="88" spans="1:8">
      <c r="A88" t="s">
        <v>23</v>
      </c>
      <c r="B88" t="s">
        <v>172</v>
      </c>
      <c r="C88" t="s">
        <v>152</v>
      </c>
      <c r="D88" t="s">
        <v>174</v>
      </c>
      <c r="E88" t="s">
        <v>120</v>
      </c>
      <c r="F88">
        <v>3</v>
      </c>
      <c r="G88">
        <v>22</v>
      </c>
      <c r="H88">
        <v>1.179</v>
      </c>
    </row>
    <row r="89" spans="1:8">
      <c r="A89" t="s">
        <v>23</v>
      </c>
      <c r="B89" t="s">
        <v>172</v>
      </c>
      <c r="C89" t="s">
        <v>152</v>
      </c>
      <c r="D89" t="s">
        <v>174</v>
      </c>
      <c r="E89" t="s">
        <v>120</v>
      </c>
      <c r="F89">
        <v>3</v>
      </c>
      <c r="G89">
        <v>23</v>
      </c>
      <c r="H89">
        <v>5.4790000000000001</v>
      </c>
    </row>
    <row r="90" spans="1:8">
      <c r="A90" t="s">
        <v>23</v>
      </c>
      <c r="B90" t="s">
        <v>172</v>
      </c>
      <c r="C90" t="s">
        <v>152</v>
      </c>
      <c r="D90" t="s">
        <v>174</v>
      </c>
      <c r="E90" t="s">
        <v>120</v>
      </c>
      <c r="F90">
        <v>3</v>
      </c>
      <c r="G90">
        <v>24</v>
      </c>
      <c r="H90">
        <v>16.753</v>
      </c>
    </row>
    <row r="91" spans="1:8">
      <c r="A91" t="s">
        <v>23</v>
      </c>
      <c r="B91" t="s">
        <v>172</v>
      </c>
      <c r="C91" t="s">
        <v>152</v>
      </c>
      <c r="D91" t="s">
        <v>174</v>
      </c>
      <c r="E91" t="s">
        <v>120</v>
      </c>
      <c r="F91">
        <v>3</v>
      </c>
      <c r="G91">
        <v>25</v>
      </c>
      <c r="H91">
        <v>13.971</v>
      </c>
    </row>
    <row r="92" spans="1:8">
      <c r="A92" t="s">
        <v>23</v>
      </c>
      <c r="B92" t="s">
        <v>172</v>
      </c>
      <c r="C92" t="s">
        <v>152</v>
      </c>
      <c r="D92" t="s">
        <v>174</v>
      </c>
      <c r="E92" t="s">
        <v>120</v>
      </c>
      <c r="F92">
        <v>3</v>
      </c>
      <c r="G92">
        <v>26</v>
      </c>
      <c r="H92">
        <v>21.677</v>
      </c>
    </row>
    <row r="93" spans="1:8">
      <c r="A93" t="s">
        <v>23</v>
      </c>
      <c r="B93" t="s">
        <v>172</v>
      </c>
      <c r="C93" t="s">
        <v>152</v>
      </c>
      <c r="D93" t="s">
        <v>174</v>
      </c>
      <c r="E93" t="s">
        <v>120</v>
      </c>
      <c r="F93">
        <v>3</v>
      </c>
      <c r="G93">
        <v>27</v>
      </c>
      <c r="H93">
        <v>14.304</v>
      </c>
    </row>
    <row r="94" spans="1:8">
      <c r="A94" t="s">
        <v>23</v>
      </c>
      <c r="B94" t="s">
        <v>172</v>
      </c>
      <c r="C94" t="s">
        <v>152</v>
      </c>
      <c r="D94" t="s">
        <v>174</v>
      </c>
      <c r="E94" t="s">
        <v>120</v>
      </c>
      <c r="F94">
        <v>3</v>
      </c>
      <c r="G94">
        <v>28</v>
      </c>
      <c r="H94">
        <v>9.3260000000000005</v>
      </c>
    </row>
    <row r="95" spans="1:8">
      <c r="A95" t="s">
        <v>23</v>
      </c>
      <c r="B95" t="s">
        <v>172</v>
      </c>
      <c r="C95" t="s">
        <v>152</v>
      </c>
      <c r="D95" t="s">
        <v>174</v>
      </c>
      <c r="E95" t="s">
        <v>120</v>
      </c>
      <c r="F95">
        <v>3</v>
      </c>
      <c r="G95">
        <v>29</v>
      </c>
      <c r="H95">
        <v>9.9879999999999995</v>
      </c>
    </row>
    <row r="96" spans="1:8">
      <c r="A96" t="s">
        <v>23</v>
      </c>
      <c r="B96" t="s">
        <v>172</v>
      </c>
      <c r="C96" t="s">
        <v>152</v>
      </c>
      <c r="D96" t="s">
        <v>174</v>
      </c>
      <c r="E96" t="s">
        <v>120</v>
      </c>
      <c r="F96">
        <v>3</v>
      </c>
      <c r="G96">
        <v>30</v>
      </c>
      <c r="H96">
        <v>14.936999999999999</v>
      </c>
    </row>
    <row r="97" spans="1:8">
      <c r="A97" t="s">
        <v>23</v>
      </c>
      <c r="B97" t="s">
        <v>172</v>
      </c>
      <c r="C97" t="s">
        <v>152</v>
      </c>
      <c r="D97" t="s">
        <v>174</v>
      </c>
      <c r="E97" t="s">
        <v>120</v>
      </c>
      <c r="F97">
        <v>3</v>
      </c>
      <c r="G97">
        <v>31</v>
      </c>
      <c r="H97">
        <v>16.337</v>
      </c>
    </row>
    <row r="98" spans="1:8">
      <c r="A98" t="s">
        <v>23</v>
      </c>
      <c r="B98" t="s">
        <v>172</v>
      </c>
      <c r="C98" t="s">
        <v>152</v>
      </c>
      <c r="D98" t="s">
        <v>174</v>
      </c>
      <c r="E98" t="s">
        <v>120</v>
      </c>
      <c r="F98">
        <v>3</v>
      </c>
      <c r="G98">
        <v>32</v>
      </c>
      <c r="H98">
        <v>27.498999999999999</v>
      </c>
    </row>
    <row r="99" spans="1:8">
      <c r="A99" t="s">
        <v>23</v>
      </c>
      <c r="B99" t="s">
        <v>172</v>
      </c>
      <c r="C99" t="s">
        <v>152</v>
      </c>
      <c r="D99" t="s">
        <v>174</v>
      </c>
      <c r="E99" t="s">
        <v>120</v>
      </c>
      <c r="F99">
        <v>3</v>
      </c>
      <c r="G99">
        <v>33</v>
      </c>
      <c r="H99">
        <v>25.140999999999998</v>
      </c>
    </row>
    <row r="100" spans="1:8">
      <c r="A100" t="s">
        <v>23</v>
      </c>
      <c r="B100" t="s">
        <v>172</v>
      </c>
      <c r="C100" t="s">
        <v>152</v>
      </c>
      <c r="D100" t="s">
        <v>174</v>
      </c>
      <c r="E100" t="s">
        <v>120</v>
      </c>
      <c r="F100">
        <v>3</v>
      </c>
      <c r="G100">
        <v>34</v>
      </c>
      <c r="H100">
        <v>28.251000000000001</v>
      </c>
    </row>
    <row r="101" spans="1:8">
      <c r="A101" t="s">
        <v>23</v>
      </c>
      <c r="B101" t="s">
        <v>172</v>
      </c>
      <c r="C101" t="s">
        <v>152</v>
      </c>
      <c r="D101" t="s">
        <v>174</v>
      </c>
      <c r="E101" t="s">
        <v>120</v>
      </c>
      <c r="F101">
        <v>3</v>
      </c>
      <c r="G101">
        <v>35</v>
      </c>
      <c r="H101">
        <v>10.75</v>
      </c>
    </row>
    <row r="102" spans="1:8">
      <c r="A102" t="s">
        <v>23</v>
      </c>
      <c r="B102" t="s">
        <v>172</v>
      </c>
      <c r="C102" t="s">
        <v>152</v>
      </c>
      <c r="D102" t="s">
        <v>174</v>
      </c>
      <c r="E102" t="s">
        <v>120</v>
      </c>
      <c r="F102">
        <v>3</v>
      </c>
      <c r="G102">
        <v>36</v>
      </c>
      <c r="H102">
        <v>13.061999999999999</v>
      </c>
    </row>
    <row r="103" spans="1:8">
      <c r="A103" t="s">
        <v>23</v>
      </c>
      <c r="B103" t="s">
        <v>172</v>
      </c>
      <c r="C103" t="s">
        <v>152</v>
      </c>
      <c r="D103" t="s">
        <v>174</v>
      </c>
      <c r="E103" t="s">
        <v>120</v>
      </c>
      <c r="F103">
        <v>3</v>
      </c>
      <c r="G103">
        <v>37</v>
      </c>
      <c r="H103">
        <v>3.3170000000000002</v>
      </c>
    </row>
    <row r="104" spans="1:8">
      <c r="A104" t="s">
        <v>23</v>
      </c>
      <c r="B104" t="s">
        <v>172</v>
      </c>
      <c r="C104" t="s">
        <v>152</v>
      </c>
      <c r="D104" t="s">
        <v>174</v>
      </c>
      <c r="E104" t="s">
        <v>120</v>
      </c>
      <c r="F104">
        <v>3</v>
      </c>
      <c r="G104">
        <v>38</v>
      </c>
      <c r="H104">
        <v>0.86899999999999999</v>
      </c>
    </row>
    <row r="105" spans="1:8">
      <c r="A105" t="s">
        <v>23</v>
      </c>
      <c r="B105" t="s">
        <v>172</v>
      </c>
      <c r="C105" t="s">
        <v>152</v>
      </c>
      <c r="D105" t="s">
        <v>174</v>
      </c>
      <c r="E105" t="s">
        <v>120</v>
      </c>
      <c r="F105">
        <v>3</v>
      </c>
      <c r="G105">
        <v>39</v>
      </c>
      <c r="H105">
        <v>0.34399999999999997</v>
      </c>
    </row>
    <row r="106" spans="1:8">
      <c r="A106" t="s">
        <v>23</v>
      </c>
      <c r="B106" t="s">
        <v>172</v>
      </c>
      <c r="C106" t="s">
        <v>152</v>
      </c>
      <c r="D106" t="s">
        <v>174</v>
      </c>
      <c r="E106" t="s">
        <v>120</v>
      </c>
      <c r="F106">
        <v>4</v>
      </c>
      <c r="G106">
        <v>27</v>
      </c>
      <c r="H106">
        <v>0.91400000000000003</v>
      </c>
    </row>
    <row r="107" spans="1:8">
      <c r="A107" t="s">
        <v>23</v>
      </c>
      <c r="B107" t="s">
        <v>172</v>
      </c>
      <c r="C107" t="s">
        <v>152</v>
      </c>
      <c r="D107" t="s">
        <v>174</v>
      </c>
      <c r="E107" t="s">
        <v>120</v>
      </c>
      <c r="F107">
        <v>4</v>
      </c>
      <c r="G107">
        <v>28</v>
      </c>
      <c r="H107">
        <v>0.629</v>
      </c>
    </row>
    <row r="108" spans="1:8">
      <c r="A108" t="s">
        <v>23</v>
      </c>
      <c r="B108" t="s">
        <v>172</v>
      </c>
      <c r="C108" t="s">
        <v>152</v>
      </c>
      <c r="D108" t="s">
        <v>174</v>
      </c>
      <c r="E108" t="s">
        <v>120</v>
      </c>
      <c r="F108">
        <v>4</v>
      </c>
      <c r="G108">
        <v>29</v>
      </c>
      <c r="H108">
        <v>0.34599999999999997</v>
      </c>
    </row>
    <row r="109" spans="1:8">
      <c r="A109" t="s">
        <v>23</v>
      </c>
      <c r="B109" t="s">
        <v>172</v>
      </c>
      <c r="C109" t="s">
        <v>152</v>
      </c>
      <c r="D109" t="s">
        <v>174</v>
      </c>
      <c r="E109" t="s">
        <v>120</v>
      </c>
      <c r="F109">
        <v>4</v>
      </c>
      <c r="G109">
        <v>31</v>
      </c>
      <c r="H109">
        <v>1.246</v>
      </c>
    </row>
    <row r="110" spans="1:8">
      <c r="A110" t="s">
        <v>23</v>
      </c>
      <c r="B110" t="s">
        <v>172</v>
      </c>
      <c r="C110" t="s">
        <v>152</v>
      </c>
      <c r="D110" t="s">
        <v>174</v>
      </c>
      <c r="E110" t="s">
        <v>120</v>
      </c>
      <c r="F110">
        <v>4</v>
      </c>
      <c r="G110">
        <v>32</v>
      </c>
      <c r="H110">
        <v>0.92900000000000005</v>
      </c>
    </row>
    <row r="111" spans="1:8">
      <c r="A111" t="s">
        <v>23</v>
      </c>
      <c r="B111" t="s">
        <v>172</v>
      </c>
      <c r="C111" t="s">
        <v>152</v>
      </c>
      <c r="D111" t="s">
        <v>174</v>
      </c>
      <c r="E111" t="s">
        <v>120</v>
      </c>
      <c r="F111">
        <v>4</v>
      </c>
      <c r="G111">
        <v>33</v>
      </c>
      <c r="H111">
        <v>4.2430000000000003</v>
      </c>
    </row>
    <row r="112" spans="1:8">
      <c r="A112" t="s">
        <v>23</v>
      </c>
      <c r="B112" t="s">
        <v>172</v>
      </c>
      <c r="C112" t="s">
        <v>152</v>
      </c>
      <c r="D112" t="s">
        <v>174</v>
      </c>
      <c r="E112" t="s">
        <v>120</v>
      </c>
      <c r="F112">
        <v>4</v>
      </c>
      <c r="G112">
        <v>34</v>
      </c>
      <c r="H112">
        <v>6.2709999999999999</v>
      </c>
    </row>
    <row r="113" spans="1:8">
      <c r="A113" t="s">
        <v>23</v>
      </c>
      <c r="B113" t="s">
        <v>172</v>
      </c>
      <c r="C113" t="s">
        <v>152</v>
      </c>
      <c r="D113" t="s">
        <v>174</v>
      </c>
      <c r="E113" t="s">
        <v>120</v>
      </c>
      <c r="F113">
        <v>4</v>
      </c>
      <c r="G113">
        <v>35</v>
      </c>
      <c r="H113">
        <v>5.931</v>
      </c>
    </row>
    <row r="114" spans="1:8">
      <c r="A114" t="s">
        <v>23</v>
      </c>
      <c r="B114" t="s">
        <v>172</v>
      </c>
      <c r="C114" t="s">
        <v>152</v>
      </c>
      <c r="D114" t="s">
        <v>174</v>
      </c>
      <c r="E114" t="s">
        <v>120</v>
      </c>
      <c r="F114">
        <v>4</v>
      </c>
      <c r="G114">
        <v>36</v>
      </c>
      <c r="H114">
        <v>3.5419999999999998</v>
      </c>
    </row>
    <row r="115" spans="1:8">
      <c r="A115" t="s">
        <v>23</v>
      </c>
      <c r="B115" t="s">
        <v>172</v>
      </c>
      <c r="C115" t="s">
        <v>152</v>
      </c>
      <c r="D115" t="s">
        <v>174</v>
      </c>
      <c r="E115" t="s">
        <v>120</v>
      </c>
      <c r="F115">
        <v>4</v>
      </c>
      <c r="G115">
        <v>37</v>
      </c>
      <c r="H115">
        <v>0.627</v>
      </c>
    </row>
    <row r="116" spans="1:8">
      <c r="A116" t="s">
        <v>23</v>
      </c>
      <c r="B116" t="s">
        <v>172</v>
      </c>
      <c r="C116" t="s">
        <v>152</v>
      </c>
      <c r="D116" t="s">
        <v>174</v>
      </c>
      <c r="E116" t="s">
        <v>120</v>
      </c>
      <c r="F116">
        <v>4</v>
      </c>
      <c r="G116">
        <v>38</v>
      </c>
      <c r="H116">
        <v>0.14000000000000001</v>
      </c>
    </row>
    <row r="117" spans="1:8">
      <c r="A117" t="s">
        <v>23</v>
      </c>
      <c r="B117" t="s">
        <v>172</v>
      </c>
      <c r="C117" t="s">
        <v>152</v>
      </c>
      <c r="D117" t="s">
        <v>174</v>
      </c>
      <c r="E117" t="s">
        <v>120</v>
      </c>
      <c r="F117">
        <v>4</v>
      </c>
      <c r="G117">
        <v>40</v>
      </c>
      <c r="H117">
        <v>0.109</v>
      </c>
    </row>
    <row r="118" spans="1:8">
      <c r="A118" t="s">
        <v>23</v>
      </c>
      <c r="B118" t="s">
        <v>172</v>
      </c>
      <c r="C118" t="s">
        <v>152</v>
      </c>
      <c r="D118" t="s">
        <v>21</v>
      </c>
      <c r="E118" t="s">
        <v>120</v>
      </c>
      <c r="F118">
        <v>4</v>
      </c>
      <c r="G118">
        <v>27</v>
      </c>
      <c r="H118">
        <v>0.10199999999999999</v>
      </c>
    </row>
    <row r="119" spans="1:8">
      <c r="A119" t="s">
        <v>23</v>
      </c>
      <c r="B119" t="s">
        <v>172</v>
      </c>
      <c r="C119" t="s">
        <v>152</v>
      </c>
      <c r="D119" t="s">
        <v>21</v>
      </c>
      <c r="E119" t="s">
        <v>120</v>
      </c>
      <c r="F119">
        <v>4</v>
      </c>
      <c r="G119">
        <v>28</v>
      </c>
      <c r="H119">
        <v>7.0000000000000007E-2</v>
      </c>
    </row>
    <row r="120" spans="1:8">
      <c r="A120" t="s">
        <v>23</v>
      </c>
      <c r="B120" t="s">
        <v>172</v>
      </c>
      <c r="C120" t="s">
        <v>152</v>
      </c>
      <c r="D120" t="s">
        <v>21</v>
      </c>
      <c r="E120" t="s">
        <v>120</v>
      </c>
      <c r="F120">
        <v>4</v>
      </c>
      <c r="G120">
        <v>29</v>
      </c>
      <c r="H120">
        <v>3.7999999999999999E-2</v>
      </c>
    </row>
    <row r="121" spans="1:8">
      <c r="A121" t="s">
        <v>23</v>
      </c>
      <c r="B121" t="s">
        <v>172</v>
      </c>
      <c r="C121" t="s">
        <v>152</v>
      </c>
      <c r="D121" t="s">
        <v>21</v>
      </c>
      <c r="E121" t="s">
        <v>120</v>
      </c>
      <c r="F121">
        <v>4</v>
      </c>
      <c r="G121">
        <v>31</v>
      </c>
      <c r="H121">
        <v>0.13800000000000001</v>
      </c>
    </row>
    <row r="122" spans="1:8">
      <c r="A122" t="s">
        <v>23</v>
      </c>
      <c r="B122" t="s">
        <v>172</v>
      </c>
      <c r="C122" t="s">
        <v>152</v>
      </c>
      <c r="D122" t="s">
        <v>21</v>
      </c>
      <c r="E122" t="s">
        <v>120</v>
      </c>
      <c r="F122">
        <v>4</v>
      </c>
      <c r="G122">
        <v>32</v>
      </c>
      <c r="H122">
        <v>0.10299999999999999</v>
      </c>
    </row>
    <row r="123" spans="1:8">
      <c r="A123" t="s">
        <v>23</v>
      </c>
      <c r="B123" t="s">
        <v>172</v>
      </c>
      <c r="C123" t="s">
        <v>152</v>
      </c>
      <c r="D123" t="s">
        <v>21</v>
      </c>
      <c r="E123" t="s">
        <v>120</v>
      </c>
      <c r="F123">
        <v>4</v>
      </c>
      <c r="G123">
        <v>33</v>
      </c>
      <c r="H123">
        <v>0.47099999999999997</v>
      </c>
    </row>
    <row r="124" spans="1:8">
      <c r="A124" t="s">
        <v>23</v>
      </c>
      <c r="B124" t="s">
        <v>172</v>
      </c>
      <c r="C124" t="s">
        <v>152</v>
      </c>
      <c r="D124" t="s">
        <v>21</v>
      </c>
      <c r="E124" t="s">
        <v>120</v>
      </c>
      <c r="F124">
        <v>4</v>
      </c>
      <c r="G124">
        <v>34</v>
      </c>
      <c r="H124">
        <v>0.69699999999999995</v>
      </c>
    </row>
    <row r="125" spans="1:8">
      <c r="A125" t="s">
        <v>23</v>
      </c>
      <c r="B125" t="s">
        <v>172</v>
      </c>
      <c r="C125" t="s">
        <v>152</v>
      </c>
      <c r="D125" t="s">
        <v>21</v>
      </c>
      <c r="E125" t="s">
        <v>120</v>
      </c>
      <c r="F125">
        <v>4</v>
      </c>
      <c r="G125">
        <v>35</v>
      </c>
      <c r="H125">
        <v>0.65900000000000003</v>
      </c>
    </row>
    <row r="126" spans="1:8">
      <c r="A126" t="s">
        <v>23</v>
      </c>
      <c r="B126" t="s">
        <v>172</v>
      </c>
      <c r="C126" t="s">
        <v>152</v>
      </c>
      <c r="D126" t="s">
        <v>21</v>
      </c>
      <c r="E126" t="s">
        <v>120</v>
      </c>
      <c r="F126">
        <v>4</v>
      </c>
      <c r="G126">
        <v>36</v>
      </c>
      <c r="H126">
        <v>0.39400000000000002</v>
      </c>
    </row>
    <row r="127" spans="1:8">
      <c r="A127" t="s">
        <v>23</v>
      </c>
      <c r="B127" t="s">
        <v>172</v>
      </c>
      <c r="C127" t="s">
        <v>152</v>
      </c>
      <c r="D127" t="s">
        <v>21</v>
      </c>
      <c r="E127" t="s">
        <v>120</v>
      </c>
      <c r="F127">
        <v>4</v>
      </c>
      <c r="G127">
        <v>37</v>
      </c>
      <c r="H127">
        <v>7.0000000000000007E-2</v>
      </c>
    </row>
    <row r="128" spans="1:8">
      <c r="A128" t="s">
        <v>23</v>
      </c>
      <c r="B128" t="s">
        <v>172</v>
      </c>
      <c r="C128" t="s">
        <v>152</v>
      </c>
      <c r="D128" t="s">
        <v>21</v>
      </c>
      <c r="E128" t="s">
        <v>120</v>
      </c>
      <c r="F128">
        <v>4</v>
      </c>
      <c r="G128">
        <v>38</v>
      </c>
      <c r="H128">
        <v>1.6E-2</v>
      </c>
    </row>
    <row r="129" spans="1:8">
      <c r="A129" t="s">
        <v>23</v>
      </c>
      <c r="B129" t="s">
        <v>172</v>
      </c>
      <c r="C129" t="s">
        <v>152</v>
      </c>
      <c r="D129" t="s">
        <v>21</v>
      </c>
      <c r="E129" t="s">
        <v>120</v>
      </c>
      <c r="F129">
        <v>4</v>
      </c>
      <c r="G129">
        <v>40</v>
      </c>
      <c r="H129">
        <v>1.2E-2</v>
      </c>
    </row>
    <row r="130" spans="1:8">
      <c r="A130" t="s">
        <v>23</v>
      </c>
      <c r="B130" t="s">
        <v>172</v>
      </c>
      <c r="C130" t="s">
        <v>152</v>
      </c>
      <c r="D130" t="s">
        <v>11</v>
      </c>
      <c r="E130" t="s">
        <v>120</v>
      </c>
      <c r="F130">
        <v>2</v>
      </c>
      <c r="G130">
        <v>22</v>
      </c>
      <c r="H130">
        <v>8.5999999999999993E-2</v>
      </c>
    </row>
    <row r="131" spans="1:8">
      <c r="A131" t="s">
        <v>23</v>
      </c>
      <c r="B131" t="s">
        <v>172</v>
      </c>
      <c r="C131" t="s">
        <v>152</v>
      </c>
      <c r="D131" t="s">
        <v>11</v>
      </c>
      <c r="E131" t="s">
        <v>120</v>
      </c>
      <c r="F131">
        <v>2</v>
      </c>
      <c r="G131">
        <v>23</v>
      </c>
      <c r="H131">
        <v>0.10299999999999999</v>
      </c>
    </row>
    <row r="132" spans="1:8">
      <c r="A132" t="s">
        <v>23</v>
      </c>
      <c r="B132" t="s">
        <v>172</v>
      </c>
      <c r="C132" t="s">
        <v>152</v>
      </c>
      <c r="D132" t="s">
        <v>11</v>
      </c>
      <c r="E132" t="s">
        <v>120</v>
      </c>
      <c r="F132">
        <v>2</v>
      </c>
      <c r="G132">
        <v>24</v>
      </c>
      <c r="H132">
        <v>0.36899999999999999</v>
      </c>
    </row>
    <row r="133" spans="1:8">
      <c r="A133" t="s">
        <v>23</v>
      </c>
      <c r="B133" t="s">
        <v>172</v>
      </c>
      <c r="C133" t="s">
        <v>152</v>
      </c>
      <c r="D133" t="s">
        <v>11</v>
      </c>
      <c r="E133" t="s">
        <v>120</v>
      </c>
      <c r="F133">
        <v>2</v>
      </c>
      <c r="G133">
        <v>25</v>
      </c>
      <c r="H133">
        <v>1.5589999999999999</v>
      </c>
    </row>
    <row r="134" spans="1:8">
      <c r="A134" t="s">
        <v>23</v>
      </c>
      <c r="B134" t="s">
        <v>172</v>
      </c>
      <c r="C134" t="s">
        <v>152</v>
      </c>
      <c r="D134" t="s">
        <v>11</v>
      </c>
      <c r="E134" t="s">
        <v>120</v>
      </c>
      <c r="F134">
        <v>2</v>
      </c>
      <c r="G134">
        <v>26</v>
      </c>
      <c r="H134">
        <v>2.12</v>
      </c>
    </row>
    <row r="135" spans="1:8">
      <c r="A135" t="s">
        <v>23</v>
      </c>
      <c r="B135" t="s">
        <v>172</v>
      </c>
      <c r="C135" t="s">
        <v>152</v>
      </c>
      <c r="D135" t="s">
        <v>11</v>
      </c>
      <c r="E135" t="s">
        <v>120</v>
      </c>
      <c r="F135">
        <v>2</v>
      </c>
      <c r="G135">
        <v>27</v>
      </c>
      <c r="H135">
        <v>3.226</v>
      </c>
    </row>
    <row r="136" spans="1:8">
      <c r="A136" t="s">
        <v>23</v>
      </c>
      <c r="B136" t="s">
        <v>172</v>
      </c>
      <c r="C136" t="s">
        <v>152</v>
      </c>
      <c r="D136" t="s">
        <v>11</v>
      </c>
      <c r="E136" t="s">
        <v>120</v>
      </c>
      <c r="F136">
        <v>2</v>
      </c>
      <c r="G136">
        <v>28</v>
      </c>
      <c r="H136">
        <v>4.875</v>
      </c>
    </row>
    <row r="137" spans="1:8">
      <c r="A137" t="s">
        <v>23</v>
      </c>
      <c r="B137" t="s">
        <v>172</v>
      </c>
      <c r="C137" t="s">
        <v>152</v>
      </c>
      <c r="D137" t="s">
        <v>11</v>
      </c>
      <c r="E137" t="s">
        <v>120</v>
      </c>
      <c r="F137">
        <v>2</v>
      </c>
      <c r="G137">
        <v>29</v>
      </c>
      <c r="H137">
        <v>5.1130000000000004</v>
      </c>
    </row>
    <row r="138" spans="1:8">
      <c r="A138" t="s">
        <v>23</v>
      </c>
      <c r="B138" t="s">
        <v>172</v>
      </c>
      <c r="C138" t="s">
        <v>152</v>
      </c>
      <c r="D138" t="s">
        <v>11</v>
      </c>
      <c r="E138" t="s">
        <v>120</v>
      </c>
      <c r="F138">
        <v>2</v>
      </c>
      <c r="G138">
        <v>30</v>
      </c>
      <c r="H138">
        <v>7.2839999999999998</v>
      </c>
    </row>
    <row r="139" spans="1:8">
      <c r="A139" t="s">
        <v>23</v>
      </c>
      <c r="B139" t="s">
        <v>172</v>
      </c>
      <c r="C139" t="s">
        <v>152</v>
      </c>
      <c r="D139" t="s">
        <v>11</v>
      </c>
      <c r="E139" t="s">
        <v>120</v>
      </c>
      <c r="F139">
        <v>2</v>
      </c>
      <c r="G139">
        <v>31</v>
      </c>
      <c r="H139">
        <v>9.39</v>
      </c>
    </row>
    <row r="140" spans="1:8">
      <c r="A140" t="s">
        <v>23</v>
      </c>
      <c r="B140" t="s">
        <v>172</v>
      </c>
      <c r="C140" t="s">
        <v>152</v>
      </c>
      <c r="D140" t="s">
        <v>11</v>
      </c>
      <c r="E140" t="s">
        <v>120</v>
      </c>
      <c r="F140">
        <v>2</v>
      </c>
      <c r="G140">
        <v>32</v>
      </c>
      <c r="H140">
        <v>7.3360000000000003</v>
      </c>
    </row>
    <row r="141" spans="1:8">
      <c r="A141" t="s">
        <v>23</v>
      </c>
      <c r="B141" t="s">
        <v>172</v>
      </c>
      <c r="C141" t="s">
        <v>152</v>
      </c>
      <c r="D141" t="s">
        <v>11</v>
      </c>
      <c r="E141" t="s">
        <v>120</v>
      </c>
      <c r="F141">
        <v>2</v>
      </c>
      <c r="G141">
        <v>33</v>
      </c>
      <c r="H141">
        <v>6.0670000000000002</v>
      </c>
    </row>
    <row r="142" spans="1:8">
      <c r="A142" t="s">
        <v>23</v>
      </c>
      <c r="B142" t="s">
        <v>172</v>
      </c>
      <c r="C142" t="s">
        <v>152</v>
      </c>
      <c r="D142" t="s">
        <v>11</v>
      </c>
      <c r="E142" t="s">
        <v>120</v>
      </c>
      <c r="F142">
        <v>2</v>
      </c>
      <c r="G142">
        <v>34</v>
      </c>
      <c r="H142">
        <v>5.4290000000000003</v>
      </c>
    </row>
    <row r="143" spans="1:8">
      <c r="A143" t="s">
        <v>23</v>
      </c>
      <c r="B143" t="s">
        <v>172</v>
      </c>
      <c r="C143" t="s">
        <v>152</v>
      </c>
      <c r="D143" t="s">
        <v>11</v>
      </c>
      <c r="E143" t="s">
        <v>120</v>
      </c>
      <c r="F143">
        <v>2</v>
      </c>
      <c r="G143">
        <v>35</v>
      </c>
      <c r="H143">
        <v>2.3239999999999998</v>
      </c>
    </row>
    <row r="144" spans="1:8">
      <c r="A144" t="s">
        <v>23</v>
      </c>
      <c r="B144" t="s">
        <v>172</v>
      </c>
      <c r="C144" t="s">
        <v>152</v>
      </c>
      <c r="D144" t="s">
        <v>11</v>
      </c>
      <c r="E144" t="s">
        <v>120</v>
      </c>
      <c r="F144">
        <v>2</v>
      </c>
      <c r="G144">
        <v>36</v>
      </c>
      <c r="H144">
        <v>1.734</v>
      </c>
    </row>
    <row r="145" spans="1:8">
      <c r="A145" t="s">
        <v>23</v>
      </c>
      <c r="B145" t="s">
        <v>172</v>
      </c>
      <c r="C145" t="s">
        <v>152</v>
      </c>
      <c r="D145" t="s">
        <v>11</v>
      </c>
      <c r="E145" t="s">
        <v>120</v>
      </c>
      <c r="F145">
        <v>2</v>
      </c>
      <c r="G145">
        <v>37</v>
      </c>
      <c r="H145">
        <v>0.86</v>
      </c>
    </row>
    <row r="146" spans="1:8">
      <c r="A146" t="s">
        <v>23</v>
      </c>
      <c r="B146" t="s">
        <v>172</v>
      </c>
      <c r="C146" t="s">
        <v>152</v>
      </c>
      <c r="D146" t="s">
        <v>11</v>
      </c>
      <c r="E146" t="s">
        <v>120</v>
      </c>
      <c r="F146">
        <v>2</v>
      </c>
      <c r="G146">
        <v>38</v>
      </c>
      <c r="H146">
        <v>0.752</v>
      </c>
    </row>
    <row r="147" spans="1:8">
      <c r="A147" t="s">
        <v>23</v>
      </c>
      <c r="B147" t="s">
        <v>172</v>
      </c>
      <c r="C147" t="s">
        <v>152</v>
      </c>
      <c r="D147" t="s">
        <v>11</v>
      </c>
      <c r="E147" t="s">
        <v>120</v>
      </c>
      <c r="F147">
        <v>2</v>
      </c>
      <c r="G147">
        <v>39</v>
      </c>
      <c r="H147">
        <v>0.06</v>
      </c>
    </row>
    <row r="148" spans="1:8">
      <c r="A148" t="s">
        <v>23</v>
      </c>
      <c r="B148" t="s">
        <v>172</v>
      </c>
      <c r="C148" t="s">
        <v>152</v>
      </c>
      <c r="D148" t="s">
        <v>11</v>
      </c>
      <c r="E148" t="s">
        <v>120</v>
      </c>
      <c r="F148">
        <v>2</v>
      </c>
      <c r="G148">
        <v>40</v>
      </c>
      <c r="H148">
        <v>0.128</v>
      </c>
    </row>
    <row r="149" spans="1:8">
      <c r="A149" t="s">
        <v>23</v>
      </c>
      <c r="B149" t="s">
        <v>172</v>
      </c>
      <c r="C149" t="s">
        <v>152</v>
      </c>
      <c r="D149" t="s">
        <v>11</v>
      </c>
      <c r="E149" t="s">
        <v>120</v>
      </c>
      <c r="F149">
        <v>3</v>
      </c>
      <c r="G149">
        <v>22</v>
      </c>
      <c r="H149">
        <v>0.126</v>
      </c>
    </row>
    <row r="150" spans="1:8">
      <c r="A150" t="s">
        <v>23</v>
      </c>
      <c r="B150" t="s">
        <v>172</v>
      </c>
      <c r="C150" t="s">
        <v>152</v>
      </c>
      <c r="D150" t="s">
        <v>11</v>
      </c>
      <c r="E150" t="s">
        <v>120</v>
      </c>
      <c r="F150">
        <v>3</v>
      </c>
      <c r="G150">
        <v>23</v>
      </c>
      <c r="H150">
        <v>0.58699999999999997</v>
      </c>
    </row>
    <row r="151" spans="1:8">
      <c r="A151" t="s">
        <v>23</v>
      </c>
      <c r="B151" t="s">
        <v>172</v>
      </c>
      <c r="C151" t="s">
        <v>152</v>
      </c>
      <c r="D151" t="s">
        <v>11</v>
      </c>
      <c r="E151" t="s">
        <v>120</v>
      </c>
      <c r="F151">
        <v>3</v>
      </c>
      <c r="G151">
        <v>24</v>
      </c>
      <c r="H151">
        <v>1.7949999999999999</v>
      </c>
    </row>
    <row r="152" spans="1:8">
      <c r="A152" t="s">
        <v>23</v>
      </c>
      <c r="B152" t="s">
        <v>172</v>
      </c>
      <c r="C152" t="s">
        <v>152</v>
      </c>
      <c r="D152" t="s">
        <v>11</v>
      </c>
      <c r="E152" t="s">
        <v>120</v>
      </c>
      <c r="F152">
        <v>3</v>
      </c>
      <c r="G152">
        <v>25</v>
      </c>
      <c r="H152">
        <v>1.4970000000000001</v>
      </c>
    </row>
    <row r="153" spans="1:8">
      <c r="A153" t="s">
        <v>23</v>
      </c>
      <c r="B153" t="s">
        <v>172</v>
      </c>
      <c r="C153" t="s">
        <v>152</v>
      </c>
      <c r="D153" t="s">
        <v>11</v>
      </c>
      <c r="E153" t="s">
        <v>120</v>
      </c>
      <c r="F153">
        <v>3</v>
      </c>
      <c r="G153">
        <v>26</v>
      </c>
      <c r="H153">
        <v>2.323</v>
      </c>
    </row>
    <row r="154" spans="1:8">
      <c r="A154" t="s">
        <v>23</v>
      </c>
      <c r="B154" t="s">
        <v>172</v>
      </c>
      <c r="C154" t="s">
        <v>152</v>
      </c>
      <c r="D154" t="s">
        <v>11</v>
      </c>
      <c r="E154" t="s">
        <v>120</v>
      </c>
      <c r="F154">
        <v>3</v>
      </c>
      <c r="G154">
        <v>27</v>
      </c>
      <c r="H154">
        <v>1.5329999999999999</v>
      </c>
    </row>
    <row r="155" spans="1:8">
      <c r="A155" t="s">
        <v>23</v>
      </c>
      <c r="B155" t="s">
        <v>172</v>
      </c>
      <c r="C155" t="s">
        <v>152</v>
      </c>
      <c r="D155" t="s">
        <v>11</v>
      </c>
      <c r="E155" t="s">
        <v>120</v>
      </c>
      <c r="F155">
        <v>3</v>
      </c>
      <c r="G155">
        <v>28</v>
      </c>
      <c r="H155">
        <v>0.999</v>
      </c>
    </row>
    <row r="156" spans="1:8">
      <c r="A156" t="s">
        <v>23</v>
      </c>
      <c r="B156" t="s">
        <v>172</v>
      </c>
      <c r="C156" t="s">
        <v>152</v>
      </c>
      <c r="D156" t="s">
        <v>11</v>
      </c>
      <c r="E156" t="s">
        <v>120</v>
      </c>
      <c r="F156">
        <v>3</v>
      </c>
      <c r="G156">
        <v>29</v>
      </c>
      <c r="H156">
        <v>1.07</v>
      </c>
    </row>
    <row r="157" spans="1:8">
      <c r="A157" t="s">
        <v>23</v>
      </c>
      <c r="B157" t="s">
        <v>172</v>
      </c>
      <c r="C157" t="s">
        <v>152</v>
      </c>
      <c r="D157" t="s">
        <v>11</v>
      </c>
      <c r="E157" t="s">
        <v>120</v>
      </c>
      <c r="F157">
        <v>3</v>
      </c>
      <c r="G157">
        <v>30</v>
      </c>
      <c r="H157">
        <v>1.6</v>
      </c>
    </row>
    <row r="158" spans="1:8">
      <c r="A158" t="s">
        <v>23</v>
      </c>
      <c r="B158" t="s">
        <v>172</v>
      </c>
      <c r="C158" t="s">
        <v>152</v>
      </c>
      <c r="D158" t="s">
        <v>11</v>
      </c>
      <c r="E158" t="s">
        <v>120</v>
      </c>
      <c r="F158">
        <v>3</v>
      </c>
      <c r="G158">
        <v>31</v>
      </c>
      <c r="H158">
        <v>1.75</v>
      </c>
    </row>
    <row r="159" spans="1:8">
      <c r="A159" t="s">
        <v>23</v>
      </c>
      <c r="B159" t="s">
        <v>172</v>
      </c>
      <c r="C159" t="s">
        <v>152</v>
      </c>
      <c r="D159" t="s">
        <v>11</v>
      </c>
      <c r="E159" t="s">
        <v>120</v>
      </c>
      <c r="F159">
        <v>3</v>
      </c>
      <c r="G159">
        <v>32</v>
      </c>
      <c r="H159">
        <v>2.9460000000000002</v>
      </c>
    </row>
    <row r="160" spans="1:8">
      <c r="A160" t="s">
        <v>23</v>
      </c>
      <c r="B160" t="s">
        <v>172</v>
      </c>
      <c r="C160" t="s">
        <v>152</v>
      </c>
      <c r="D160" t="s">
        <v>11</v>
      </c>
      <c r="E160" t="s">
        <v>120</v>
      </c>
      <c r="F160">
        <v>3</v>
      </c>
      <c r="G160">
        <v>33</v>
      </c>
      <c r="H160">
        <v>2.694</v>
      </c>
    </row>
    <row r="161" spans="1:8">
      <c r="A161" t="s">
        <v>23</v>
      </c>
      <c r="B161" t="s">
        <v>172</v>
      </c>
      <c r="C161" t="s">
        <v>152</v>
      </c>
      <c r="D161" t="s">
        <v>11</v>
      </c>
      <c r="E161" t="s">
        <v>120</v>
      </c>
      <c r="F161">
        <v>3</v>
      </c>
      <c r="G161">
        <v>34</v>
      </c>
      <c r="H161">
        <v>3.0270000000000001</v>
      </c>
    </row>
    <row r="162" spans="1:8">
      <c r="A162" t="s">
        <v>23</v>
      </c>
      <c r="B162" t="s">
        <v>172</v>
      </c>
      <c r="C162" t="s">
        <v>152</v>
      </c>
      <c r="D162" t="s">
        <v>11</v>
      </c>
      <c r="E162" t="s">
        <v>120</v>
      </c>
      <c r="F162">
        <v>3</v>
      </c>
      <c r="G162">
        <v>35</v>
      </c>
      <c r="H162">
        <v>1.1519999999999999</v>
      </c>
    </row>
    <row r="163" spans="1:8">
      <c r="A163" t="s">
        <v>23</v>
      </c>
      <c r="B163" t="s">
        <v>172</v>
      </c>
      <c r="C163" t="s">
        <v>152</v>
      </c>
      <c r="D163" t="s">
        <v>11</v>
      </c>
      <c r="E163" t="s">
        <v>120</v>
      </c>
      <c r="F163">
        <v>3</v>
      </c>
      <c r="G163">
        <v>36</v>
      </c>
      <c r="H163">
        <v>1.399</v>
      </c>
    </row>
    <row r="164" spans="1:8">
      <c r="A164" t="s">
        <v>23</v>
      </c>
      <c r="B164" t="s">
        <v>172</v>
      </c>
      <c r="C164" t="s">
        <v>152</v>
      </c>
      <c r="D164" t="s">
        <v>11</v>
      </c>
      <c r="E164" t="s">
        <v>120</v>
      </c>
      <c r="F164">
        <v>3</v>
      </c>
      <c r="G164">
        <v>37</v>
      </c>
      <c r="H164">
        <v>0.35499999999999998</v>
      </c>
    </row>
    <row r="165" spans="1:8">
      <c r="A165" t="s">
        <v>23</v>
      </c>
      <c r="B165" t="s">
        <v>172</v>
      </c>
      <c r="C165" t="s">
        <v>152</v>
      </c>
      <c r="D165" t="s">
        <v>11</v>
      </c>
      <c r="E165" t="s">
        <v>120</v>
      </c>
      <c r="F165">
        <v>3</v>
      </c>
      <c r="G165">
        <v>38</v>
      </c>
      <c r="H165">
        <v>9.2999999999999999E-2</v>
      </c>
    </row>
    <row r="166" spans="1:8">
      <c r="A166" t="s">
        <v>23</v>
      </c>
      <c r="B166" t="s">
        <v>172</v>
      </c>
      <c r="C166" t="s">
        <v>152</v>
      </c>
      <c r="D166" t="s">
        <v>11</v>
      </c>
      <c r="E166" t="s">
        <v>120</v>
      </c>
      <c r="F166">
        <v>3</v>
      </c>
      <c r="G166">
        <v>39</v>
      </c>
      <c r="H166">
        <v>3.6999999999999998E-2</v>
      </c>
    </row>
    <row r="167" spans="1:8">
      <c r="A167" t="s">
        <v>23</v>
      </c>
      <c r="B167" t="s">
        <v>172</v>
      </c>
      <c r="C167" t="s">
        <v>152</v>
      </c>
      <c r="D167" t="s">
        <v>11</v>
      </c>
      <c r="E167" t="s">
        <v>120</v>
      </c>
      <c r="F167">
        <v>4</v>
      </c>
      <c r="G167">
        <v>27</v>
      </c>
      <c r="H167">
        <v>0.10199999999999999</v>
      </c>
    </row>
    <row r="168" spans="1:8">
      <c r="A168" t="s">
        <v>23</v>
      </c>
      <c r="B168" t="s">
        <v>172</v>
      </c>
      <c r="C168" t="s">
        <v>152</v>
      </c>
      <c r="D168" t="s">
        <v>11</v>
      </c>
      <c r="E168" t="s">
        <v>120</v>
      </c>
      <c r="F168">
        <v>4</v>
      </c>
      <c r="G168">
        <v>28</v>
      </c>
      <c r="H168">
        <v>7.0000000000000007E-2</v>
      </c>
    </row>
    <row r="169" spans="1:8">
      <c r="A169" t="s">
        <v>23</v>
      </c>
      <c r="B169" t="s">
        <v>172</v>
      </c>
      <c r="C169" t="s">
        <v>152</v>
      </c>
      <c r="D169" t="s">
        <v>11</v>
      </c>
      <c r="E169" t="s">
        <v>120</v>
      </c>
      <c r="F169">
        <v>4</v>
      </c>
      <c r="G169">
        <v>29</v>
      </c>
      <c r="H169">
        <v>3.7999999999999999E-2</v>
      </c>
    </row>
    <row r="170" spans="1:8">
      <c r="A170" t="s">
        <v>23</v>
      </c>
      <c r="B170" t="s">
        <v>172</v>
      </c>
      <c r="C170" t="s">
        <v>152</v>
      </c>
      <c r="D170" t="s">
        <v>11</v>
      </c>
      <c r="E170" t="s">
        <v>120</v>
      </c>
      <c r="F170">
        <v>4</v>
      </c>
      <c r="G170">
        <v>31</v>
      </c>
      <c r="H170">
        <v>0.13800000000000001</v>
      </c>
    </row>
    <row r="171" spans="1:8">
      <c r="A171" t="s">
        <v>23</v>
      </c>
      <c r="B171" t="s">
        <v>172</v>
      </c>
      <c r="C171" t="s">
        <v>152</v>
      </c>
      <c r="D171" t="s">
        <v>11</v>
      </c>
      <c r="E171" t="s">
        <v>120</v>
      </c>
      <c r="F171">
        <v>4</v>
      </c>
      <c r="G171">
        <v>32</v>
      </c>
      <c r="H171">
        <v>0.10299999999999999</v>
      </c>
    </row>
    <row r="172" spans="1:8">
      <c r="A172" t="s">
        <v>23</v>
      </c>
      <c r="B172" t="s">
        <v>172</v>
      </c>
      <c r="C172" t="s">
        <v>152</v>
      </c>
      <c r="D172" t="s">
        <v>11</v>
      </c>
      <c r="E172" t="s">
        <v>120</v>
      </c>
      <c r="F172">
        <v>4</v>
      </c>
      <c r="G172">
        <v>33</v>
      </c>
      <c r="H172">
        <v>0.47099999999999997</v>
      </c>
    </row>
    <row r="173" spans="1:8">
      <c r="A173" t="s">
        <v>23</v>
      </c>
      <c r="B173" t="s">
        <v>172</v>
      </c>
      <c r="C173" t="s">
        <v>152</v>
      </c>
      <c r="D173" t="s">
        <v>11</v>
      </c>
      <c r="E173" t="s">
        <v>120</v>
      </c>
      <c r="F173">
        <v>4</v>
      </c>
      <c r="G173">
        <v>34</v>
      </c>
      <c r="H173">
        <v>0.69699999999999995</v>
      </c>
    </row>
    <row r="174" spans="1:8">
      <c r="A174" t="s">
        <v>23</v>
      </c>
      <c r="B174" t="s">
        <v>172</v>
      </c>
      <c r="C174" t="s">
        <v>152</v>
      </c>
      <c r="D174" t="s">
        <v>11</v>
      </c>
      <c r="E174" t="s">
        <v>120</v>
      </c>
      <c r="F174">
        <v>4</v>
      </c>
      <c r="G174">
        <v>35</v>
      </c>
      <c r="H174">
        <v>0.65900000000000003</v>
      </c>
    </row>
    <row r="175" spans="1:8">
      <c r="A175" t="s">
        <v>23</v>
      </c>
      <c r="B175" t="s">
        <v>172</v>
      </c>
      <c r="C175" t="s">
        <v>152</v>
      </c>
      <c r="D175" t="s">
        <v>11</v>
      </c>
      <c r="E175" t="s">
        <v>120</v>
      </c>
      <c r="F175">
        <v>4</v>
      </c>
      <c r="G175">
        <v>36</v>
      </c>
      <c r="H175">
        <v>0.39400000000000002</v>
      </c>
    </row>
    <row r="176" spans="1:8">
      <c r="A176" t="s">
        <v>23</v>
      </c>
      <c r="B176" t="s">
        <v>172</v>
      </c>
      <c r="C176" t="s">
        <v>152</v>
      </c>
      <c r="D176" t="s">
        <v>11</v>
      </c>
      <c r="E176" t="s">
        <v>120</v>
      </c>
      <c r="F176">
        <v>4</v>
      </c>
      <c r="G176">
        <v>37</v>
      </c>
      <c r="H176">
        <v>7.0000000000000007E-2</v>
      </c>
    </row>
    <row r="177" spans="1:8">
      <c r="A177" t="s">
        <v>23</v>
      </c>
      <c r="B177" t="s">
        <v>172</v>
      </c>
      <c r="C177" t="s">
        <v>152</v>
      </c>
      <c r="D177" t="s">
        <v>11</v>
      </c>
      <c r="E177" t="s">
        <v>120</v>
      </c>
      <c r="F177">
        <v>4</v>
      </c>
      <c r="G177">
        <v>38</v>
      </c>
      <c r="H177">
        <v>1.6E-2</v>
      </c>
    </row>
    <row r="178" spans="1:8">
      <c r="A178" t="s">
        <v>23</v>
      </c>
      <c r="B178" t="s">
        <v>172</v>
      </c>
      <c r="C178" t="s">
        <v>152</v>
      </c>
      <c r="D178" t="s">
        <v>11</v>
      </c>
      <c r="E178" t="s">
        <v>120</v>
      </c>
      <c r="F178">
        <v>4</v>
      </c>
      <c r="G178">
        <v>40</v>
      </c>
      <c r="H178">
        <v>1.2E-2</v>
      </c>
    </row>
    <row r="179" spans="1:8">
      <c r="A179" t="s">
        <v>23</v>
      </c>
      <c r="B179" t="s">
        <v>172</v>
      </c>
      <c r="C179" t="s">
        <v>152</v>
      </c>
      <c r="D179" t="s">
        <v>175</v>
      </c>
      <c r="E179" t="s">
        <v>120</v>
      </c>
      <c r="F179">
        <v>2</v>
      </c>
      <c r="G179">
        <v>22</v>
      </c>
      <c r="H179">
        <v>1.071</v>
      </c>
    </row>
    <row r="180" spans="1:8">
      <c r="A180" t="s">
        <v>23</v>
      </c>
      <c r="B180" t="s">
        <v>172</v>
      </c>
      <c r="C180" t="s">
        <v>152</v>
      </c>
      <c r="D180" t="s">
        <v>175</v>
      </c>
      <c r="E180" t="s">
        <v>120</v>
      </c>
      <c r="F180">
        <v>2</v>
      </c>
      <c r="G180">
        <v>23</v>
      </c>
      <c r="H180">
        <v>1.2789999999999999</v>
      </c>
    </row>
    <row r="181" spans="1:8">
      <c r="A181" t="s">
        <v>23</v>
      </c>
      <c r="B181" t="s">
        <v>172</v>
      </c>
      <c r="C181" t="s">
        <v>152</v>
      </c>
      <c r="D181" t="s">
        <v>175</v>
      </c>
      <c r="E181" t="s">
        <v>120</v>
      </c>
      <c r="F181">
        <v>2</v>
      </c>
      <c r="G181">
        <v>24</v>
      </c>
      <c r="H181">
        <v>4.58</v>
      </c>
    </row>
    <row r="182" spans="1:8">
      <c r="A182" t="s">
        <v>23</v>
      </c>
      <c r="B182" t="s">
        <v>172</v>
      </c>
      <c r="C182" t="s">
        <v>152</v>
      </c>
      <c r="D182" t="s">
        <v>175</v>
      </c>
      <c r="E182" t="s">
        <v>120</v>
      </c>
      <c r="F182">
        <v>2</v>
      </c>
      <c r="G182">
        <v>25</v>
      </c>
      <c r="H182">
        <v>19.326000000000001</v>
      </c>
    </row>
    <row r="183" spans="1:8">
      <c r="A183" t="s">
        <v>23</v>
      </c>
      <c r="B183" t="s">
        <v>172</v>
      </c>
      <c r="C183" t="s">
        <v>152</v>
      </c>
      <c r="D183" t="s">
        <v>175</v>
      </c>
      <c r="E183" t="s">
        <v>120</v>
      </c>
      <c r="F183">
        <v>2</v>
      </c>
      <c r="G183">
        <v>26</v>
      </c>
      <c r="H183">
        <v>26.285</v>
      </c>
    </row>
    <row r="184" spans="1:8">
      <c r="A184" t="s">
        <v>23</v>
      </c>
      <c r="B184" t="s">
        <v>172</v>
      </c>
      <c r="C184" t="s">
        <v>152</v>
      </c>
      <c r="D184" t="s">
        <v>175</v>
      </c>
      <c r="E184" t="s">
        <v>120</v>
      </c>
      <c r="F184">
        <v>2</v>
      </c>
      <c r="G184">
        <v>27</v>
      </c>
      <c r="H184">
        <v>39.999000000000002</v>
      </c>
    </row>
    <row r="185" spans="1:8">
      <c r="A185" t="s">
        <v>23</v>
      </c>
      <c r="B185" t="s">
        <v>172</v>
      </c>
      <c r="C185" t="s">
        <v>152</v>
      </c>
      <c r="D185" t="s">
        <v>175</v>
      </c>
      <c r="E185" t="s">
        <v>120</v>
      </c>
      <c r="F185">
        <v>2</v>
      </c>
      <c r="G185">
        <v>28</v>
      </c>
      <c r="H185">
        <v>60.447000000000003</v>
      </c>
    </row>
    <row r="186" spans="1:8">
      <c r="A186" t="s">
        <v>23</v>
      </c>
      <c r="B186" t="s">
        <v>172</v>
      </c>
      <c r="C186" t="s">
        <v>152</v>
      </c>
      <c r="D186" t="s">
        <v>175</v>
      </c>
      <c r="E186" t="s">
        <v>120</v>
      </c>
      <c r="F186">
        <v>2</v>
      </c>
      <c r="G186">
        <v>29</v>
      </c>
      <c r="H186">
        <v>63.405000000000001</v>
      </c>
    </row>
    <row r="187" spans="1:8">
      <c r="A187" t="s">
        <v>23</v>
      </c>
      <c r="B187" t="s">
        <v>172</v>
      </c>
      <c r="C187" t="s">
        <v>152</v>
      </c>
      <c r="D187" t="s">
        <v>175</v>
      </c>
      <c r="E187" t="s">
        <v>120</v>
      </c>
      <c r="F187">
        <v>2</v>
      </c>
      <c r="G187">
        <v>30</v>
      </c>
      <c r="H187">
        <v>90.316999999999993</v>
      </c>
    </row>
    <row r="188" spans="1:8">
      <c r="A188" t="s">
        <v>23</v>
      </c>
      <c r="B188" t="s">
        <v>172</v>
      </c>
      <c r="C188" t="s">
        <v>152</v>
      </c>
      <c r="D188" t="s">
        <v>175</v>
      </c>
      <c r="E188" t="s">
        <v>120</v>
      </c>
      <c r="F188">
        <v>2</v>
      </c>
      <c r="G188">
        <v>31</v>
      </c>
      <c r="H188">
        <v>116.441</v>
      </c>
    </row>
    <row r="189" spans="1:8">
      <c r="A189" t="s">
        <v>23</v>
      </c>
      <c r="B189" t="s">
        <v>172</v>
      </c>
      <c r="C189" t="s">
        <v>152</v>
      </c>
      <c r="D189" t="s">
        <v>175</v>
      </c>
      <c r="E189" t="s">
        <v>120</v>
      </c>
      <c r="F189">
        <v>2</v>
      </c>
      <c r="G189">
        <v>32</v>
      </c>
      <c r="H189">
        <v>90.968000000000004</v>
      </c>
    </row>
    <row r="190" spans="1:8">
      <c r="A190" t="s">
        <v>23</v>
      </c>
      <c r="B190" t="s">
        <v>172</v>
      </c>
      <c r="C190" t="s">
        <v>152</v>
      </c>
      <c r="D190" t="s">
        <v>175</v>
      </c>
      <c r="E190" t="s">
        <v>120</v>
      </c>
      <c r="F190">
        <v>2</v>
      </c>
      <c r="G190">
        <v>33</v>
      </c>
      <c r="H190">
        <v>75.236999999999995</v>
      </c>
    </row>
    <row r="191" spans="1:8">
      <c r="A191" t="s">
        <v>23</v>
      </c>
      <c r="B191" t="s">
        <v>172</v>
      </c>
      <c r="C191" t="s">
        <v>152</v>
      </c>
      <c r="D191" t="s">
        <v>175</v>
      </c>
      <c r="E191" t="s">
        <v>120</v>
      </c>
      <c r="F191">
        <v>2</v>
      </c>
      <c r="G191">
        <v>34</v>
      </c>
      <c r="H191">
        <v>67.314999999999998</v>
      </c>
    </row>
    <row r="192" spans="1:8">
      <c r="A192" t="s">
        <v>23</v>
      </c>
      <c r="B192" t="s">
        <v>172</v>
      </c>
      <c r="C192" t="s">
        <v>152</v>
      </c>
      <c r="D192" t="s">
        <v>175</v>
      </c>
      <c r="E192" t="s">
        <v>120</v>
      </c>
      <c r="F192">
        <v>2</v>
      </c>
      <c r="G192">
        <v>35</v>
      </c>
      <c r="H192">
        <v>28.812999999999999</v>
      </c>
    </row>
    <row r="193" spans="1:8">
      <c r="A193" t="s">
        <v>23</v>
      </c>
      <c r="B193" t="s">
        <v>172</v>
      </c>
      <c r="C193" t="s">
        <v>152</v>
      </c>
      <c r="D193" t="s">
        <v>175</v>
      </c>
      <c r="E193" t="s">
        <v>120</v>
      </c>
      <c r="F193">
        <v>2</v>
      </c>
      <c r="G193">
        <v>36</v>
      </c>
      <c r="H193">
        <v>21.498999999999999</v>
      </c>
    </row>
    <row r="194" spans="1:8">
      <c r="A194" t="s">
        <v>23</v>
      </c>
      <c r="B194" t="s">
        <v>172</v>
      </c>
      <c r="C194" t="s">
        <v>152</v>
      </c>
      <c r="D194" t="s">
        <v>175</v>
      </c>
      <c r="E194" t="s">
        <v>120</v>
      </c>
      <c r="F194">
        <v>2</v>
      </c>
      <c r="G194">
        <v>37</v>
      </c>
      <c r="H194">
        <v>10.667999999999999</v>
      </c>
    </row>
    <row r="195" spans="1:8">
      <c r="A195" t="s">
        <v>23</v>
      </c>
      <c r="B195" t="s">
        <v>172</v>
      </c>
      <c r="C195" t="s">
        <v>152</v>
      </c>
      <c r="D195" t="s">
        <v>175</v>
      </c>
      <c r="E195" t="s">
        <v>120</v>
      </c>
      <c r="F195">
        <v>2</v>
      </c>
      <c r="G195">
        <v>38</v>
      </c>
      <c r="H195">
        <v>9.32</v>
      </c>
    </row>
    <row r="196" spans="1:8">
      <c r="A196" t="s">
        <v>23</v>
      </c>
      <c r="B196" t="s">
        <v>172</v>
      </c>
      <c r="C196" t="s">
        <v>152</v>
      </c>
      <c r="D196" t="s">
        <v>175</v>
      </c>
      <c r="E196" t="s">
        <v>120</v>
      </c>
      <c r="F196">
        <v>2</v>
      </c>
      <c r="G196">
        <v>39</v>
      </c>
      <c r="H196">
        <v>0.74399999999999999</v>
      </c>
    </row>
    <row r="197" spans="1:8">
      <c r="A197" t="s">
        <v>23</v>
      </c>
      <c r="B197" t="s">
        <v>172</v>
      </c>
      <c r="C197" t="s">
        <v>152</v>
      </c>
      <c r="D197" t="s">
        <v>175</v>
      </c>
      <c r="E197" t="s">
        <v>120</v>
      </c>
      <c r="F197">
        <v>2</v>
      </c>
      <c r="G197">
        <v>40</v>
      </c>
      <c r="H197">
        <v>1.591</v>
      </c>
    </row>
    <row r="198" spans="1:8">
      <c r="A198" t="s">
        <v>23</v>
      </c>
      <c r="B198" t="s">
        <v>172</v>
      </c>
      <c r="C198" t="s">
        <v>152</v>
      </c>
      <c r="D198" t="s">
        <v>175</v>
      </c>
      <c r="E198" t="s">
        <v>120</v>
      </c>
      <c r="F198">
        <v>3</v>
      </c>
      <c r="G198">
        <v>22</v>
      </c>
      <c r="H198">
        <v>1.474</v>
      </c>
    </row>
    <row r="199" spans="1:8">
      <c r="A199" t="s">
        <v>23</v>
      </c>
      <c r="B199" t="s">
        <v>172</v>
      </c>
      <c r="C199" t="s">
        <v>152</v>
      </c>
      <c r="D199" t="s">
        <v>175</v>
      </c>
      <c r="E199" t="s">
        <v>120</v>
      </c>
      <c r="F199">
        <v>3</v>
      </c>
      <c r="G199">
        <v>23</v>
      </c>
      <c r="H199">
        <v>6.8490000000000002</v>
      </c>
    </row>
    <row r="200" spans="1:8">
      <c r="A200" t="s">
        <v>23</v>
      </c>
      <c r="B200" t="s">
        <v>172</v>
      </c>
      <c r="C200" t="s">
        <v>152</v>
      </c>
      <c r="D200" t="s">
        <v>175</v>
      </c>
      <c r="E200" t="s">
        <v>120</v>
      </c>
      <c r="F200">
        <v>3</v>
      </c>
      <c r="G200">
        <v>24</v>
      </c>
      <c r="H200">
        <v>20.940999999999999</v>
      </c>
    </row>
    <row r="201" spans="1:8">
      <c r="A201" t="s">
        <v>23</v>
      </c>
      <c r="B201" t="s">
        <v>172</v>
      </c>
      <c r="C201" t="s">
        <v>152</v>
      </c>
      <c r="D201" t="s">
        <v>175</v>
      </c>
      <c r="E201" t="s">
        <v>120</v>
      </c>
      <c r="F201">
        <v>3</v>
      </c>
      <c r="G201">
        <v>25</v>
      </c>
      <c r="H201">
        <v>17.463999999999999</v>
      </c>
    </row>
    <row r="202" spans="1:8">
      <c r="A202" t="s">
        <v>23</v>
      </c>
      <c r="B202" t="s">
        <v>172</v>
      </c>
      <c r="C202" t="s">
        <v>152</v>
      </c>
      <c r="D202" t="s">
        <v>175</v>
      </c>
      <c r="E202" t="s">
        <v>120</v>
      </c>
      <c r="F202">
        <v>3</v>
      </c>
      <c r="G202">
        <v>26</v>
      </c>
      <c r="H202">
        <v>27.096</v>
      </c>
    </row>
    <row r="203" spans="1:8">
      <c r="A203" t="s">
        <v>23</v>
      </c>
      <c r="B203" t="s">
        <v>172</v>
      </c>
      <c r="C203" t="s">
        <v>152</v>
      </c>
      <c r="D203" t="s">
        <v>175</v>
      </c>
      <c r="E203" t="s">
        <v>120</v>
      </c>
      <c r="F203">
        <v>3</v>
      </c>
      <c r="G203">
        <v>27</v>
      </c>
      <c r="H203">
        <v>17.88</v>
      </c>
    </row>
    <row r="204" spans="1:8">
      <c r="A204" t="s">
        <v>23</v>
      </c>
      <c r="B204" t="s">
        <v>172</v>
      </c>
      <c r="C204" t="s">
        <v>152</v>
      </c>
      <c r="D204" t="s">
        <v>175</v>
      </c>
      <c r="E204" t="s">
        <v>120</v>
      </c>
      <c r="F204">
        <v>3</v>
      </c>
      <c r="G204">
        <v>28</v>
      </c>
      <c r="H204">
        <v>11.657999999999999</v>
      </c>
    </row>
    <row r="205" spans="1:8">
      <c r="A205" t="s">
        <v>23</v>
      </c>
      <c r="B205" t="s">
        <v>172</v>
      </c>
      <c r="C205" t="s">
        <v>152</v>
      </c>
      <c r="D205" t="s">
        <v>175</v>
      </c>
      <c r="E205" t="s">
        <v>120</v>
      </c>
      <c r="F205">
        <v>3</v>
      </c>
      <c r="G205">
        <v>29</v>
      </c>
      <c r="H205">
        <v>12.484</v>
      </c>
    </row>
    <row r="206" spans="1:8">
      <c r="A206" t="s">
        <v>23</v>
      </c>
      <c r="B206" t="s">
        <v>172</v>
      </c>
      <c r="C206" t="s">
        <v>152</v>
      </c>
      <c r="D206" t="s">
        <v>175</v>
      </c>
      <c r="E206" t="s">
        <v>120</v>
      </c>
      <c r="F206">
        <v>3</v>
      </c>
      <c r="G206">
        <v>30</v>
      </c>
      <c r="H206">
        <v>18.670999999999999</v>
      </c>
    </row>
    <row r="207" spans="1:8">
      <c r="A207" t="s">
        <v>23</v>
      </c>
      <c r="B207" t="s">
        <v>172</v>
      </c>
      <c r="C207" t="s">
        <v>152</v>
      </c>
      <c r="D207" t="s">
        <v>175</v>
      </c>
      <c r="E207" t="s">
        <v>120</v>
      </c>
      <c r="F207">
        <v>3</v>
      </c>
      <c r="G207">
        <v>31</v>
      </c>
      <c r="H207">
        <v>20.420999999999999</v>
      </c>
    </row>
    <row r="208" spans="1:8">
      <c r="A208" t="s">
        <v>23</v>
      </c>
      <c r="B208" t="s">
        <v>172</v>
      </c>
      <c r="C208" t="s">
        <v>152</v>
      </c>
      <c r="D208" t="s">
        <v>175</v>
      </c>
      <c r="E208" t="s">
        <v>120</v>
      </c>
      <c r="F208">
        <v>3</v>
      </c>
      <c r="G208">
        <v>32</v>
      </c>
      <c r="H208">
        <v>34.374000000000002</v>
      </c>
    </row>
    <row r="209" spans="1:8">
      <c r="A209" t="s">
        <v>23</v>
      </c>
      <c r="B209" t="s">
        <v>172</v>
      </c>
      <c r="C209" t="s">
        <v>152</v>
      </c>
      <c r="D209" t="s">
        <v>175</v>
      </c>
      <c r="E209" t="s">
        <v>120</v>
      </c>
      <c r="F209">
        <v>3</v>
      </c>
      <c r="G209">
        <v>33</v>
      </c>
      <c r="H209">
        <v>31.425999999999998</v>
      </c>
    </row>
    <row r="210" spans="1:8">
      <c r="A210" t="s">
        <v>23</v>
      </c>
      <c r="B210" t="s">
        <v>172</v>
      </c>
      <c r="C210" t="s">
        <v>152</v>
      </c>
      <c r="D210" t="s">
        <v>175</v>
      </c>
      <c r="E210" t="s">
        <v>120</v>
      </c>
      <c r="F210">
        <v>3</v>
      </c>
      <c r="G210">
        <v>34</v>
      </c>
      <c r="H210">
        <v>35.314</v>
      </c>
    </row>
    <row r="211" spans="1:8">
      <c r="A211" t="s">
        <v>23</v>
      </c>
      <c r="B211" t="s">
        <v>172</v>
      </c>
      <c r="C211" t="s">
        <v>152</v>
      </c>
      <c r="D211" t="s">
        <v>175</v>
      </c>
      <c r="E211" t="s">
        <v>120</v>
      </c>
      <c r="F211">
        <v>3</v>
      </c>
      <c r="G211">
        <v>35</v>
      </c>
      <c r="H211">
        <v>13.436999999999999</v>
      </c>
    </row>
    <row r="212" spans="1:8">
      <c r="A212" t="s">
        <v>23</v>
      </c>
      <c r="B212" t="s">
        <v>172</v>
      </c>
      <c r="C212" t="s">
        <v>152</v>
      </c>
      <c r="D212" t="s">
        <v>175</v>
      </c>
      <c r="E212" t="s">
        <v>120</v>
      </c>
      <c r="F212">
        <v>3</v>
      </c>
      <c r="G212">
        <v>36</v>
      </c>
      <c r="H212">
        <v>16.327000000000002</v>
      </c>
    </row>
    <row r="213" spans="1:8">
      <c r="A213" t="s">
        <v>23</v>
      </c>
      <c r="B213" t="s">
        <v>172</v>
      </c>
      <c r="C213" t="s">
        <v>152</v>
      </c>
      <c r="D213" t="s">
        <v>175</v>
      </c>
      <c r="E213" t="s">
        <v>120</v>
      </c>
      <c r="F213">
        <v>3</v>
      </c>
      <c r="G213">
        <v>37</v>
      </c>
      <c r="H213">
        <v>4.1470000000000002</v>
      </c>
    </row>
    <row r="214" spans="1:8">
      <c r="A214" t="s">
        <v>23</v>
      </c>
      <c r="B214" t="s">
        <v>172</v>
      </c>
      <c r="C214" t="s">
        <v>152</v>
      </c>
      <c r="D214" t="s">
        <v>175</v>
      </c>
      <c r="E214" t="s">
        <v>120</v>
      </c>
      <c r="F214">
        <v>3</v>
      </c>
      <c r="G214">
        <v>38</v>
      </c>
      <c r="H214">
        <v>1.0860000000000001</v>
      </c>
    </row>
    <row r="215" spans="1:8">
      <c r="A215" t="s">
        <v>23</v>
      </c>
      <c r="B215" t="s">
        <v>172</v>
      </c>
      <c r="C215" t="s">
        <v>152</v>
      </c>
      <c r="D215" t="s">
        <v>175</v>
      </c>
      <c r="E215" t="s">
        <v>120</v>
      </c>
      <c r="F215">
        <v>3</v>
      </c>
      <c r="G215">
        <v>39</v>
      </c>
      <c r="H215">
        <v>0.43</v>
      </c>
    </row>
    <row r="216" spans="1:8">
      <c r="A216" t="s">
        <v>23</v>
      </c>
      <c r="B216" t="s">
        <v>172</v>
      </c>
      <c r="C216" t="s">
        <v>152</v>
      </c>
      <c r="D216" t="s">
        <v>175</v>
      </c>
      <c r="E216" t="s">
        <v>120</v>
      </c>
      <c r="F216">
        <v>4</v>
      </c>
      <c r="G216">
        <v>27</v>
      </c>
      <c r="H216">
        <v>6.1959999999999997</v>
      </c>
    </row>
    <row r="217" spans="1:8">
      <c r="A217" t="s">
        <v>23</v>
      </c>
      <c r="B217" t="s">
        <v>172</v>
      </c>
      <c r="C217" t="s">
        <v>152</v>
      </c>
      <c r="D217" t="s">
        <v>175</v>
      </c>
      <c r="E217" t="s">
        <v>120</v>
      </c>
      <c r="F217">
        <v>4</v>
      </c>
      <c r="G217">
        <v>28</v>
      </c>
      <c r="H217">
        <v>4.2640000000000002</v>
      </c>
    </row>
    <row r="218" spans="1:8">
      <c r="A218" t="s">
        <v>23</v>
      </c>
      <c r="B218" t="s">
        <v>172</v>
      </c>
      <c r="C218" t="s">
        <v>152</v>
      </c>
      <c r="D218" t="s">
        <v>175</v>
      </c>
      <c r="E218" t="s">
        <v>120</v>
      </c>
      <c r="F218">
        <v>4</v>
      </c>
      <c r="G218">
        <v>29</v>
      </c>
      <c r="H218">
        <v>2.3450000000000002</v>
      </c>
    </row>
    <row r="219" spans="1:8">
      <c r="A219" t="s">
        <v>23</v>
      </c>
      <c r="B219" t="s">
        <v>172</v>
      </c>
      <c r="C219" t="s">
        <v>152</v>
      </c>
      <c r="D219" t="s">
        <v>175</v>
      </c>
      <c r="E219" t="s">
        <v>120</v>
      </c>
      <c r="F219">
        <v>4</v>
      </c>
      <c r="G219">
        <v>31</v>
      </c>
      <c r="H219">
        <v>8.4440000000000008</v>
      </c>
    </row>
    <row r="220" spans="1:8">
      <c r="A220" t="s">
        <v>23</v>
      </c>
      <c r="B220" t="s">
        <v>172</v>
      </c>
      <c r="C220" t="s">
        <v>152</v>
      </c>
      <c r="D220" t="s">
        <v>175</v>
      </c>
      <c r="E220" t="s">
        <v>120</v>
      </c>
      <c r="F220">
        <v>4</v>
      </c>
      <c r="G220">
        <v>32</v>
      </c>
      <c r="H220">
        <v>6.2969999999999997</v>
      </c>
    </row>
    <row r="221" spans="1:8">
      <c r="A221" t="s">
        <v>23</v>
      </c>
      <c r="B221" t="s">
        <v>172</v>
      </c>
      <c r="C221" t="s">
        <v>152</v>
      </c>
      <c r="D221" t="s">
        <v>175</v>
      </c>
      <c r="E221" t="s">
        <v>120</v>
      </c>
      <c r="F221">
        <v>4</v>
      </c>
      <c r="G221">
        <v>33</v>
      </c>
      <c r="H221">
        <v>28.757000000000001</v>
      </c>
    </row>
    <row r="222" spans="1:8">
      <c r="A222" t="s">
        <v>23</v>
      </c>
      <c r="B222" t="s">
        <v>172</v>
      </c>
      <c r="C222" t="s">
        <v>152</v>
      </c>
      <c r="D222" t="s">
        <v>175</v>
      </c>
      <c r="E222" t="s">
        <v>120</v>
      </c>
      <c r="F222">
        <v>4</v>
      </c>
      <c r="G222">
        <v>34</v>
      </c>
      <c r="H222">
        <v>42.503</v>
      </c>
    </row>
    <row r="223" spans="1:8">
      <c r="A223" t="s">
        <v>23</v>
      </c>
      <c r="B223" t="s">
        <v>172</v>
      </c>
      <c r="C223" t="s">
        <v>152</v>
      </c>
      <c r="D223" t="s">
        <v>175</v>
      </c>
      <c r="E223" t="s">
        <v>120</v>
      </c>
      <c r="F223">
        <v>4</v>
      </c>
      <c r="G223">
        <v>35</v>
      </c>
      <c r="H223">
        <v>40.198</v>
      </c>
    </row>
    <row r="224" spans="1:8">
      <c r="A224" t="s">
        <v>23</v>
      </c>
      <c r="B224" t="s">
        <v>172</v>
      </c>
      <c r="C224" t="s">
        <v>152</v>
      </c>
      <c r="D224" t="s">
        <v>175</v>
      </c>
      <c r="E224" t="s">
        <v>120</v>
      </c>
      <c r="F224">
        <v>4</v>
      </c>
      <c r="G224">
        <v>36</v>
      </c>
      <c r="H224">
        <v>24.006</v>
      </c>
    </row>
    <row r="225" spans="1:8">
      <c r="A225" t="s">
        <v>23</v>
      </c>
      <c r="B225" t="s">
        <v>172</v>
      </c>
      <c r="C225" t="s">
        <v>152</v>
      </c>
      <c r="D225" t="s">
        <v>175</v>
      </c>
      <c r="E225" t="s">
        <v>120</v>
      </c>
      <c r="F225">
        <v>4</v>
      </c>
      <c r="G225">
        <v>37</v>
      </c>
      <c r="H225">
        <v>4.2480000000000002</v>
      </c>
    </row>
    <row r="226" spans="1:8">
      <c r="A226" t="s">
        <v>23</v>
      </c>
      <c r="B226" t="s">
        <v>172</v>
      </c>
      <c r="C226" t="s">
        <v>152</v>
      </c>
      <c r="D226" t="s">
        <v>175</v>
      </c>
      <c r="E226" t="s">
        <v>120</v>
      </c>
      <c r="F226">
        <v>4</v>
      </c>
      <c r="G226">
        <v>38</v>
      </c>
      <c r="H226">
        <v>0.95199999999999996</v>
      </c>
    </row>
    <row r="227" spans="1:8">
      <c r="A227" t="s">
        <v>23</v>
      </c>
      <c r="B227" t="s">
        <v>172</v>
      </c>
      <c r="C227" t="s">
        <v>152</v>
      </c>
      <c r="D227" t="s">
        <v>175</v>
      </c>
      <c r="E227" t="s">
        <v>120</v>
      </c>
      <c r="F227">
        <v>4</v>
      </c>
      <c r="G227">
        <v>40</v>
      </c>
      <c r="H227">
        <v>0.73799999999999999</v>
      </c>
    </row>
    <row r="228" spans="1:8">
      <c r="A228" t="s">
        <v>23</v>
      </c>
      <c r="B228" t="s">
        <v>172</v>
      </c>
      <c r="C228" t="s">
        <v>152</v>
      </c>
      <c r="D228" t="s">
        <v>176</v>
      </c>
      <c r="E228" t="s">
        <v>120</v>
      </c>
      <c r="F228">
        <v>2</v>
      </c>
      <c r="G228">
        <v>22</v>
      </c>
      <c r="H228">
        <v>1.7000000000000001E-2</v>
      </c>
    </row>
    <row r="229" spans="1:8">
      <c r="A229" t="s">
        <v>23</v>
      </c>
      <c r="B229" t="s">
        <v>172</v>
      </c>
      <c r="C229" t="s">
        <v>152</v>
      </c>
      <c r="D229" t="s">
        <v>176</v>
      </c>
      <c r="E229" t="s">
        <v>120</v>
      </c>
      <c r="F229">
        <v>2</v>
      </c>
      <c r="G229">
        <v>23</v>
      </c>
      <c r="H229">
        <v>2.1000000000000001E-2</v>
      </c>
    </row>
    <row r="230" spans="1:8">
      <c r="A230" t="s">
        <v>23</v>
      </c>
      <c r="B230" t="s">
        <v>172</v>
      </c>
      <c r="C230" t="s">
        <v>152</v>
      </c>
      <c r="D230" t="s">
        <v>176</v>
      </c>
      <c r="E230" t="s">
        <v>120</v>
      </c>
      <c r="F230">
        <v>2</v>
      </c>
      <c r="G230">
        <v>24</v>
      </c>
      <c r="H230">
        <v>7.3999999999999996E-2</v>
      </c>
    </row>
    <row r="231" spans="1:8">
      <c r="A231" t="s">
        <v>23</v>
      </c>
      <c r="B231" t="s">
        <v>172</v>
      </c>
      <c r="C231" t="s">
        <v>152</v>
      </c>
      <c r="D231" t="s">
        <v>176</v>
      </c>
      <c r="E231" t="s">
        <v>120</v>
      </c>
      <c r="F231">
        <v>2</v>
      </c>
      <c r="G231">
        <v>25</v>
      </c>
      <c r="H231">
        <v>0.312</v>
      </c>
    </row>
    <row r="232" spans="1:8">
      <c r="A232" t="s">
        <v>23</v>
      </c>
      <c r="B232" t="s">
        <v>172</v>
      </c>
      <c r="C232" t="s">
        <v>152</v>
      </c>
      <c r="D232" t="s">
        <v>176</v>
      </c>
      <c r="E232" t="s">
        <v>120</v>
      </c>
      <c r="F232">
        <v>2</v>
      </c>
      <c r="G232">
        <v>26</v>
      </c>
      <c r="H232">
        <v>0.42399999999999999</v>
      </c>
    </row>
    <row r="233" spans="1:8">
      <c r="A233" t="s">
        <v>23</v>
      </c>
      <c r="B233" t="s">
        <v>172</v>
      </c>
      <c r="C233" t="s">
        <v>152</v>
      </c>
      <c r="D233" t="s">
        <v>176</v>
      </c>
      <c r="E233" t="s">
        <v>120</v>
      </c>
      <c r="F233">
        <v>2</v>
      </c>
      <c r="G233">
        <v>27</v>
      </c>
      <c r="H233">
        <v>0.64500000000000002</v>
      </c>
    </row>
    <row r="234" spans="1:8">
      <c r="A234" t="s">
        <v>23</v>
      </c>
      <c r="B234" t="s">
        <v>172</v>
      </c>
      <c r="C234" t="s">
        <v>152</v>
      </c>
      <c r="D234" t="s">
        <v>176</v>
      </c>
      <c r="E234" t="s">
        <v>120</v>
      </c>
      <c r="F234">
        <v>2</v>
      </c>
      <c r="G234">
        <v>28</v>
      </c>
      <c r="H234">
        <v>0.97499999999999998</v>
      </c>
    </row>
    <row r="235" spans="1:8">
      <c r="A235" t="s">
        <v>23</v>
      </c>
      <c r="B235" t="s">
        <v>172</v>
      </c>
      <c r="C235" t="s">
        <v>152</v>
      </c>
      <c r="D235" t="s">
        <v>176</v>
      </c>
      <c r="E235" t="s">
        <v>120</v>
      </c>
      <c r="F235">
        <v>2</v>
      </c>
      <c r="G235">
        <v>29</v>
      </c>
      <c r="H235">
        <v>1.0229999999999999</v>
      </c>
    </row>
    <row r="236" spans="1:8">
      <c r="A236" t="s">
        <v>23</v>
      </c>
      <c r="B236" t="s">
        <v>172</v>
      </c>
      <c r="C236" t="s">
        <v>152</v>
      </c>
      <c r="D236" t="s">
        <v>176</v>
      </c>
      <c r="E236" t="s">
        <v>120</v>
      </c>
      <c r="F236">
        <v>2</v>
      </c>
      <c r="G236">
        <v>30</v>
      </c>
      <c r="H236">
        <v>1.4570000000000001</v>
      </c>
    </row>
    <row r="237" spans="1:8">
      <c r="A237" t="s">
        <v>23</v>
      </c>
      <c r="B237" t="s">
        <v>172</v>
      </c>
      <c r="C237" t="s">
        <v>152</v>
      </c>
      <c r="D237" t="s">
        <v>176</v>
      </c>
      <c r="E237" t="s">
        <v>120</v>
      </c>
      <c r="F237">
        <v>2</v>
      </c>
      <c r="G237">
        <v>31</v>
      </c>
      <c r="H237">
        <v>1.8779999999999999</v>
      </c>
    </row>
    <row r="238" spans="1:8">
      <c r="A238" t="s">
        <v>23</v>
      </c>
      <c r="B238" t="s">
        <v>172</v>
      </c>
      <c r="C238" t="s">
        <v>152</v>
      </c>
      <c r="D238" t="s">
        <v>176</v>
      </c>
      <c r="E238" t="s">
        <v>120</v>
      </c>
      <c r="F238">
        <v>2</v>
      </c>
      <c r="G238">
        <v>32</v>
      </c>
      <c r="H238">
        <v>1.4670000000000001</v>
      </c>
    </row>
    <row r="239" spans="1:8">
      <c r="A239" t="s">
        <v>23</v>
      </c>
      <c r="B239" t="s">
        <v>172</v>
      </c>
      <c r="C239" t="s">
        <v>152</v>
      </c>
      <c r="D239" t="s">
        <v>176</v>
      </c>
      <c r="E239" t="s">
        <v>120</v>
      </c>
      <c r="F239">
        <v>2</v>
      </c>
      <c r="G239">
        <v>33</v>
      </c>
      <c r="H239">
        <v>1.2130000000000001</v>
      </c>
    </row>
    <row r="240" spans="1:8">
      <c r="A240" t="s">
        <v>23</v>
      </c>
      <c r="B240" t="s">
        <v>172</v>
      </c>
      <c r="C240" t="s">
        <v>152</v>
      </c>
      <c r="D240" t="s">
        <v>176</v>
      </c>
      <c r="E240" t="s">
        <v>120</v>
      </c>
      <c r="F240">
        <v>2</v>
      </c>
      <c r="G240">
        <v>34</v>
      </c>
      <c r="H240">
        <v>1.0860000000000001</v>
      </c>
    </row>
    <row r="241" spans="1:8">
      <c r="A241" t="s">
        <v>23</v>
      </c>
      <c r="B241" t="s">
        <v>172</v>
      </c>
      <c r="C241" t="s">
        <v>152</v>
      </c>
      <c r="D241" t="s">
        <v>176</v>
      </c>
      <c r="E241" t="s">
        <v>120</v>
      </c>
      <c r="F241">
        <v>2</v>
      </c>
      <c r="G241">
        <v>35</v>
      </c>
      <c r="H241">
        <v>0.46500000000000002</v>
      </c>
    </row>
    <row r="242" spans="1:8">
      <c r="A242" t="s">
        <v>23</v>
      </c>
      <c r="B242" t="s">
        <v>172</v>
      </c>
      <c r="C242" t="s">
        <v>152</v>
      </c>
      <c r="D242" t="s">
        <v>176</v>
      </c>
      <c r="E242" t="s">
        <v>120</v>
      </c>
      <c r="F242">
        <v>2</v>
      </c>
      <c r="G242">
        <v>36</v>
      </c>
      <c r="H242">
        <v>0.34699999999999998</v>
      </c>
    </row>
    <row r="243" spans="1:8">
      <c r="A243" t="s">
        <v>23</v>
      </c>
      <c r="B243" t="s">
        <v>172</v>
      </c>
      <c r="C243" t="s">
        <v>152</v>
      </c>
      <c r="D243" t="s">
        <v>176</v>
      </c>
      <c r="E243" t="s">
        <v>120</v>
      </c>
      <c r="F243">
        <v>2</v>
      </c>
      <c r="G243">
        <v>37</v>
      </c>
      <c r="H243">
        <v>0.17199999999999999</v>
      </c>
    </row>
    <row r="244" spans="1:8">
      <c r="A244" t="s">
        <v>23</v>
      </c>
      <c r="B244" t="s">
        <v>172</v>
      </c>
      <c r="C244" t="s">
        <v>152</v>
      </c>
      <c r="D244" t="s">
        <v>176</v>
      </c>
      <c r="E244" t="s">
        <v>120</v>
      </c>
      <c r="F244">
        <v>2</v>
      </c>
      <c r="G244">
        <v>38</v>
      </c>
      <c r="H244">
        <v>0.15</v>
      </c>
    </row>
    <row r="245" spans="1:8">
      <c r="A245" t="s">
        <v>23</v>
      </c>
      <c r="B245" t="s">
        <v>172</v>
      </c>
      <c r="C245" t="s">
        <v>152</v>
      </c>
      <c r="D245" t="s">
        <v>176</v>
      </c>
      <c r="E245" t="s">
        <v>120</v>
      </c>
      <c r="F245">
        <v>2</v>
      </c>
      <c r="G245">
        <v>39</v>
      </c>
      <c r="H245">
        <v>1.2E-2</v>
      </c>
    </row>
    <row r="246" spans="1:8">
      <c r="A246" t="s">
        <v>23</v>
      </c>
      <c r="B246" t="s">
        <v>172</v>
      </c>
      <c r="C246" t="s">
        <v>152</v>
      </c>
      <c r="D246" t="s">
        <v>176</v>
      </c>
      <c r="E246" t="s">
        <v>120</v>
      </c>
      <c r="F246">
        <v>2</v>
      </c>
      <c r="G246">
        <v>40</v>
      </c>
      <c r="H246">
        <v>2.5999999999999999E-2</v>
      </c>
    </row>
    <row r="247" spans="1:8">
      <c r="A247" t="s">
        <v>23</v>
      </c>
      <c r="B247" t="s">
        <v>172</v>
      </c>
      <c r="C247" t="s">
        <v>152</v>
      </c>
      <c r="D247" t="s">
        <v>176</v>
      </c>
      <c r="E247" t="s">
        <v>120</v>
      </c>
      <c r="F247">
        <v>3</v>
      </c>
      <c r="G247">
        <v>22</v>
      </c>
      <c r="H247">
        <v>0.16800000000000001</v>
      </c>
    </row>
    <row r="248" spans="1:8">
      <c r="A248" t="s">
        <v>23</v>
      </c>
      <c r="B248" t="s">
        <v>172</v>
      </c>
      <c r="C248" t="s">
        <v>152</v>
      </c>
      <c r="D248" t="s">
        <v>176</v>
      </c>
      <c r="E248" t="s">
        <v>120</v>
      </c>
      <c r="F248">
        <v>3</v>
      </c>
      <c r="G248">
        <v>23</v>
      </c>
      <c r="H248">
        <v>0.78300000000000003</v>
      </c>
    </row>
    <row r="249" spans="1:8">
      <c r="A249" t="s">
        <v>23</v>
      </c>
      <c r="B249" t="s">
        <v>172</v>
      </c>
      <c r="C249" t="s">
        <v>152</v>
      </c>
      <c r="D249" t="s">
        <v>176</v>
      </c>
      <c r="E249" t="s">
        <v>120</v>
      </c>
      <c r="F249">
        <v>3</v>
      </c>
      <c r="G249">
        <v>24</v>
      </c>
      <c r="H249">
        <v>2.3929999999999998</v>
      </c>
    </row>
    <row r="250" spans="1:8">
      <c r="A250" t="s">
        <v>23</v>
      </c>
      <c r="B250" t="s">
        <v>172</v>
      </c>
      <c r="C250" t="s">
        <v>152</v>
      </c>
      <c r="D250" t="s">
        <v>176</v>
      </c>
      <c r="E250" t="s">
        <v>120</v>
      </c>
      <c r="F250">
        <v>3</v>
      </c>
      <c r="G250">
        <v>25</v>
      </c>
      <c r="H250">
        <v>1.996</v>
      </c>
    </row>
    <row r="251" spans="1:8">
      <c r="A251" t="s">
        <v>23</v>
      </c>
      <c r="B251" t="s">
        <v>172</v>
      </c>
      <c r="C251" t="s">
        <v>152</v>
      </c>
      <c r="D251" t="s">
        <v>176</v>
      </c>
      <c r="E251" t="s">
        <v>120</v>
      </c>
      <c r="F251">
        <v>3</v>
      </c>
      <c r="G251">
        <v>26</v>
      </c>
      <c r="H251">
        <v>3.097</v>
      </c>
    </row>
    <row r="252" spans="1:8">
      <c r="A252" t="s">
        <v>23</v>
      </c>
      <c r="B252" t="s">
        <v>172</v>
      </c>
      <c r="C252" t="s">
        <v>152</v>
      </c>
      <c r="D252" t="s">
        <v>176</v>
      </c>
      <c r="E252" t="s">
        <v>120</v>
      </c>
      <c r="F252">
        <v>3</v>
      </c>
      <c r="G252">
        <v>27</v>
      </c>
      <c r="H252">
        <v>2.0430000000000001</v>
      </c>
    </row>
    <row r="253" spans="1:8">
      <c r="A253" t="s">
        <v>23</v>
      </c>
      <c r="B253" t="s">
        <v>172</v>
      </c>
      <c r="C253" t="s">
        <v>152</v>
      </c>
      <c r="D253" t="s">
        <v>176</v>
      </c>
      <c r="E253" t="s">
        <v>120</v>
      </c>
      <c r="F253">
        <v>3</v>
      </c>
      <c r="G253">
        <v>28</v>
      </c>
      <c r="H253">
        <v>1.3320000000000001</v>
      </c>
    </row>
    <row r="254" spans="1:8">
      <c r="A254" t="s">
        <v>23</v>
      </c>
      <c r="B254" t="s">
        <v>172</v>
      </c>
      <c r="C254" t="s">
        <v>152</v>
      </c>
      <c r="D254" t="s">
        <v>176</v>
      </c>
      <c r="E254" t="s">
        <v>120</v>
      </c>
      <c r="F254">
        <v>3</v>
      </c>
      <c r="G254">
        <v>29</v>
      </c>
      <c r="H254">
        <v>1.427</v>
      </c>
    </row>
    <row r="255" spans="1:8">
      <c r="A255" t="s">
        <v>23</v>
      </c>
      <c r="B255" t="s">
        <v>172</v>
      </c>
      <c r="C255" t="s">
        <v>152</v>
      </c>
      <c r="D255" t="s">
        <v>176</v>
      </c>
      <c r="E255" t="s">
        <v>120</v>
      </c>
      <c r="F255">
        <v>3</v>
      </c>
      <c r="G255">
        <v>30</v>
      </c>
      <c r="H255">
        <v>2.1339999999999999</v>
      </c>
    </row>
    <row r="256" spans="1:8">
      <c r="A256" t="s">
        <v>23</v>
      </c>
      <c r="B256" t="s">
        <v>172</v>
      </c>
      <c r="C256" t="s">
        <v>152</v>
      </c>
      <c r="D256" t="s">
        <v>176</v>
      </c>
      <c r="E256" t="s">
        <v>120</v>
      </c>
      <c r="F256">
        <v>3</v>
      </c>
      <c r="G256">
        <v>31</v>
      </c>
      <c r="H256">
        <v>2.3340000000000001</v>
      </c>
    </row>
    <row r="257" spans="1:8">
      <c r="A257" t="s">
        <v>23</v>
      </c>
      <c r="B257" t="s">
        <v>172</v>
      </c>
      <c r="C257" t="s">
        <v>152</v>
      </c>
      <c r="D257" t="s">
        <v>176</v>
      </c>
      <c r="E257" t="s">
        <v>120</v>
      </c>
      <c r="F257">
        <v>3</v>
      </c>
      <c r="G257">
        <v>32</v>
      </c>
      <c r="H257">
        <v>3.9279999999999999</v>
      </c>
    </row>
    <row r="258" spans="1:8">
      <c r="A258" t="s">
        <v>23</v>
      </c>
      <c r="B258" t="s">
        <v>172</v>
      </c>
      <c r="C258" t="s">
        <v>152</v>
      </c>
      <c r="D258" t="s">
        <v>176</v>
      </c>
      <c r="E258" t="s">
        <v>120</v>
      </c>
      <c r="F258">
        <v>3</v>
      </c>
      <c r="G258">
        <v>33</v>
      </c>
      <c r="H258">
        <v>3.5920000000000001</v>
      </c>
    </row>
    <row r="259" spans="1:8">
      <c r="A259" t="s">
        <v>23</v>
      </c>
      <c r="B259" t="s">
        <v>172</v>
      </c>
      <c r="C259" t="s">
        <v>152</v>
      </c>
      <c r="D259" t="s">
        <v>176</v>
      </c>
      <c r="E259" t="s">
        <v>120</v>
      </c>
      <c r="F259">
        <v>3</v>
      </c>
      <c r="G259">
        <v>34</v>
      </c>
      <c r="H259">
        <v>4.0359999999999996</v>
      </c>
    </row>
    <row r="260" spans="1:8">
      <c r="A260" t="s">
        <v>23</v>
      </c>
      <c r="B260" t="s">
        <v>172</v>
      </c>
      <c r="C260" t="s">
        <v>152</v>
      </c>
      <c r="D260" t="s">
        <v>176</v>
      </c>
      <c r="E260" t="s">
        <v>120</v>
      </c>
      <c r="F260">
        <v>3</v>
      </c>
      <c r="G260">
        <v>35</v>
      </c>
      <c r="H260">
        <v>1.536</v>
      </c>
    </row>
    <row r="261" spans="1:8">
      <c r="A261" t="s">
        <v>23</v>
      </c>
      <c r="B261" t="s">
        <v>172</v>
      </c>
      <c r="C261" t="s">
        <v>152</v>
      </c>
      <c r="D261" t="s">
        <v>176</v>
      </c>
      <c r="E261" t="s">
        <v>120</v>
      </c>
      <c r="F261">
        <v>3</v>
      </c>
      <c r="G261">
        <v>36</v>
      </c>
      <c r="H261">
        <v>1.8660000000000001</v>
      </c>
    </row>
    <row r="262" spans="1:8">
      <c r="A262" t="s">
        <v>23</v>
      </c>
      <c r="B262" t="s">
        <v>172</v>
      </c>
      <c r="C262" t="s">
        <v>152</v>
      </c>
      <c r="D262" t="s">
        <v>176</v>
      </c>
      <c r="E262" t="s">
        <v>120</v>
      </c>
      <c r="F262">
        <v>3</v>
      </c>
      <c r="G262">
        <v>37</v>
      </c>
      <c r="H262">
        <v>0.47399999999999998</v>
      </c>
    </row>
    <row r="263" spans="1:8">
      <c r="A263" t="s">
        <v>23</v>
      </c>
      <c r="B263" t="s">
        <v>172</v>
      </c>
      <c r="C263" t="s">
        <v>152</v>
      </c>
      <c r="D263" t="s">
        <v>176</v>
      </c>
      <c r="E263" t="s">
        <v>120</v>
      </c>
      <c r="F263">
        <v>3</v>
      </c>
      <c r="G263">
        <v>38</v>
      </c>
      <c r="H263">
        <v>0.124</v>
      </c>
    </row>
    <row r="264" spans="1:8">
      <c r="A264" t="s">
        <v>23</v>
      </c>
      <c r="B264" t="s">
        <v>172</v>
      </c>
      <c r="C264" t="s">
        <v>152</v>
      </c>
      <c r="D264" t="s">
        <v>176</v>
      </c>
      <c r="E264" t="s">
        <v>120</v>
      </c>
      <c r="F264">
        <v>3</v>
      </c>
      <c r="G264">
        <v>39</v>
      </c>
      <c r="H264">
        <v>4.9000000000000002E-2</v>
      </c>
    </row>
    <row r="265" spans="1:8">
      <c r="A265" t="s">
        <v>23</v>
      </c>
      <c r="B265" t="s">
        <v>172</v>
      </c>
      <c r="C265" t="s">
        <v>152</v>
      </c>
      <c r="D265" t="s">
        <v>176</v>
      </c>
      <c r="E265" t="s">
        <v>120</v>
      </c>
      <c r="F265">
        <v>4</v>
      </c>
      <c r="G265">
        <v>27</v>
      </c>
      <c r="H265">
        <v>0.10199999999999999</v>
      </c>
    </row>
    <row r="266" spans="1:8">
      <c r="A266" t="s">
        <v>23</v>
      </c>
      <c r="B266" t="s">
        <v>172</v>
      </c>
      <c r="C266" t="s">
        <v>152</v>
      </c>
      <c r="D266" t="s">
        <v>176</v>
      </c>
      <c r="E266" t="s">
        <v>120</v>
      </c>
      <c r="F266">
        <v>4</v>
      </c>
      <c r="G266">
        <v>28</v>
      </c>
      <c r="H266">
        <v>7.0000000000000007E-2</v>
      </c>
    </row>
    <row r="267" spans="1:8">
      <c r="A267" t="s">
        <v>23</v>
      </c>
      <c r="B267" t="s">
        <v>172</v>
      </c>
      <c r="C267" t="s">
        <v>152</v>
      </c>
      <c r="D267" t="s">
        <v>176</v>
      </c>
      <c r="E267" t="s">
        <v>120</v>
      </c>
      <c r="F267">
        <v>4</v>
      </c>
      <c r="G267">
        <v>29</v>
      </c>
      <c r="H267">
        <v>3.7999999999999999E-2</v>
      </c>
    </row>
    <row r="268" spans="1:8">
      <c r="A268" t="s">
        <v>23</v>
      </c>
      <c r="B268" t="s">
        <v>172</v>
      </c>
      <c r="C268" t="s">
        <v>152</v>
      </c>
      <c r="D268" t="s">
        <v>176</v>
      </c>
      <c r="E268" t="s">
        <v>120</v>
      </c>
      <c r="F268">
        <v>4</v>
      </c>
      <c r="G268">
        <v>31</v>
      </c>
      <c r="H268">
        <v>0.13800000000000001</v>
      </c>
    </row>
    <row r="269" spans="1:8">
      <c r="A269" t="s">
        <v>23</v>
      </c>
      <c r="B269" t="s">
        <v>172</v>
      </c>
      <c r="C269" t="s">
        <v>152</v>
      </c>
      <c r="D269" t="s">
        <v>176</v>
      </c>
      <c r="E269" t="s">
        <v>120</v>
      </c>
      <c r="F269">
        <v>4</v>
      </c>
      <c r="G269">
        <v>32</v>
      </c>
      <c r="H269">
        <v>0.10299999999999999</v>
      </c>
    </row>
    <row r="270" spans="1:8">
      <c r="A270" t="s">
        <v>23</v>
      </c>
      <c r="B270" t="s">
        <v>172</v>
      </c>
      <c r="C270" t="s">
        <v>152</v>
      </c>
      <c r="D270" t="s">
        <v>176</v>
      </c>
      <c r="E270" t="s">
        <v>120</v>
      </c>
      <c r="F270">
        <v>4</v>
      </c>
      <c r="G270">
        <v>33</v>
      </c>
      <c r="H270">
        <v>0.47099999999999997</v>
      </c>
    </row>
    <row r="271" spans="1:8">
      <c r="A271" t="s">
        <v>23</v>
      </c>
      <c r="B271" t="s">
        <v>172</v>
      </c>
      <c r="C271" t="s">
        <v>152</v>
      </c>
      <c r="D271" t="s">
        <v>176</v>
      </c>
      <c r="E271" t="s">
        <v>120</v>
      </c>
      <c r="F271">
        <v>4</v>
      </c>
      <c r="G271">
        <v>34</v>
      </c>
      <c r="H271">
        <v>0.69699999999999995</v>
      </c>
    </row>
    <row r="272" spans="1:8">
      <c r="A272" t="s">
        <v>23</v>
      </c>
      <c r="B272" t="s">
        <v>172</v>
      </c>
      <c r="C272" t="s">
        <v>152</v>
      </c>
      <c r="D272" t="s">
        <v>176</v>
      </c>
      <c r="E272" t="s">
        <v>120</v>
      </c>
      <c r="F272">
        <v>4</v>
      </c>
      <c r="G272">
        <v>35</v>
      </c>
      <c r="H272">
        <v>0.65900000000000003</v>
      </c>
    </row>
    <row r="273" spans="1:8">
      <c r="A273" t="s">
        <v>23</v>
      </c>
      <c r="B273" t="s">
        <v>172</v>
      </c>
      <c r="C273" t="s">
        <v>152</v>
      </c>
      <c r="D273" t="s">
        <v>176</v>
      </c>
      <c r="E273" t="s">
        <v>120</v>
      </c>
      <c r="F273">
        <v>4</v>
      </c>
      <c r="G273">
        <v>36</v>
      </c>
      <c r="H273">
        <v>0.39400000000000002</v>
      </c>
    </row>
    <row r="274" spans="1:8">
      <c r="A274" t="s">
        <v>23</v>
      </c>
      <c r="B274" t="s">
        <v>172</v>
      </c>
      <c r="C274" t="s">
        <v>152</v>
      </c>
      <c r="D274" t="s">
        <v>176</v>
      </c>
      <c r="E274" t="s">
        <v>120</v>
      </c>
      <c r="F274">
        <v>4</v>
      </c>
      <c r="G274">
        <v>37</v>
      </c>
      <c r="H274">
        <v>7.0000000000000007E-2</v>
      </c>
    </row>
    <row r="275" spans="1:8">
      <c r="A275" t="s">
        <v>23</v>
      </c>
      <c r="B275" t="s">
        <v>172</v>
      </c>
      <c r="C275" t="s">
        <v>152</v>
      </c>
      <c r="D275" t="s">
        <v>176</v>
      </c>
      <c r="E275" t="s">
        <v>120</v>
      </c>
      <c r="F275">
        <v>4</v>
      </c>
      <c r="G275">
        <v>38</v>
      </c>
      <c r="H275">
        <v>1.6E-2</v>
      </c>
    </row>
    <row r="276" spans="1:8">
      <c r="A276" t="s">
        <v>23</v>
      </c>
      <c r="B276" t="s">
        <v>172</v>
      </c>
      <c r="C276" t="s">
        <v>152</v>
      </c>
      <c r="D276" t="s">
        <v>176</v>
      </c>
      <c r="E276" t="s">
        <v>120</v>
      </c>
      <c r="F276">
        <v>4</v>
      </c>
      <c r="G276">
        <v>40</v>
      </c>
      <c r="H276">
        <v>1.2E-2</v>
      </c>
    </row>
    <row r="277" spans="1:8">
      <c r="A277" t="s">
        <v>23</v>
      </c>
      <c r="B277" t="s">
        <v>172</v>
      </c>
      <c r="C277" t="s">
        <v>24</v>
      </c>
      <c r="D277" t="s">
        <v>177</v>
      </c>
      <c r="E277" t="s">
        <v>178</v>
      </c>
      <c r="F277">
        <v>1</v>
      </c>
      <c r="G277">
        <v>22</v>
      </c>
      <c r="H277">
        <v>2.8000000000000001E-2</v>
      </c>
    </row>
    <row r="278" spans="1:8">
      <c r="A278" t="s">
        <v>23</v>
      </c>
      <c r="B278" t="s">
        <v>172</v>
      </c>
      <c r="C278" t="s">
        <v>24</v>
      </c>
      <c r="D278" t="s">
        <v>177</v>
      </c>
      <c r="E278" t="s">
        <v>178</v>
      </c>
      <c r="F278">
        <v>1</v>
      </c>
      <c r="G278">
        <v>23</v>
      </c>
      <c r="H278">
        <v>0.112</v>
      </c>
    </row>
    <row r="279" spans="1:8">
      <c r="A279" t="s">
        <v>23</v>
      </c>
      <c r="B279" t="s">
        <v>172</v>
      </c>
      <c r="C279" t="s">
        <v>24</v>
      </c>
      <c r="D279" t="s">
        <v>177</v>
      </c>
      <c r="E279" t="s">
        <v>178</v>
      </c>
      <c r="F279">
        <v>1</v>
      </c>
      <c r="G279">
        <v>24</v>
      </c>
      <c r="H279">
        <v>0.17</v>
      </c>
    </row>
    <row r="280" spans="1:8">
      <c r="A280" t="s">
        <v>23</v>
      </c>
      <c r="B280" t="s">
        <v>172</v>
      </c>
      <c r="C280" t="s">
        <v>24</v>
      </c>
      <c r="D280" t="s">
        <v>177</v>
      </c>
      <c r="E280" t="s">
        <v>178</v>
      </c>
      <c r="F280">
        <v>1</v>
      </c>
      <c r="G280">
        <v>25</v>
      </c>
      <c r="H280">
        <v>0.14000000000000001</v>
      </c>
    </row>
    <row r="281" spans="1:8">
      <c r="A281" t="s">
        <v>23</v>
      </c>
      <c r="B281" t="s">
        <v>172</v>
      </c>
      <c r="C281" t="s">
        <v>24</v>
      </c>
      <c r="D281" t="s">
        <v>177</v>
      </c>
      <c r="E281" t="s">
        <v>178</v>
      </c>
      <c r="F281">
        <v>1</v>
      </c>
      <c r="G281">
        <v>26</v>
      </c>
      <c r="H281">
        <v>8.4000000000000005E-2</v>
      </c>
    </row>
    <row r="282" spans="1:8">
      <c r="A282" t="s">
        <v>23</v>
      </c>
      <c r="B282" t="s">
        <v>172</v>
      </c>
      <c r="C282" t="s">
        <v>24</v>
      </c>
      <c r="D282" t="s">
        <v>177</v>
      </c>
      <c r="E282" t="s">
        <v>178</v>
      </c>
      <c r="F282">
        <v>1</v>
      </c>
      <c r="G282">
        <v>27</v>
      </c>
      <c r="H282">
        <v>0.22600000000000001</v>
      </c>
    </row>
    <row r="283" spans="1:8">
      <c r="A283" t="s">
        <v>23</v>
      </c>
      <c r="B283" t="s">
        <v>172</v>
      </c>
      <c r="C283" t="s">
        <v>24</v>
      </c>
      <c r="D283" t="s">
        <v>177</v>
      </c>
      <c r="E283" t="s">
        <v>178</v>
      </c>
      <c r="F283">
        <v>1</v>
      </c>
      <c r="G283">
        <v>28</v>
      </c>
      <c r="H283">
        <v>0.73599999999999999</v>
      </c>
    </row>
    <row r="284" spans="1:8">
      <c r="A284" t="s">
        <v>23</v>
      </c>
      <c r="B284" t="s">
        <v>172</v>
      </c>
      <c r="C284" t="s">
        <v>24</v>
      </c>
      <c r="D284" t="s">
        <v>177</v>
      </c>
      <c r="E284" t="s">
        <v>178</v>
      </c>
      <c r="F284">
        <v>1</v>
      </c>
      <c r="G284">
        <v>29</v>
      </c>
      <c r="H284">
        <v>0.49</v>
      </c>
    </row>
    <row r="285" spans="1:8">
      <c r="A285" t="s">
        <v>23</v>
      </c>
      <c r="B285" t="s">
        <v>172</v>
      </c>
      <c r="C285" t="s">
        <v>24</v>
      </c>
      <c r="D285" t="s">
        <v>177</v>
      </c>
      <c r="E285" t="s">
        <v>178</v>
      </c>
      <c r="F285">
        <v>1</v>
      </c>
      <c r="G285">
        <v>30</v>
      </c>
      <c r="H285">
        <v>0.93600000000000005</v>
      </c>
    </row>
    <row r="286" spans="1:8">
      <c r="A286" t="s">
        <v>23</v>
      </c>
      <c r="B286" t="s">
        <v>172</v>
      </c>
      <c r="C286" t="s">
        <v>24</v>
      </c>
      <c r="D286" t="s">
        <v>177</v>
      </c>
      <c r="E286" t="s">
        <v>178</v>
      </c>
      <c r="F286">
        <v>1</v>
      </c>
      <c r="G286">
        <v>31</v>
      </c>
      <c r="H286">
        <v>1.766</v>
      </c>
    </row>
    <row r="287" spans="1:8">
      <c r="A287" t="s">
        <v>23</v>
      </c>
      <c r="B287" t="s">
        <v>172</v>
      </c>
      <c r="C287" t="s">
        <v>24</v>
      </c>
      <c r="D287" t="s">
        <v>177</v>
      </c>
      <c r="E287" t="s">
        <v>178</v>
      </c>
      <c r="F287">
        <v>1</v>
      </c>
      <c r="G287">
        <v>32</v>
      </c>
      <c r="H287">
        <v>1.55</v>
      </c>
    </row>
    <row r="288" spans="1:8">
      <c r="A288" t="s">
        <v>23</v>
      </c>
      <c r="B288" t="s">
        <v>172</v>
      </c>
      <c r="C288" t="s">
        <v>24</v>
      </c>
      <c r="D288" t="s">
        <v>177</v>
      </c>
      <c r="E288" t="s">
        <v>178</v>
      </c>
      <c r="F288">
        <v>1</v>
      </c>
      <c r="G288">
        <v>33</v>
      </c>
      <c r="H288">
        <v>1.4810000000000001</v>
      </c>
    </row>
    <row r="289" spans="1:8">
      <c r="A289" t="s">
        <v>23</v>
      </c>
      <c r="B289" t="s">
        <v>172</v>
      </c>
      <c r="C289" t="s">
        <v>24</v>
      </c>
      <c r="D289" t="s">
        <v>177</v>
      </c>
      <c r="E289" t="s">
        <v>178</v>
      </c>
      <c r="F289">
        <v>1</v>
      </c>
      <c r="G289">
        <v>34</v>
      </c>
      <c r="H289">
        <v>0.70199999999999996</v>
      </c>
    </row>
    <row r="290" spans="1:8">
      <c r="A290" t="s">
        <v>23</v>
      </c>
      <c r="B290" t="s">
        <v>172</v>
      </c>
      <c r="C290" t="s">
        <v>24</v>
      </c>
      <c r="D290" t="s">
        <v>177</v>
      </c>
      <c r="E290" t="s">
        <v>178</v>
      </c>
      <c r="F290">
        <v>1</v>
      </c>
      <c r="G290">
        <v>35</v>
      </c>
      <c r="H290">
        <v>0.92200000000000004</v>
      </c>
    </row>
    <row r="291" spans="1:8">
      <c r="A291" t="s">
        <v>23</v>
      </c>
      <c r="B291" t="s">
        <v>172</v>
      </c>
      <c r="C291" t="s">
        <v>24</v>
      </c>
      <c r="D291" t="s">
        <v>177</v>
      </c>
      <c r="E291" t="s">
        <v>178</v>
      </c>
      <c r="F291">
        <v>1</v>
      </c>
      <c r="G291">
        <v>36</v>
      </c>
      <c r="H291">
        <v>0.495</v>
      </c>
    </row>
    <row r="292" spans="1:8">
      <c r="A292" t="s">
        <v>23</v>
      </c>
      <c r="B292" t="s">
        <v>172</v>
      </c>
      <c r="C292" t="s">
        <v>24</v>
      </c>
      <c r="D292" t="s">
        <v>177</v>
      </c>
      <c r="E292" t="s">
        <v>178</v>
      </c>
      <c r="F292">
        <v>1</v>
      </c>
      <c r="G292">
        <v>37</v>
      </c>
      <c r="H292">
        <v>0.17699999999999999</v>
      </c>
    </row>
    <row r="293" spans="1:8">
      <c r="A293" t="s">
        <v>23</v>
      </c>
      <c r="B293" t="s">
        <v>172</v>
      </c>
      <c r="C293" t="s">
        <v>24</v>
      </c>
      <c r="D293" t="s">
        <v>177</v>
      </c>
      <c r="E293" t="s">
        <v>178</v>
      </c>
      <c r="F293">
        <v>1</v>
      </c>
      <c r="G293">
        <v>38</v>
      </c>
      <c r="H293">
        <v>0.35499999999999998</v>
      </c>
    </row>
    <row r="294" spans="1:8">
      <c r="A294" t="s">
        <v>23</v>
      </c>
      <c r="B294" t="s">
        <v>172</v>
      </c>
      <c r="C294" t="s">
        <v>24</v>
      </c>
      <c r="D294" t="s">
        <v>177</v>
      </c>
      <c r="E294" t="s">
        <v>178</v>
      </c>
      <c r="F294">
        <v>1</v>
      </c>
      <c r="G294">
        <v>39</v>
      </c>
      <c r="H294">
        <v>7.0999999999999994E-2</v>
      </c>
    </row>
    <row r="295" spans="1:8">
      <c r="A295" t="s">
        <v>23</v>
      </c>
      <c r="B295" t="s">
        <v>172</v>
      </c>
      <c r="C295" t="s">
        <v>24</v>
      </c>
      <c r="D295" t="s">
        <v>177</v>
      </c>
      <c r="E295" t="s">
        <v>178</v>
      </c>
      <c r="F295">
        <v>1</v>
      </c>
      <c r="G295">
        <v>40</v>
      </c>
      <c r="H295">
        <v>7.0999999999999994E-2</v>
      </c>
    </row>
    <row r="296" spans="1:8">
      <c r="A296" t="s">
        <v>23</v>
      </c>
      <c r="B296" t="s">
        <v>172</v>
      </c>
      <c r="C296" t="s">
        <v>24</v>
      </c>
      <c r="D296" t="s">
        <v>177</v>
      </c>
      <c r="E296" t="s">
        <v>178</v>
      </c>
      <c r="F296">
        <v>1</v>
      </c>
      <c r="G296">
        <v>41</v>
      </c>
      <c r="H296">
        <v>3.5000000000000003E-2</v>
      </c>
    </row>
    <row r="297" spans="1:8">
      <c r="A297" t="s">
        <v>23</v>
      </c>
      <c r="B297" t="s">
        <v>172</v>
      </c>
      <c r="C297" t="s">
        <v>24</v>
      </c>
      <c r="D297" t="s">
        <v>177</v>
      </c>
      <c r="E297" t="s">
        <v>178</v>
      </c>
      <c r="F297">
        <v>2</v>
      </c>
      <c r="G297">
        <v>43</v>
      </c>
      <c r="H297">
        <v>1.4390000000000001</v>
      </c>
    </row>
    <row r="298" spans="1:8">
      <c r="A298" t="s">
        <v>23</v>
      </c>
      <c r="B298" t="s">
        <v>172</v>
      </c>
      <c r="C298" t="s">
        <v>24</v>
      </c>
      <c r="D298" t="s">
        <v>177</v>
      </c>
      <c r="E298" t="s">
        <v>178</v>
      </c>
      <c r="F298">
        <v>3</v>
      </c>
      <c r="G298">
        <v>33</v>
      </c>
      <c r="H298">
        <v>3.1349999999999998</v>
      </c>
    </row>
    <row r="299" spans="1:8">
      <c r="A299" t="s">
        <v>23</v>
      </c>
      <c r="B299" t="s">
        <v>172</v>
      </c>
      <c r="C299" t="s">
        <v>24</v>
      </c>
      <c r="D299" t="s">
        <v>177</v>
      </c>
      <c r="E299" t="s">
        <v>178</v>
      </c>
      <c r="F299">
        <v>3</v>
      </c>
      <c r="G299">
        <v>34</v>
      </c>
      <c r="H299">
        <v>2.613</v>
      </c>
    </row>
    <row r="300" spans="1:8">
      <c r="A300" t="s">
        <v>23</v>
      </c>
      <c r="B300" t="s">
        <v>172</v>
      </c>
      <c r="C300" t="s">
        <v>24</v>
      </c>
      <c r="D300" t="s">
        <v>177</v>
      </c>
      <c r="E300" t="s">
        <v>178</v>
      </c>
      <c r="F300">
        <v>3</v>
      </c>
      <c r="G300">
        <v>35</v>
      </c>
      <c r="H300">
        <v>7.8390000000000004</v>
      </c>
    </row>
    <row r="301" spans="1:8">
      <c r="A301" t="s">
        <v>23</v>
      </c>
      <c r="B301" t="s">
        <v>172</v>
      </c>
      <c r="C301" t="s">
        <v>24</v>
      </c>
      <c r="D301" t="s">
        <v>177</v>
      </c>
      <c r="E301" t="s">
        <v>178</v>
      </c>
      <c r="F301">
        <v>3</v>
      </c>
      <c r="G301">
        <v>36</v>
      </c>
      <c r="H301">
        <v>4.7030000000000003</v>
      </c>
    </row>
    <row r="302" spans="1:8">
      <c r="A302" t="s">
        <v>23</v>
      </c>
      <c r="B302" t="s">
        <v>172</v>
      </c>
      <c r="C302" t="s">
        <v>24</v>
      </c>
      <c r="D302" t="s">
        <v>177</v>
      </c>
      <c r="E302" t="s">
        <v>178</v>
      </c>
      <c r="F302">
        <v>3</v>
      </c>
      <c r="G302">
        <v>37</v>
      </c>
      <c r="H302">
        <v>6.7939999999999996</v>
      </c>
    </row>
    <row r="303" spans="1:8">
      <c r="A303" t="s">
        <v>23</v>
      </c>
      <c r="B303" t="s">
        <v>172</v>
      </c>
      <c r="C303" t="s">
        <v>24</v>
      </c>
      <c r="D303" t="s">
        <v>177</v>
      </c>
      <c r="E303" t="s">
        <v>178</v>
      </c>
      <c r="F303">
        <v>3</v>
      </c>
      <c r="G303">
        <v>38</v>
      </c>
      <c r="H303">
        <v>7.8390000000000004</v>
      </c>
    </row>
    <row r="304" spans="1:8">
      <c r="A304" t="s">
        <v>23</v>
      </c>
      <c r="B304" t="s">
        <v>172</v>
      </c>
      <c r="C304" t="s">
        <v>24</v>
      </c>
      <c r="D304" t="s">
        <v>177</v>
      </c>
      <c r="E304" t="s">
        <v>178</v>
      </c>
      <c r="F304">
        <v>3</v>
      </c>
      <c r="G304">
        <v>39</v>
      </c>
      <c r="H304">
        <v>2.613</v>
      </c>
    </row>
    <row r="305" spans="1:8">
      <c r="A305" t="s">
        <v>23</v>
      </c>
      <c r="B305" t="s">
        <v>172</v>
      </c>
      <c r="C305" t="s">
        <v>24</v>
      </c>
      <c r="D305" t="s">
        <v>177</v>
      </c>
      <c r="E305" t="s">
        <v>178</v>
      </c>
      <c r="F305">
        <v>3</v>
      </c>
      <c r="G305">
        <v>40</v>
      </c>
      <c r="H305">
        <v>1.0449999999999999</v>
      </c>
    </row>
    <row r="306" spans="1:8">
      <c r="A306" t="s">
        <v>23</v>
      </c>
      <c r="B306" t="s">
        <v>172</v>
      </c>
      <c r="C306" t="s">
        <v>24</v>
      </c>
      <c r="D306" t="s">
        <v>177</v>
      </c>
      <c r="E306" t="s">
        <v>178</v>
      </c>
      <c r="F306">
        <v>3</v>
      </c>
      <c r="G306">
        <v>48</v>
      </c>
      <c r="H306">
        <v>0.14199999999999999</v>
      </c>
    </row>
    <row r="307" spans="1:8">
      <c r="A307" t="s">
        <v>23</v>
      </c>
      <c r="B307" t="s">
        <v>172</v>
      </c>
      <c r="C307" t="s">
        <v>24</v>
      </c>
      <c r="D307" t="s">
        <v>177</v>
      </c>
      <c r="E307" t="s">
        <v>178</v>
      </c>
      <c r="F307">
        <v>3</v>
      </c>
      <c r="G307">
        <v>49</v>
      </c>
      <c r="H307">
        <v>0.14199999999999999</v>
      </c>
    </row>
    <row r="308" spans="1:8">
      <c r="A308" t="s">
        <v>23</v>
      </c>
      <c r="B308" t="s">
        <v>172</v>
      </c>
      <c r="C308" t="s">
        <v>24</v>
      </c>
      <c r="D308" t="s">
        <v>177</v>
      </c>
      <c r="E308" t="s">
        <v>178</v>
      </c>
      <c r="F308">
        <v>3</v>
      </c>
      <c r="G308">
        <v>50</v>
      </c>
      <c r="H308">
        <v>0.14199999999999999</v>
      </c>
    </row>
    <row r="309" spans="1:8">
      <c r="A309" t="s">
        <v>23</v>
      </c>
      <c r="B309" t="s">
        <v>172</v>
      </c>
      <c r="C309" t="s">
        <v>24</v>
      </c>
      <c r="D309" t="s">
        <v>177</v>
      </c>
      <c r="E309" t="s">
        <v>178</v>
      </c>
      <c r="F309">
        <v>3</v>
      </c>
      <c r="G309">
        <v>56</v>
      </c>
      <c r="H309">
        <v>0.14000000000000001</v>
      </c>
    </row>
    <row r="310" spans="1:8">
      <c r="A310" t="s">
        <v>23</v>
      </c>
      <c r="B310" t="s">
        <v>172</v>
      </c>
      <c r="C310" t="s">
        <v>24</v>
      </c>
      <c r="D310" t="s">
        <v>177</v>
      </c>
      <c r="E310" t="s">
        <v>178</v>
      </c>
      <c r="F310">
        <v>3</v>
      </c>
      <c r="G310">
        <v>57</v>
      </c>
      <c r="H310">
        <v>0.14000000000000001</v>
      </c>
    </row>
    <row r="311" spans="1:8">
      <c r="A311" t="s">
        <v>23</v>
      </c>
      <c r="B311" t="s">
        <v>172</v>
      </c>
      <c r="C311" t="s">
        <v>24</v>
      </c>
      <c r="D311" t="s">
        <v>177</v>
      </c>
      <c r="E311" t="s">
        <v>178</v>
      </c>
      <c r="F311">
        <v>3</v>
      </c>
      <c r="G311">
        <v>60</v>
      </c>
      <c r="H311">
        <v>0.14000000000000001</v>
      </c>
    </row>
    <row r="312" spans="1:8">
      <c r="A312" t="s">
        <v>23</v>
      </c>
      <c r="B312" t="s">
        <v>172</v>
      </c>
      <c r="C312" t="s">
        <v>24</v>
      </c>
      <c r="D312" t="s">
        <v>177</v>
      </c>
      <c r="E312" t="s">
        <v>178</v>
      </c>
      <c r="F312">
        <v>4</v>
      </c>
      <c r="G312">
        <v>48</v>
      </c>
      <c r="H312">
        <v>5.3999999999999999E-2</v>
      </c>
    </row>
    <row r="313" spans="1:8">
      <c r="A313" t="s">
        <v>23</v>
      </c>
      <c r="B313" t="s">
        <v>172</v>
      </c>
      <c r="C313" t="s">
        <v>24</v>
      </c>
      <c r="D313" t="s">
        <v>177</v>
      </c>
      <c r="E313" t="s">
        <v>178</v>
      </c>
      <c r="F313">
        <v>4</v>
      </c>
      <c r="G313">
        <v>49</v>
      </c>
      <c r="H313">
        <v>5.3999999999999999E-2</v>
      </c>
    </row>
    <row r="314" spans="1:8">
      <c r="A314" t="s">
        <v>23</v>
      </c>
      <c r="B314" t="s">
        <v>172</v>
      </c>
      <c r="C314" t="s">
        <v>24</v>
      </c>
      <c r="D314" t="s">
        <v>177</v>
      </c>
      <c r="E314" t="s">
        <v>178</v>
      </c>
      <c r="F314">
        <v>4</v>
      </c>
      <c r="G314">
        <v>50</v>
      </c>
      <c r="H314">
        <v>0.109</v>
      </c>
    </row>
    <row r="315" spans="1:8">
      <c r="A315" t="s">
        <v>23</v>
      </c>
      <c r="B315" t="s">
        <v>172</v>
      </c>
      <c r="C315" t="s">
        <v>24</v>
      </c>
      <c r="D315" t="s">
        <v>177</v>
      </c>
      <c r="E315" t="s">
        <v>178</v>
      </c>
      <c r="F315">
        <v>4</v>
      </c>
      <c r="G315">
        <v>51</v>
      </c>
      <c r="H315">
        <v>5.3999999999999999E-2</v>
      </c>
    </row>
    <row r="316" spans="1:8">
      <c r="A316" t="s">
        <v>23</v>
      </c>
      <c r="B316" t="s">
        <v>172</v>
      </c>
      <c r="C316" t="s">
        <v>24</v>
      </c>
      <c r="D316" t="s">
        <v>177</v>
      </c>
      <c r="E316" t="s">
        <v>178</v>
      </c>
      <c r="F316">
        <v>4</v>
      </c>
      <c r="G316">
        <v>52</v>
      </c>
      <c r="H316">
        <v>0.16300000000000001</v>
      </c>
    </row>
    <row r="317" spans="1:8">
      <c r="A317" t="s">
        <v>23</v>
      </c>
      <c r="B317" t="s">
        <v>172</v>
      </c>
      <c r="C317" t="s">
        <v>24</v>
      </c>
      <c r="D317" t="s">
        <v>177</v>
      </c>
      <c r="E317" t="s">
        <v>178</v>
      </c>
      <c r="F317">
        <v>4</v>
      </c>
      <c r="G317">
        <v>53</v>
      </c>
      <c r="H317">
        <v>5.3999999999999999E-2</v>
      </c>
    </row>
    <row r="318" spans="1:8">
      <c r="A318" t="s">
        <v>23</v>
      </c>
      <c r="B318" t="s">
        <v>172</v>
      </c>
      <c r="C318" t="s">
        <v>24</v>
      </c>
      <c r="D318" t="s">
        <v>177</v>
      </c>
      <c r="E318" t="s">
        <v>178</v>
      </c>
      <c r="F318">
        <v>4</v>
      </c>
      <c r="G318">
        <v>54</v>
      </c>
      <c r="H318">
        <v>0.109</v>
      </c>
    </row>
    <row r="319" spans="1:8">
      <c r="A319" t="s">
        <v>23</v>
      </c>
      <c r="B319" t="s">
        <v>172</v>
      </c>
      <c r="C319" t="s">
        <v>24</v>
      </c>
      <c r="D319" t="s">
        <v>177</v>
      </c>
      <c r="E319" t="s">
        <v>178</v>
      </c>
      <c r="F319">
        <v>4</v>
      </c>
      <c r="G319">
        <v>55</v>
      </c>
      <c r="H319">
        <v>5.3999999999999999E-2</v>
      </c>
    </row>
    <row r="320" spans="1:8">
      <c r="A320" t="s">
        <v>23</v>
      </c>
      <c r="B320" t="s">
        <v>172</v>
      </c>
      <c r="C320" t="s">
        <v>24</v>
      </c>
      <c r="D320" t="s">
        <v>177</v>
      </c>
      <c r="E320" t="s">
        <v>178</v>
      </c>
      <c r="F320">
        <v>4</v>
      </c>
      <c r="G320">
        <v>56</v>
      </c>
      <c r="H320">
        <v>5.3999999999999999E-2</v>
      </c>
    </row>
    <row r="321" spans="1:8">
      <c r="A321" t="s">
        <v>23</v>
      </c>
      <c r="B321" t="s">
        <v>172</v>
      </c>
      <c r="C321" t="s">
        <v>24</v>
      </c>
      <c r="D321" t="s">
        <v>177</v>
      </c>
      <c r="E321" t="s">
        <v>178</v>
      </c>
      <c r="F321">
        <v>4</v>
      </c>
      <c r="G321">
        <v>57</v>
      </c>
      <c r="H321">
        <v>5.3999999999999999E-2</v>
      </c>
    </row>
    <row r="322" spans="1:8">
      <c r="A322" t="s">
        <v>23</v>
      </c>
      <c r="B322" t="s">
        <v>172</v>
      </c>
      <c r="C322" t="s">
        <v>152</v>
      </c>
      <c r="D322" t="s">
        <v>177</v>
      </c>
      <c r="E322" t="s">
        <v>179</v>
      </c>
      <c r="F322">
        <v>4</v>
      </c>
      <c r="G322">
        <v>9</v>
      </c>
      <c r="H322">
        <v>0.26216299999999998</v>
      </c>
    </row>
    <row r="323" spans="1:8">
      <c r="A323" t="s">
        <v>23</v>
      </c>
      <c r="B323" t="s">
        <v>172</v>
      </c>
      <c r="C323" t="s">
        <v>152</v>
      </c>
      <c r="D323" t="s">
        <v>177</v>
      </c>
      <c r="E323" t="s">
        <v>179</v>
      </c>
      <c r="F323">
        <v>4</v>
      </c>
      <c r="G323">
        <v>10</v>
      </c>
      <c r="H323">
        <v>0.706932</v>
      </c>
    </row>
    <row r="324" spans="1:8">
      <c r="A324" t="s">
        <v>23</v>
      </c>
      <c r="B324" t="s">
        <v>172</v>
      </c>
      <c r="C324" t="s">
        <v>152</v>
      </c>
      <c r="D324" t="s">
        <v>177</v>
      </c>
      <c r="E324" t="s">
        <v>179</v>
      </c>
      <c r="F324">
        <v>4</v>
      </c>
      <c r="G324">
        <v>12</v>
      </c>
      <c r="H324">
        <v>0.131082</v>
      </c>
    </row>
    <row r="325" spans="1:8">
      <c r="A325" t="s">
        <v>23</v>
      </c>
      <c r="B325" t="s">
        <v>172</v>
      </c>
      <c r="C325" t="s">
        <v>152</v>
      </c>
      <c r="D325" t="s">
        <v>177</v>
      </c>
      <c r="E325" t="s">
        <v>179</v>
      </c>
      <c r="F325">
        <v>4</v>
      </c>
      <c r="G325">
        <v>13</v>
      </c>
      <c r="H325">
        <v>0.46870200000000001</v>
      </c>
    </row>
    <row r="326" spans="1:8">
      <c r="A326" t="s">
        <v>23</v>
      </c>
      <c r="B326" t="s">
        <v>172</v>
      </c>
      <c r="C326" t="s">
        <v>152</v>
      </c>
      <c r="D326" t="s">
        <v>177</v>
      </c>
      <c r="E326" t="s">
        <v>179</v>
      </c>
      <c r="F326">
        <v>4</v>
      </c>
      <c r="G326">
        <v>14</v>
      </c>
      <c r="H326">
        <v>0.234351</v>
      </c>
    </row>
    <row r="327" spans="1:8">
      <c r="A327" t="s">
        <v>23</v>
      </c>
      <c r="B327" t="s">
        <v>172</v>
      </c>
      <c r="C327" t="s">
        <v>152</v>
      </c>
      <c r="D327" t="s">
        <v>177</v>
      </c>
      <c r="E327" t="s">
        <v>179</v>
      </c>
      <c r="F327">
        <v>4</v>
      </c>
      <c r="G327">
        <v>15</v>
      </c>
      <c r="H327">
        <v>0.66232500000000005</v>
      </c>
    </row>
    <row r="328" spans="1:8">
      <c r="A328" t="s">
        <v>23</v>
      </c>
      <c r="B328" t="s">
        <v>172</v>
      </c>
      <c r="C328" t="s">
        <v>152</v>
      </c>
      <c r="D328" t="s">
        <v>177</v>
      </c>
      <c r="E328" t="s">
        <v>179</v>
      </c>
      <c r="F328">
        <v>4</v>
      </c>
      <c r="G328">
        <v>17</v>
      </c>
      <c r="H328">
        <v>0.18260499999999999</v>
      </c>
    </row>
    <row r="329" spans="1:8">
      <c r="A329" t="s">
        <v>23</v>
      </c>
      <c r="B329" t="s">
        <v>172</v>
      </c>
      <c r="C329" t="s">
        <v>152</v>
      </c>
      <c r="D329" t="s">
        <v>177</v>
      </c>
      <c r="E329" t="s">
        <v>179</v>
      </c>
      <c r="F329">
        <v>4</v>
      </c>
      <c r="G329">
        <v>25</v>
      </c>
      <c r="H329">
        <v>0.163548</v>
      </c>
    </row>
    <row r="330" spans="1:8">
      <c r="A330" t="s">
        <v>23</v>
      </c>
      <c r="B330" t="s">
        <v>172</v>
      </c>
      <c r="C330" t="s">
        <v>152</v>
      </c>
      <c r="D330" t="s">
        <v>177</v>
      </c>
      <c r="E330" t="s">
        <v>179</v>
      </c>
      <c r="F330">
        <v>4</v>
      </c>
      <c r="G330">
        <v>26</v>
      </c>
      <c r="H330">
        <v>0.120683</v>
      </c>
    </row>
    <row r="331" spans="1:8">
      <c r="A331" t="s">
        <v>23</v>
      </c>
      <c r="B331" t="s">
        <v>172</v>
      </c>
      <c r="C331" t="s">
        <v>152</v>
      </c>
      <c r="D331" t="s">
        <v>177</v>
      </c>
      <c r="E331" t="s">
        <v>179</v>
      </c>
      <c r="F331">
        <v>4</v>
      </c>
      <c r="G331">
        <v>27</v>
      </c>
      <c r="H331">
        <v>0.50211700000000004</v>
      </c>
    </row>
    <row r="332" spans="1:8">
      <c r="A332" t="s">
        <v>23</v>
      </c>
      <c r="B332" t="s">
        <v>172</v>
      </c>
      <c r="C332" t="s">
        <v>152</v>
      </c>
      <c r="D332" t="s">
        <v>177</v>
      </c>
      <c r="E332" t="s">
        <v>179</v>
      </c>
      <c r="F332">
        <v>4</v>
      </c>
      <c r="G332">
        <v>28</v>
      </c>
      <c r="H332">
        <v>0.168623</v>
      </c>
    </row>
    <row r="333" spans="1:8">
      <c r="A333" t="s">
        <v>23</v>
      </c>
      <c r="B333" t="s">
        <v>172</v>
      </c>
      <c r="C333" t="s">
        <v>152</v>
      </c>
      <c r="D333" t="s">
        <v>177</v>
      </c>
      <c r="E333" t="s">
        <v>179</v>
      </c>
      <c r="F333">
        <v>4</v>
      </c>
      <c r="G333">
        <v>29</v>
      </c>
      <c r="H333">
        <v>0.19362299999999999</v>
      </c>
    </row>
    <row r="334" spans="1:8">
      <c r="A334" t="s">
        <v>23</v>
      </c>
      <c r="B334" t="s">
        <v>172</v>
      </c>
      <c r="C334" t="s">
        <v>152</v>
      </c>
      <c r="D334" t="s">
        <v>177</v>
      </c>
      <c r="E334" t="s">
        <v>179</v>
      </c>
      <c r="F334">
        <v>4</v>
      </c>
      <c r="G334">
        <v>31</v>
      </c>
      <c r="H334">
        <v>0.102254</v>
      </c>
    </row>
    <row r="335" spans="1:8">
      <c r="A335" t="s">
        <v>23</v>
      </c>
      <c r="B335" t="s">
        <v>172</v>
      </c>
      <c r="C335" t="s">
        <v>24</v>
      </c>
      <c r="D335" t="s">
        <v>14</v>
      </c>
      <c r="E335" t="s">
        <v>180</v>
      </c>
      <c r="F335">
        <v>1</v>
      </c>
      <c r="G335">
        <v>29</v>
      </c>
      <c r="H335">
        <v>1.0449099999999999E-2</v>
      </c>
    </row>
    <row r="336" spans="1:8">
      <c r="A336" t="s">
        <v>23</v>
      </c>
      <c r="B336" t="s">
        <v>172</v>
      </c>
      <c r="C336" t="s">
        <v>24</v>
      </c>
      <c r="D336" t="s">
        <v>14</v>
      </c>
      <c r="E336" t="s">
        <v>180</v>
      </c>
      <c r="F336">
        <v>1</v>
      </c>
      <c r="G336">
        <v>31</v>
      </c>
      <c r="H336">
        <v>1.0449099999999999E-2</v>
      </c>
    </row>
    <row r="337" spans="1:8">
      <c r="A337" t="s">
        <v>23</v>
      </c>
      <c r="B337" t="s">
        <v>172</v>
      </c>
      <c r="C337" t="s">
        <v>152</v>
      </c>
      <c r="D337" t="s">
        <v>14</v>
      </c>
      <c r="E337" t="s">
        <v>178</v>
      </c>
      <c r="F337">
        <v>1</v>
      </c>
      <c r="G337">
        <v>7</v>
      </c>
      <c r="H337">
        <v>3.5820099999999999</v>
      </c>
    </row>
    <row r="338" spans="1:8">
      <c r="A338" t="s">
        <v>23</v>
      </c>
      <c r="B338" t="s">
        <v>172</v>
      </c>
      <c r="C338" t="s">
        <v>152</v>
      </c>
      <c r="D338" t="s">
        <v>14</v>
      </c>
      <c r="E338" t="s">
        <v>178</v>
      </c>
      <c r="F338">
        <v>1</v>
      </c>
      <c r="G338">
        <v>8</v>
      </c>
      <c r="H338">
        <v>62.138300000000001</v>
      </c>
    </row>
    <row r="339" spans="1:8">
      <c r="A339" t="s">
        <v>23</v>
      </c>
      <c r="B339" t="s">
        <v>172</v>
      </c>
      <c r="C339" t="s">
        <v>152</v>
      </c>
      <c r="D339" t="s">
        <v>14</v>
      </c>
      <c r="E339" t="s">
        <v>178</v>
      </c>
      <c r="F339">
        <v>1</v>
      </c>
      <c r="G339">
        <v>9</v>
      </c>
      <c r="H339">
        <v>2101.83</v>
      </c>
    </row>
    <row r="340" spans="1:8">
      <c r="A340" t="s">
        <v>23</v>
      </c>
      <c r="B340" t="s">
        <v>172</v>
      </c>
      <c r="C340" t="s">
        <v>152</v>
      </c>
      <c r="D340" t="s">
        <v>14</v>
      </c>
      <c r="E340" t="s">
        <v>178</v>
      </c>
      <c r="F340">
        <v>1</v>
      </c>
      <c r="G340">
        <v>10</v>
      </c>
      <c r="H340">
        <v>4032.44</v>
      </c>
    </row>
    <row r="341" spans="1:8">
      <c r="A341" t="s">
        <v>23</v>
      </c>
      <c r="B341" t="s">
        <v>172</v>
      </c>
      <c r="C341" t="s">
        <v>152</v>
      </c>
      <c r="D341" t="s">
        <v>14</v>
      </c>
      <c r="E341" t="s">
        <v>178</v>
      </c>
      <c r="F341">
        <v>1</v>
      </c>
      <c r="G341">
        <v>11</v>
      </c>
      <c r="H341">
        <v>3536.63</v>
      </c>
    </row>
    <row r="342" spans="1:8">
      <c r="A342" t="s">
        <v>23</v>
      </c>
      <c r="B342" t="s">
        <v>172</v>
      </c>
      <c r="C342" t="s">
        <v>152</v>
      </c>
      <c r="D342" t="s">
        <v>14</v>
      </c>
      <c r="E342" t="s">
        <v>178</v>
      </c>
      <c r="F342">
        <v>1</v>
      </c>
      <c r="G342">
        <v>12</v>
      </c>
      <c r="H342">
        <v>3474.43</v>
      </c>
    </row>
    <row r="343" spans="1:8">
      <c r="A343" t="s">
        <v>23</v>
      </c>
      <c r="B343" t="s">
        <v>172</v>
      </c>
      <c r="C343" t="s">
        <v>152</v>
      </c>
      <c r="D343" t="s">
        <v>14</v>
      </c>
      <c r="E343" t="s">
        <v>178</v>
      </c>
      <c r="F343">
        <v>1</v>
      </c>
      <c r="G343">
        <v>13</v>
      </c>
      <c r="H343">
        <v>4265.26</v>
      </c>
    </row>
    <row r="344" spans="1:8">
      <c r="A344" t="s">
        <v>23</v>
      </c>
      <c r="B344" t="s">
        <v>172</v>
      </c>
      <c r="C344" t="s">
        <v>152</v>
      </c>
      <c r="D344" t="s">
        <v>14</v>
      </c>
      <c r="E344" t="s">
        <v>178</v>
      </c>
      <c r="F344">
        <v>1</v>
      </c>
      <c r="G344">
        <v>14</v>
      </c>
      <c r="H344">
        <v>3925.06</v>
      </c>
    </row>
    <row r="345" spans="1:8">
      <c r="A345" t="s">
        <v>23</v>
      </c>
      <c r="B345" t="s">
        <v>172</v>
      </c>
      <c r="C345" t="s">
        <v>152</v>
      </c>
      <c r="D345" t="s">
        <v>14</v>
      </c>
      <c r="E345" t="s">
        <v>178</v>
      </c>
      <c r="F345">
        <v>1</v>
      </c>
      <c r="G345">
        <v>15</v>
      </c>
      <c r="H345">
        <v>1737.82</v>
      </c>
    </row>
    <row r="346" spans="1:8">
      <c r="A346" t="s">
        <v>23</v>
      </c>
      <c r="B346" t="s">
        <v>172</v>
      </c>
      <c r="C346" t="s">
        <v>152</v>
      </c>
      <c r="D346" t="s">
        <v>14</v>
      </c>
      <c r="E346" t="s">
        <v>178</v>
      </c>
      <c r="F346">
        <v>1</v>
      </c>
      <c r="G346">
        <v>16</v>
      </c>
      <c r="H346">
        <v>833.39499999999998</v>
      </c>
    </row>
    <row r="347" spans="1:8">
      <c r="A347" t="s">
        <v>23</v>
      </c>
      <c r="B347" t="s">
        <v>172</v>
      </c>
      <c r="C347" t="s">
        <v>152</v>
      </c>
      <c r="D347" t="s">
        <v>14</v>
      </c>
      <c r="E347" t="s">
        <v>178</v>
      </c>
      <c r="F347">
        <v>1</v>
      </c>
      <c r="G347">
        <v>17</v>
      </c>
      <c r="H347">
        <v>397.11799999999999</v>
      </c>
    </row>
    <row r="348" spans="1:8">
      <c r="A348" t="s">
        <v>23</v>
      </c>
      <c r="B348" t="s">
        <v>172</v>
      </c>
      <c r="C348" t="s">
        <v>152</v>
      </c>
      <c r="D348" t="s">
        <v>14</v>
      </c>
      <c r="E348" t="s">
        <v>178</v>
      </c>
      <c r="F348">
        <v>1</v>
      </c>
      <c r="G348">
        <v>18</v>
      </c>
      <c r="H348">
        <v>237.227</v>
      </c>
    </row>
    <row r="349" spans="1:8">
      <c r="A349" t="s">
        <v>23</v>
      </c>
      <c r="B349" t="s">
        <v>172</v>
      </c>
      <c r="C349" t="s">
        <v>152</v>
      </c>
      <c r="D349" t="s">
        <v>14</v>
      </c>
      <c r="E349" t="s">
        <v>178</v>
      </c>
      <c r="F349">
        <v>1</v>
      </c>
      <c r="G349">
        <v>19</v>
      </c>
      <c r="H349">
        <v>128.684</v>
      </c>
    </row>
    <row r="350" spans="1:8">
      <c r="A350" t="s">
        <v>23</v>
      </c>
      <c r="B350" t="s">
        <v>172</v>
      </c>
      <c r="C350" t="s">
        <v>152</v>
      </c>
      <c r="D350" t="s">
        <v>14</v>
      </c>
      <c r="E350" t="s">
        <v>178</v>
      </c>
      <c r="F350">
        <v>1</v>
      </c>
      <c r="G350">
        <v>20</v>
      </c>
      <c r="H350">
        <v>39.192599999999999</v>
      </c>
    </row>
    <row r="351" spans="1:8">
      <c r="A351" t="s">
        <v>23</v>
      </c>
      <c r="B351" t="s">
        <v>172</v>
      </c>
      <c r="C351" t="s">
        <v>152</v>
      </c>
      <c r="D351" t="s">
        <v>14</v>
      </c>
      <c r="E351" t="s">
        <v>178</v>
      </c>
      <c r="F351">
        <v>1</v>
      </c>
      <c r="G351">
        <v>21</v>
      </c>
      <c r="H351">
        <v>54.793999999999997</v>
      </c>
    </row>
    <row r="352" spans="1:8">
      <c r="A352" t="s">
        <v>23</v>
      </c>
      <c r="B352" t="s">
        <v>172</v>
      </c>
      <c r="C352" t="s">
        <v>152</v>
      </c>
      <c r="D352" t="s">
        <v>14</v>
      </c>
      <c r="E352" t="s">
        <v>178</v>
      </c>
      <c r="F352">
        <v>1</v>
      </c>
      <c r="G352">
        <v>22</v>
      </c>
      <c r="H352">
        <v>9.0536499999999993</v>
      </c>
    </row>
    <row r="353" spans="1:8">
      <c r="A353" t="s">
        <v>23</v>
      </c>
      <c r="B353" t="s">
        <v>172</v>
      </c>
      <c r="C353" t="s">
        <v>152</v>
      </c>
      <c r="D353" t="s">
        <v>14</v>
      </c>
      <c r="E353" t="s">
        <v>178</v>
      </c>
      <c r="F353">
        <v>1</v>
      </c>
      <c r="G353">
        <v>23</v>
      </c>
      <c r="H353">
        <v>19.003799999999998</v>
      </c>
    </row>
    <row r="354" spans="1:8">
      <c r="A354" t="s">
        <v>23</v>
      </c>
      <c r="B354" t="s">
        <v>172</v>
      </c>
      <c r="C354" t="s">
        <v>152</v>
      </c>
      <c r="D354" t="s">
        <v>14</v>
      </c>
      <c r="E354" t="s">
        <v>178</v>
      </c>
      <c r="F354">
        <v>1</v>
      </c>
      <c r="G354">
        <v>24</v>
      </c>
      <c r="H354">
        <v>55.0655</v>
      </c>
    </row>
    <row r="355" spans="1:8">
      <c r="A355" t="s">
        <v>23</v>
      </c>
      <c r="B355" t="s">
        <v>172</v>
      </c>
      <c r="C355" t="s">
        <v>152</v>
      </c>
      <c r="D355" t="s">
        <v>14</v>
      </c>
      <c r="E355" t="s">
        <v>178</v>
      </c>
      <c r="F355">
        <v>1</v>
      </c>
      <c r="G355">
        <v>25</v>
      </c>
      <c r="H355">
        <v>138.22900000000001</v>
      </c>
    </row>
    <row r="356" spans="1:8">
      <c r="A356" t="s">
        <v>23</v>
      </c>
      <c r="B356" t="s">
        <v>172</v>
      </c>
      <c r="C356" t="s">
        <v>152</v>
      </c>
      <c r="D356" t="s">
        <v>14</v>
      </c>
      <c r="E356" t="s">
        <v>178</v>
      </c>
      <c r="F356">
        <v>1</v>
      </c>
      <c r="G356">
        <v>26</v>
      </c>
      <c r="H356">
        <v>88.376499999999993</v>
      </c>
    </row>
    <row r="357" spans="1:8">
      <c r="A357" t="s">
        <v>23</v>
      </c>
      <c r="B357" t="s">
        <v>172</v>
      </c>
      <c r="C357" t="s">
        <v>152</v>
      </c>
      <c r="D357" t="s">
        <v>14</v>
      </c>
      <c r="E357" t="s">
        <v>178</v>
      </c>
      <c r="F357">
        <v>1</v>
      </c>
      <c r="G357">
        <v>27</v>
      </c>
      <c r="H357">
        <v>54.897599999999997</v>
      </c>
    </row>
    <row r="358" spans="1:8">
      <c r="A358" t="s">
        <v>23</v>
      </c>
      <c r="B358" t="s">
        <v>172</v>
      </c>
      <c r="C358" t="s">
        <v>152</v>
      </c>
      <c r="D358" t="s">
        <v>14</v>
      </c>
      <c r="E358" t="s">
        <v>178</v>
      </c>
      <c r="F358">
        <v>1</v>
      </c>
      <c r="G358">
        <v>28</v>
      </c>
      <c r="H358">
        <v>36.181199999999997</v>
      </c>
    </row>
    <row r="359" spans="1:8">
      <c r="A359" t="s">
        <v>23</v>
      </c>
      <c r="B359" t="s">
        <v>172</v>
      </c>
      <c r="C359" t="s">
        <v>152</v>
      </c>
      <c r="D359" t="s">
        <v>14</v>
      </c>
      <c r="E359" t="s">
        <v>178</v>
      </c>
      <c r="F359">
        <v>1</v>
      </c>
      <c r="G359">
        <v>29</v>
      </c>
      <c r="H359">
        <v>31.611000000000001</v>
      </c>
    </row>
    <row r="360" spans="1:8">
      <c r="A360" t="s">
        <v>23</v>
      </c>
      <c r="B360" t="s">
        <v>172</v>
      </c>
      <c r="C360" t="s">
        <v>152</v>
      </c>
      <c r="D360" t="s">
        <v>14</v>
      </c>
      <c r="E360" t="s">
        <v>178</v>
      </c>
      <c r="F360">
        <v>1</v>
      </c>
      <c r="G360">
        <v>30</v>
      </c>
      <c r="H360">
        <v>23.154499999999999</v>
      </c>
    </row>
    <row r="361" spans="1:8">
      <c r="A361" t="s">
        <v>23</v>
      </c>
      <c r="B361" t="s">
        <v>172</v>
      </c>
      <c r="C361" t="s">
        <v>152</v>
      </c>
      <c r="D361" t="s">
        <v>14</v>
      </c>
      <c r="E361" t="s">
        <v>178</v>
      </c>
      <c r="F361">
        <v>1</v>
      </c>
      <c r="G361">
        <v>31</v>
      </c>
      <c r="H361">
        <v>23.517399999999999</v>
      </c>
    </row>
    <row r="362" spans="1:8">
      <c r="A362" t="s">
        <v>23</v>
      </c>
      <c r="B362" t="s">
        <v>172</v>
      </c>
      <c r="C362" t="s">
        <v>152</v>
      </c>
      <c r="D362" t="s">
        <v>14</v>
      </c>
      <c r="E362" t="s">
        <v>178</v>
      </c>
      <c r="F362">
        <v>1</v>
      </c>
      <c r="G362">
        <v>32</v>
      </c>
      <c r="H362">
        <v>11.835699999999999</v>
      </c>
    </row>
    <row r="363" spans="1:8">
      <c r="A363" t="s">
        <v>23</v>
      </c>
      <c r="B363" t="s">
        <v>172</v>
      </c>
      <c r="C363" t="s">
        <v>152</v>
      </c>
      <c r="D363" t="s">
        <v>14</v>
      </c>
      <c r="E363" t="s">
        <v>178</v>
      </c>
      <c r="F363">
        <v>1</v>
      </c>
      <c r="G363">
        <v>33</v>
      </c>
      <c r="H363">
        <v>4.0394899999999998</v>
      </c>
    </row>
    <row r="364" spans="1:8">
      <c r="A364" t="s">
        <v>23</v>
      </c>
      <c r="B364" t="s">
        <v>172</v>
      </c>
      <c r="C364" t="s">
        <v>24</v>
      </c>
      <c r="D364" t="s">
        <v>14</v>
      </c>
      <c r="E364" t="s">
        <v>178</v>
      </c>
      <c r="F364">
        <v>1</v>
      </c>
      <c r="G364">
        <v>33</v>
      </c>
      <c r="H364">
        <v>1.4149499999999999</v>
      </c>
    </row>
    <row r="365" spans="1:8">
      <c r="A365" t="s">
        <v>23</v>
      </c>
      <c r="B365" t="s">
        <v>172</v>
      </c>
      <c r="C365" t="s">
        <v>152</v>
      </c>
      <c r="D365" t="s">
        <v>14</v>
      </c>
      <c r="E365" t="s">
        <v>178</v>
      </c>
      <c r="F365">
        <v>1</v>
      </c>
      <c r="G365">
        <v>34</v>
      </c>
      <c r="H365">
        <v>4.2064500000000002</v>
      </c>
    </row>
    <row r="366" spans="1:8">
      <c r="A366" t="s">
        <v>23</v>
      </c>
      <c r="B366" t="s">
        <v>172</v>
      </c>
      <c r="C366" t="s">
        <v>24</v>
      </c>
      <c r="D366" t="s">
        <v>14</v>
      </c>
      <c r="E366" t="s">
        <v>178</v>
      </c>
      <c r="F366">
        <v>1</v>
      </c>
      <c r="G366">
        <v>34</v>
      </c>
      <c r="H366">
        <v>3.3015599999999998</v>
      </c>
    </row>
    <row r="367" spans="1:8">
      <c r="A367" t="s">
        <v>23</v>
      </c>
      <c r="B367" t="s">
        <v>172</v>
      </c>
      <c r="C367" t="s">
        <v>152</v>
      </c>
      <c r="D367" t="s">
        <v>14</v>
      </c>
      <c r="E367" t="s">
        <v>178</v>
      </c>
      <c r="F367">
        <v>1</v>
      </c>
      <c r="G367">
        <v>35</v>
      </c>
      <c r="H367">
        <v>0.82163799999999998</v>
      </c>
    </row>
    <row r="368" spans="1:8">
      <c r="A368" t="s">
        <v>23</v>
      </c>
      <c r="B368" t="s">
        <v>172</v>
      </c>
      <c r="C368" t="s">
        <v>24</v>
      </c>
      <c r="D368" t="s">
        <v>14</v>
      </c>
      <c r="E368" t="s">
        <v>178</v>
      </c>
      <c r="F368">
        <v>1</v>
      </c>
      <c r="G368">
        <v>35</v>
      </c>
      <c r="H368">
        <v>2.35825</v>
      </c>
    </row>
    <row r="369" spans="1:8">
      <c r="A369" t="s">
        <v>23</v>
      </c>
      <c r="B369" t="s">
        <v>172</v>
      </c>
      <c r="C369" t="s">
        <v>24</v>
      </c>
      <c r="D369" t="s">
        <v>14</v>
      </c>
      <c r="E369" t="s">
        <v>178</v>
      </c>
      <c r="F369">
        <v>1</v>
      </c>
      <c r="G369">
        <v>36</v>
      </c>
      <c r="H369">
        <v>1.4149499999999999</v>
      </c>
    </row>
    <row r="370" spans="1:8">
      <c r="A370" t="s">
        <v>23</v>
      </c>
      <c r="B370" t="s">
        <v>172</v>
      </c>
      <c r="C370" t="s">
        <v>24</v>
      </c>
      <c r="D370" t="s">
        <v>14</v>
      </c>
      <c r="E370" t="s">
        <v>178</v>
      </c>
      <c r="F370">
        <v>1</v>
      </c>
      <c r="G370">
        <v>37</v>
      </c>
      <c r="H370">
        <v>0.47165099999999999</v>
      </c>
    </row>
    <row r="371" spans="1:8">
      <c r="A371" t="s">
        <v>23</v>
      </c>
      <c r="B371" t="s">
        <v>172</v>
      </c>
      <c r="C371" t="s">
        <v>152</v>
      </c>
      <c r="D371" t="s">
        <v>14</v>
      </c>
      <c r="E371" t="s">
        <v>178</v>
      </c>
      <c r="F371">
        <v>1</v>
      </c>
      <c r="G371">
        <v>51</v>
      </c>
      <c r="H371">
        <v>0.43513200000000002</v>
      </c>
    </row>
    <row r="372" spans="1:8">
      <c r="A372" t="s">
        <v>23</v>
      </c>
      <c r="B372" t="s">
        <v>172</v>
      </c>
      <c r="C372" t="s">
        <v>152</v>
      </c>
      <c r="D372" t="s">
        <v>14</v>
      </c>
      <c r="E372" t="s">
        <v>178</v>
      </c>
      <c r="F372">
        <v>1</v>
      </c>
      <c r="G372">
        <v>52</v>
      </c>
      <c r="H372">
        <v>0.58017700000000005</v>
      </c>
    </row>
    <row r="373" spans="1:8">
      <c r="A373" t="s">
        <v>23</v>
      </c>
      <c r="B373" t="s">
        <v>172</v>
      </c>
      <c r="C373" t="s">
        <v>152</v>
      </c>
      <c r="D373" t="s">
        <v>14</v>
      </c>
      <c r="E373" t="s">
        <v>178</v>
      </c>
      <c r="F373">
        <v>1</v>
      </c>
      <c r="G373">
        <v>53</v>
      </c>
      <c r="H373">
        <v>0.58017700000000005</v>
      </c>
    </row>
    <row r="374" spans="1:8">
      <c r="A374" t="s">
        <v>23</v>
      </c>
      <c r="B374" t="s">
        <v>172</v>
      </c>
      <c r="C374" t="s">
        <v>152</v>
      </c>
      <c r="D374" t="s">
        <v>14</v>
      </c>
      <c r="E374" t="s">
        <v>178</v>
      </c>
      <c r="F374">
        <v>1</v>
      </c>
      <c r="G374">
        <v>54</v>
      </c>
      <c r="H374">
        <v>0.43513200000000002</v>
      </c>
    </row>
    <row r="375" spans="1:8">
      <c r="A375" t="s">
        <v>23</v>
      </c>
      <c r="B375" t="s">
        <v>172</v>
      </c>
      <c r="C375" t="s">
        <v>152</v>
      </c>
      <c r="D375" t="s">
        <v>14</v>
      </c>
      <c r="E375" t="s">
        <v>178</v>
      </c>
      <c r="F375">
        <v>2</v>
      </c>
      <c r="G375">
        <v>7</v>
      </c>
      <c r="H375">
        <v>2.9018799999999998</v>
      </c>
    </row>
    <row r="376" spans="1:8">
      <c r="A376" t="s">
        <v>23</v>
      </c>
      <c r="B376" t="s">
        <v>172</v>
      </c>
      <c r="C376" t="s">
        <v>152</v>
      </c>
      <c r="D376" t="s">
        <v>14</v>
      </c>
      <c r="E376" t="s">
        <v>178</v>
      </c>
      <c r="F376">
        <v>2</v>
      </c>
      <c r="G376">
        <v>8</v>
      </c>
      <c r="H376">
        <v>50.3399</v>
      </c>
    </row>
    <row r="377" spans="1:8">
      <c r="A377" t="s">
        <v>23</v>
      </c>
      <c r="B377" t="s">
        <v>172</v>
      </c>
      <c r="C377" t="s">
        <v>152</v>
      </c>
      <c r="D377" t="s">
        <v>14</v>
      </c>
      <c r="E377" t="s">
        <v>178</v>
      </c>
      <c r="F377">
        <v>2</v>
      </c>
      <c r="G377">
        <v>9</v>
      </c>
      <c r="H377">
        <v>1702.75</v>
      </c>
    </row>
    <row r="378" spans="1:8">
      <c r="A378" t="s">
        <v>23</v>
      </c>
      <c r="B378" t="s">
        <v>172</v>
      </c>
      <c r="C378" t="s">
        <v>152</v>
      </c>
      <c r="D378" t="s">
        <v>14</v>
      </c>
      <c r="E378" t="s">
        <v>178</v>
      </c>
      <c r="F378">
        <v>2</v>
      </c>
      <c r="G378">
        <v>10</v>
      </c>
      <c r="H378">
        <v>3266.79</v>
      </c>
    </row>
    <row r="379" spans="1:8">
      <c r="A379" t="s">
        <v>23</v>
      </c>
      <c r="B379" t="s">
        <v>172</v>
      </c>
      <c r="C379" t="s">
        <v>152</v>
      </c>
      <c r="D379" t="s">
        <v>14</v>
      </c>
      <c r="E379" t="s">
        <v>178</v>
      </c>
      <c r="F379">
        <v>2</v>
      </c>
      <c r="G379">
        <v>11</v>
      </c>
      <c r="H379">
        <v>2865.12</v>
      </c>
    </row>
    <row r="380" spans="1:8">
      <c r="A380" t="s">
        <v>23</v>
      </c>
      <c r="B380" t="s">
        <v>172</v>
      </c>
      <c r="C380" t="s">
        <v>152</v>
      </c>
      <c r="D380" t="s">
        <v>14</v>
      </c>
      <c r="E380" t="s">
        <v>178</v>
      </c>
      <c r="F380">
        <v>2</v>
      </c>
      <c r="G380">
        <v>12</v>
      </c>
      <c r="H380">
        <v>2814.73</v>
      </c>
    </row>
    <row r="381" spans="1:8">
      <c r="A381" t="s">
        <v>23</v>
      </c>
      <c r="B381" t="s">
        <v>172</v>
      </c>
      <c r="C381" t="s">
        <v>152</v>
      </c>
      <c r="D381" t="s">
        <v>14</v>
      </c>
      <c r="E381" t="s">
        <v>178</v>
      </c>
      <c r="F381">
        <v>2</v>
      </c>
      <c r="G381">
        <v>13</v>
      </c>
      <c r="H381">
        <v>3455.4</v>
      </c>
    </row>
    <row r="382" spans="1:8">
      <c r="A382" t="s">
        <v>23</v>
      </c>
      <c r="B382" t="s">
        <v>172</v>
      </c>
      <c r="C382" t="s">
        <v>152</v>
      </c>
      <c r="D382" t="s">
        <v>14</v>
      </c>
      <c r="E382" t="s">
        <v>178</v>
      </c>
      <c r="F382">
        <v>2</v>
      </c>
      <c r="G382">
        <v>14</v>
      </c>
      <c r="H382">
        <v>3179.79</v>
      </c>
    </row>
    <row r="383" spans="1:8">
      <c r="A383" t="s">
        <v>23</v>
      </c>
      <c r="B383" t="s">
        <v>172</v>
      </c>
      <c r="C383" t="s">
        <v>152</v>
      </c>
      <c r="D383" t="s">
        <v>14</v>
      </c>
      <c r="E383" t="s">
        <v>178</v>
      </c>
      <c r="F383">
        <v>2</v>
      </c>
      <c r="G383">
        <v>15</v>
      </c>
      <c r="H383">
        <v>1407.85</v>
      </c>
    </row>
    <row r="384" spans="1:8">
      <c r="A384" t="s">
        <v>23</v>
      </c>
      <c r="B384" t="s">
        <v>172</v>
      </c>
      <c r="C384" t="s">
        <v>152</v>
      </c>
      <c r="D384" t="s">
        <v>14</v>
      </c>
      <c r="E384" t="s">
        <v>178</v>
      </c>
      <c r="F384">
        <v>2</v>
      </c>
      <c r="G384">
        <v>16</v>
      </c>
      <c r="H384">
        <v>675.15499999999997</v>
      </c>
    </row>
    <row r="385" spans="1:8">
      <c r="A385" t="s">
        <v>23</v>
      </c>
      <c r="B385" t="s">
        <v>172</v>
      </c>
      <c r="C385" t="s">
        <v>152</v>
      </c>
      <c r="D385" t="s">
        <v>14</v>
      </c>
      <c r="E385" t="s">
        <v>178</v>
      </c>
      <c r="F385">
        <v>2</v>
      </c>
      <c r="G385">
        <v>17</v>
      </c>
      <c r="H385">
        <v>321.71600000000001</v>
      </c>
    </row>
    <row r="386" spans="1:8">
      <c r="A386" t="s">
        <v>23</v>
      </c>
      <c r="B386" t="s">
        <v>172</v>
      </c>
      <c r="C386" t="s">
        <v>152</v>
      </c>
      <c r="D386" t="s">
        <v>14</v>
      </c>
      <c r="E386" t="s">
        <v>178</v>
      </c>
      <c r="F386">
        <v>2</v>
      </c>
      <c r="G386">
        <v>18</v>
      </c>
      <c r="H386">
        <v>192.184</v>
      </c>
    </row>
    <row r="387" spans="1:8">
      <c r="A387" t="s">
        <v>23</v>
      </c>
      <c r="B387" t="s">
        <v>172</v>
      </c>
      <c r="C387" t="s">
        <v>152</v>
      </c>
      <c r="D387" t="s">
        <v>14</v>
      </c>
      <c r="E387" t="s">
        <v>178</v>
      </c>
      <c r="F387">
        <v>2</v>
      </c>
      <c r="G387">
        <v>19</v>
      </c>
      <c r="H387">
        <v>104.251</v>
      </c>
    </row>
    <row r="388" spans="1:8">
      <c r="A388" t="s">
        <v>23</v>
      </c>
      <c r="B388" t="s">
        <v>172</v>
      </c>
      <c r="C388" t="s">
        <v>152</v>
      </c>
      <c r="D388" t="s">
        <v>14</v>
      </c>
      <c r="E388" t="s">
        <v>178</v>
      </c>
      <c r="F388">
        <v>2</v>
      </c>
      <c r="G388">
        <v>20</v>
      </c>
      <c r="H388">
        <v>31.751000000000001</v>
      </c>
    </row>
    <row r="389" spans="1:8">
      <c r="A389" t="s">
        <v>23</v>
      </c>
      <c r="B389" t="s">
        <v>172</v>
      </c>
      <c r="C389" t="s">
        <v>152</v>
      </c>
      <c r="D389" t="s">
        <v>14</v>
      </c>
      <c r="E389" t="s">
        <v>178</v>
      </c>
      <c r="F389">
        <v>2</v>
      </c>
      <c r="G389">
        <v>21</v>
      </c>
      <c r="H389">
        <v>44.390099999999997</v>
      </c>
    </row>
    <row r="390" spans="1:8">
      <c r="A390" t="s">
        <v>23</v>
      </c>
      <c r="B390" t="s">
        <v>172</v>
      </c>
      <c r="C390" t="s">
        <v>152</v>
      </c>
      <c r="D390" t="s">
        <v>14</v>
      </c>
      <c r="E390" t="s">
        <v>178</v>
      </c>
      <c r="F390">
        <v>2</v>
      </c>
      <c r="G390">
        <v>22</v>
      </c>
      <c r="H390">
        <v>7.3346</v>
      </c>
    </row>
    <row r="391" spans="1:8">
      <c r="A391" t="s">
        <v>23</v>
      </c>
      <c r="B391" t="s">
        <v>172</v>
      </c>
      <c r="C391" t="s">
        <v>152</v>
      </c>
      <c r="D391" t="s">
        <v>14</v>
      </c>
      <c r="E391" t="s">
        <v>178</v>
      </c>
      <c r="F391">
        <v>2</v>
      </c>
      <c r="G391">
        <v>23</v>
      </c>
      <c r="H391">
        <v>15.3955</v>
      </c>
    </row>
    <row r="392" spans="1:8">
      <c r="A392" t="s">
        <v>23</v>
      </c>
      <c r="B392" t="s">
        <v>172</v>
      </c>
      <c r="C392" t="s">
        <v>152</v>
      </c>
      <c r="D392" t="s">
        <v>14</v>
      </c>
      <c r="E392" t="s">
        <v>178</v>
      </c>
      <c r="F392">
        <v>2</v>
      </c>
      <c r="G392">
        <v>24</v>
      </c>
      <c r="H392">
        <v>44.610100000000003</v>
      </c>
    </row>
    <row r="393" spans="1:8">
      <c r="A393" t="s">
        <v>23</v>
      </c>
      <c r="B393" t="s">
        <v>172</v>
      </c>
      <c r="C393" t="s">
        <v>152</v>
      </c>
      <c r="D393" t="s">
        <v>14</v>
      </c>
      <c r="E393" t="s">
        <v>178</v>
      </c>
      <c r="F393">
        <v>2</v>
      </c>
      <c r="G393">
        <v>25</v>
      </c>
      <c r="H393">
        <v>111.983</v>
      </c>
    </row>
    <row r="394" spans="1:8">
      <c r="A394" t="s">
        <v>23</v>
      </c>
      <c r="B394" t="s">
        <v>172</v>
      </c>
      <c r="C394" t="s">
        <v>152</v>
      </c>
      <c r="D394" t="s">
        <v>14</v>
      </c>
      <c r="E394" t="s">
        <v>178</v>
      </c>
      <c r="F394">
        <v>2</v>
      </c>
      <c r="G394">
        <v>26</v>
      </c>
      <c r="H394">
        <v>71.596199999999996</v>
      </c>
    </row>
    <row r="395" spans="1:8">
      <c r="A395" t="s">
        <v>23</v>
      </c>
      <c r="B395" t="s">
        <v>172</v>
      </c>
      <c r="C395" t="s">
        <v>152</v>
      </c>
      <c r="D395" t="s">
        <v>14</v>
      </c>
      <c r="E395" t="s">
        <v>178</v>
      </c>
      <c r="F395">
        <v>2</v>
      </c>
      <c r="G395">
        <v>27</v>
      </c>
      <c r="H395">
        <v>44.473999999999997</v>
      </c>
    </row>
    <row r="396" spans="1:8">
      <c r="A396" t="s">
        <v>23</v>
      </c>
      <c r="B396" t="s">
        <v>172</v>
      </c>
      <c r="C396" t="s">
        <v>152</v>
      </c>
      <c r="D396" t="s">
        <v>14</v>
      </c>
      <c r="E396" t="s">
        <v>178</v>
      </c>
      <c r="F396">
        <v>2</v>
      </c>
      <c r="G396">
        <v>28</v>
      </c>
      <c r="H396">
        <v>29.311399999999999</v>
      </c>
    </row>
    <row r="397" spans="1:8">
      <c r="A397" t="s">
        <v>23</v>
      </c>
      <c r="B397" t="s">
        <v>172</v>
      </c>
      <c r="C397" t="s">
        <v>152</v>
      </c>
      <c r="D397" t="s">
        <v>14</v>
      </c>
      <c r="E397" t="s">
        <v>178</v>
      </c>
      <c r="F397">
        <v>2</v>
      </c>
      <c r="G397">
        <v>29</v>
      </c>
      <c r="H397">
        <v>25.608899999999998</v>
      </c>
    </row>
    <row r="398" spans="1:8">
      <c r="A398" t="s">
        <v>23</v>
      </c>
      <c r="B398" t="s">
        <v>172</v>
      </c>
      <c r="C398" t="s">
        <v>24</v>
      </c>
      <c r="D398" t="s">
        <v>14</v>
      </c>
      <c r="E398" t="s">
        <v>178</v>
      </c>
      <c r="F398">
        <v>2</v>
      </c>
      <c r="G398">
        <v>29</v>
      </c>
      <c r="H398">
        <v>0.176315</v>
      </c>
    </row>
    <row r="399" spans="1:8">
      <c r="A399" t="s">
        <v>23</v>
      </c>
      <c r="B399" t="s">
        <v>172</v>
      </c>
      <c r="C399" t="s">
        <v>152</v>
      </c>
      <c r="D399" t="s">
        <v>14</v>
      </c>
      <c r="E399" t="s">
        <v>178</v>
      </c>
      <c r="F399">
        <v>2</v>
      </c>
      <c r="G399">
        <v>30</v>
      </c>
      <c r="H399">
        <v>18.758099999999999</v>
      </c>
    </row>
    <row r="400" spans="1:8">
      <c r="A400" t="s">
        <v>23</v>
      </c>
      <c r="B400" t="s">
        <v>172</v>
      </c>
      <c r="C400" t="s">
        <v>24</v>
      </c>
      <c r="D400" t="s">
        <v>14</v>
      </c>
      <c r="E400" t="s">
        <v>178</v>
      </c>
      <c r="F400">
        <v>2</v>
      </c>
      <c r="G400">
        <v>30</v>
      </c>
      <c r="H400">
        <v>0.35263</v>
      </c>
    </row>
    <row r="401" spans="1:8">
      <c r="A401" t="s">
        <v>23</v>
      </c>
      <c r="B401" t="s">
        <v>172</v>
      </c>
      <c r="C401" t="s">
        <v>152</v>
      </c>
      <c r="D401" t="s">
        <v>14</v>
      </c>
      <c r="E401" t="s">
        <v>178</v>
      </c>
      <c r="F401">
        <v>2</v>
      </c>
      <c r="G401">
        <v>31</v>
      </c>
      <c r="H401">
        <v>19.052</v>
      </c>
    </row>
    <row r="402" spans="1:8">
      <c r="A402" t="s">
        <v>23</v>
      </c>
      <c r="B402" t="s">
        <v>172</v>
      </c>
      <c r="C402" t="s">
        <v>24</v>
      </c>
      <c r="D402" t="s">
        <v>14</v>
      </c>
      <c r="E402" t="s">
        <v>178</v>
      </c>
      <c r="F402">
        <v>2</v>
      </c>
      <c r="G402">
        <v>31</v>
      </c>
      <c r="H402">
        <v>0.42923899999999998</v>
      </c>
    </row>
    <row r="403" spans="1:8">
      <c r="A403" t="s">
        <v>23</v>
      </c>
      <c r="B403" t="s">
        <v>172</v>
      </c>
      <c r="C403" t="s">
        <v>152</v>
      </c>
      <c r="D403" t="s">
        <v>14</v>
      </c>
      <c r="E403" t="s">
        <v>178</v>
      </c>
      <c r="F403">
        <v>2</v>
      </c>
      <c r="G403">
        <v>32</v>
      </c>
      <c r="H403">
        <v>9.5884</v>
      </c>
    </row>
    <row r="404" spans="1:8">
      <c r="A404" t="s">
        <v>23</v>
      </c>
      <c r="B404" t="s">
        <v>172</v>
      </c>
      <c r="C404" t="s">
        <v>24</v>
      </c>
      <c r="D404" t="s">
        <v>14</v>
      </c>
      <c r="E404" t="s">
        <v>178</v>
      </c>
      <c r="F404">
        <v>2</v>
      </c>
      <c r="G404">
        <v>32</v>
      </c>
      <c r="H404">
        <v>1.5532600000000001</v>
      </c>
    </row>
    <row r="405" spans="1:8">
      <c r="A405" t="s">
        <v>23</v>
      </c>
      <c r="B405" t="s">
        <v>172</v>
      </c>
      <c r="C405" t="s">
        <v>152</v>
      </c>
      <c r="D405" t="s">
        <v>14</v>
      </c>
      <c r="E405" t="s">
        <v>178</v>
      </c>
      <c r="F405">
        <v>2</v>
      </c>
      <c r="G405">
        <v>33</v>
      </c>
      <c r="H405">
        <v>3.2725</v>
      </c>
    </row>
    <row r="406" spans="1:8">
      <c r="A406" t="s">
        <v>23</v>
      </c>
      <c r="B406" t="s">
        <v>172</v>
      </c>
      <c r="C406" t="s">
        <v>24</v>
      </c>
      <c r="D406" t="s">
        <v>14</v>
      </c>
      <c r="E406" t="s">
        <v>178</v>
      </c>
      <c r="F406">
        <v>2</v>
      </c>
      <c r="G406">
        <v>33</v>
      </c>
      <c r="H406">
        <v>4.4907000000000004</v>
      </c>
    </row>
    <row r="407" spans="1:8">
      <c r="A407" t="s">
        <v>23</v>
      </c>
      <c r="B407" t="s">
        <v>172</v>
      </c>
      <c r="C407" t="s">
        <v>152</v>
      </c>
      <c r="D407" t="s">
        <v>14</v>
      </c>
      <c r="E407" t="s">
        <v>178</v>
      </c>
      <c r="F407">
        <v>2</v>
      </c>
      <c r="G407">
        <v>34</v>
      </c>
      <c r="H407">
        <v>3.4077500000000001</v>
      </c>
    </row>
    <row r="408" spans="1:8">
      <c r="A408" t="s">
        <v>23</v>
      </c>
      <c r="B408" t="s">
        <v>172</v>
      </c>
      <c r="C408" t="s">
        <v>24</v>
      </c>
      <c r="D408" t="s">
        <v>14</v>
      </c>
      <c r="E408" t="s">
        <v>178</v>
      </c>
      <c r="F408">
        <v>2</v>
      </c>
      <c r="G408">
        <v>34</v>
      </c>
      <c r="H408">
        <v>5.49519</v>
      </c>
    </row>
    <row r="409" spans="1:8">
      <c r="A409" t="s">
        <v>23</v>
      </c>
      <c r="B409" t="s">
        <v>172</v>
      </c>
      <c r="C409" t="s">
        <v>152</v>
      </c>
      <c r="D409" t="s">
        <v>14</v>
      </c>
      <c r="E409" t="s">
        <v>178</v>
      </c>
      <c r="F409">
        <v>2</v>
      </c>
      <c r="G409">
        <v>35</v>
      </c>
      <c r="H409">
        <v>0.66563099999999997</v>
      </c>
    </row>
    <row r="410" spans="1:8">
      <c r="A410" t="s">
        <v>23</v>
      </c>
      <c r="B410" t="s">
        <v>172</v>
      </c>
      <c r="C410" t="s">
        <v>24</v>
      </c>
      <c r="D410" t="s">
        <v>14</v>
      </c>
      <c r="E410" t="s">
        <v>178</v>
      </c>
      <c r="F410">
        <v>2</v>
      </c>
      <c r="G410">
        <v>35</v>
      </c>
      <c r="H410">
        <v>13.111599999999999</v>
      </c>
    </row>
    <row r="411" spans="1:8">
      <c r="A411" t="s">
        <v>23</v>
      </c>
      <c r="B411" t="s">
        <v>172</v>
      </c>
      <c r="C411" t="s">
        <v>24</v>
      </c>
      <c r="D411" t="s">
        <v>14</v>
      </c>
      <c r="E411" t="s">
        <v>178</v>
      </c>
      <c r="F411">
        <v>2</v>
      </c>
      <c r="G411">
        <v>36</v>
      </c>
      <c r="H411">
        <v>22.543900000000001</v>
      </c>
    </row>
    <row r="412" spans="1:8">
      <c r="A412" t="s">
        <v>23</v>
      </c>
      <c r="B412" t="s">
        <v>172</v>
      </c>
      <c r="C412" t="s">
        <v>24</v>
      </c>
      <c r="D412" t="s">
        <v>14</v>
      </c>
      <c r="E412" t="s">
        <v>178</v>
      </c>
      <c r="F412">
        <v>2</v>
      </c>
      <c r="G412">
        <v>37</v>
      </c>
      <c r="H412">
        <v>14.1503</v>
      </c>
    </row>
    <row r="413" spans="1:8">
      <c r="A413" t="s">
        <v>23</v>
      </c>
      <c r="B413" t="s">
        <v>172</v>
      </c>
      <c r="C413" t="s">
        <v>24</v>
      </c>
      <c r="D413" t="s">
        <v>14</v>
      </c>
      <c r="E413" t="s">
        <v>178</v>
      </c>
      <c r="F413">
        <v>2</v>
      </c>
      <c r="G413">
        <v>38</v>
      </c>
      <c r="H413">
        <v>23.791</v>
      </c>
    </row>
    <row r="414" spans="1:8">
      <c r="A414" t="s">
        <v>23</v>
      </c>
      <c r="B414" t="s">
        <v>172</v>
      </c>
      <c r="C414" t="s">
        <v>24</v>
      </c>
      <c r="D414" t="s">
        <v>14</v>
      </c>
      <c r="E414" t="s">
        <v>178</v>
      </c>
      <c r="F414">
        <v>2</v>
      </c>
      <c r="G414">
        <v>39</v>
      </c>
      <c r="H414">
        <v>9.6121800000000004</v>
      </c>
    </row>
    <row r="415" spans="1:8">
      <c r="A415" t="s">
        <v>23</v>
      </c>
      <c r="B415" t="s">
        <v>172</v>
      </c>
      <c r="C415" t="s">
        <v>24</v>
      </c>
      <c r="D415" t="s">
        <v>14</v>
      </c>
      <c r="E415" t="s">
        <v>178</v>
      </c>
      <c r="F415">
        <v>2</v>
      </c>
      <c r="G415">
        <v>40</v>
      </c>
      <c r="H415">
        <v>1.4617899999999999</v>
      </c>
    </row>
    <row r="416" spans="1:8">
      <c r="A416" t="s">
        <v>23</v>
      </c>
      <c r="B416" t="s">
        <v>172</v>
      </c>
      <c r="C416" t="s">
        <v>24</v>
      </c>
      <c r="D416" t="s">
        <v>14</v>
      </c>
      <c r="E416" t="s">
        <v>178</v>
      </c>
      <c r="F416">
        <v>2</v>
      </c>
      <c r="G416">
        <v>41</v>
      </c>
      <c r="H416">
        <v>1.04742</v>
      </c>
    </row>
    <row r="417" spans="1:8">
      <c r="A417" t="s">
        <v>23</v>
      </c>
      <c r="B417" t="s">
        <v>172</v>
      </c>
      <c r="C417" t="s">
        <v>24</v>
      </c>
      <c r="D417" t="s">
        <v>14</v>
      </c>
      <c r="E417" t="s">
        <v>178</v>
      </c>
      <c r="F417">
        <v>2</v>
      </c>
      <c r="G417">
        <v>42</v>
      </c>
      <c r="H417">
        <v>1.21928E-2</v>
      </c>
    </row>
    <row r="418" spans="1:8">
      <c r="A418" t="s">
        <v>23</v>
      </c>
      <c r="B418" t="s">
        <v>172</v>
      </c>
      <c r="C418" t="s">
        <v>24</v>
      </c>
      <c r="D418" t="s">
        <v>14</v>
      </c>
      <c r="E418" t="s">
        <v>178</v>
      </c>
      <c r="F418">
        <v>2</v>
      </c>
      <c r="G418">
        <v>43</v>
      </c>
      <c r="H418">
        <v>0</v>
      </c>
    </row>
    <row r="419" spans="1:8">
      <c r="A419" t="s">
        <v>23</v>
      </c>
      <c r="B419" t="s">
        <v>172</v>
      </c>
      <c r="C419" t="s">
        <v>152</v>
      </c>
      <c r="D419" t="s">
        <v>14</v>
      </c>
      <c r="E419" t="s">
        <v>178</v>
      </c>
      <c r="F419">
        <v>2</v>
      </c>
      <c r="G419">
        <v>51</v>
      </c>
      <c r="H419">
        <v>0.35251199999999999</v>
      </c>
    </row>
    <row r="420" spans="1:8">
      <c r="A420" t="s">
        <v>23</v>
      </c>
      <c r="B420" t="s">
        <v>172</v>
      </c>
      <c r="C420" t="s">
        <v>152</v>
      </c>
      <c r="D420" t="s">
        <v>14</v>
      </c>
      <c r="E420" t="s">
        <v>178</v>
      </c>
      <c r="F420">
        <v>2</v>
      </c>
      <c r="G420">
        <v>52</v>
      </c>
      <c r="H420">
        <v>0.47001599999999999</v>
      </c>
    </row>
    <row r="421" spans="1:8">
      <c r="A421" t="s">
        <v>23</v>
      </c>
      <c r="B421" t="s">
        <v>172</v>
      </c>
      <c r="C421" t="s">
        <v>152</v>
      </c>
      <c r="D421" t="s">
        <v>14</v>
      </c>
      <c r="E421" t="s">
        <v>178</v>
      </c>
      <c r="F421">
        <v>2</v>
      </c>
      <c r="G421">
        <v>53</v>
      </c>
      <c r="H421">
        <v>0.47001599999999999</v>
      </c>
    </row>
    <row r="422" spans="1:8">
      <c r="A422" t="s">
        <v>23</v>
      </c>
      <c r="B422" t="s">
        <v>172</v>
      </c>
      <c r="C422" t="s">
        <v>152</v>
      </c>
      <c r="D422" t="s">
        <v>14</v>
      </c>
      <c r="E422" t="s">
        <v>178</v>
      </c>
      <c r="F422">
        <v>2</v>
      </c>
      <c r="G422">
        <v>54</v>
      </c>
      <c r="H422">
        <v>0.35251199999999999</v>
      </c>
    </row>
    <row r="423" spans="1:8">
      <c r="A423" t="s">
        <v>23</v>
      </c>
      <c r="B423" t="s">
        <v>172</v>
      </c>
      <c r="C423" t="s">
        <v>152</v>
      </c>
      <c r="D423" t="s">
        <v>14</v>
      </c>
      <c r="E423" t="s">
        <v>178</v>
      </c>
      <c r="F423">
        <v>3</v>
      </c>
      <c r="G423">
        <v>7</v>
      </c>
      <c r="H423">
        <v>1.2695700000000001</v>
      </c>
    </row>
    <row r="424" spans="1:8">
      <c r="A424" t="s">
        <v>23</v>
      </c>
      <c r="B424" t="s">
        <v>172</v>
      </c>
      <c r="C424" t="s">
        <v>152</v>
      </c>
      <c r="D424" t="s">
        <v>14</v>
      </c>
      <c r="E424" t="s">
        <v>178</v>
      </c>
      <c r="F424">
        <v>3</v>
      </c>
      <c r="G424">
        <v>8</v>
      </c>
      <c r="H424">
        <v>22.023700000000002</v>
      </c>
    </row>
    <row r="425" spans="1:8">
      <c r="A425" t="s">
        <v>23</v>
      </c>
      <c r="B425" t="s">
        <v>172</v>
      </c>
      <c r="C425" t="s">
        <v>152</v>
      </c>
      <c r="D425" t="s">
        <v>14</v>
      </c>
      <c r="E425" t="s">
        <v>178</v>
      </c>
      <c r="F425">
        <v>3</v>
      </c>
      <c r="G425">
        <v>9</v>
      </c>
      <c r="H425">
        <v>744.952</v>
      </c>
    </row>
    <row r="426" spans="1:8">
      <c r="A426" t="s">
        <v>23</v>
      </c>
      <c r="B426" t="s">
        <v>172</v>
      </c>
      <c r="C426" t="s">
        <v>152</v>
      </c>
      <c r="D426" t="s">
        <v>14</v>
      </c>
      <c r="E426" t="s">
        <v>178</v>
      </c>
      <c r="F426">
        <v>3</v>
      </c>
      <c r="G426">
        <v>10</v>
      </c>
      <c r="H426">
        <v>1429.22</v>
      </c>
    </row>
    <row r="427" spans="1:8">
      <c r="A427" t="s">
        <v>23</v>
      </c>
      <c r="B427" t="s">
        <v>172</v>
      </c>
      <c r="C427" t="s">
        <v>152</v>
      </c>
      <c r="D427" t="s">
        <v>14</v>
      </c>
      <c r="E427" t="s">
        <v>178</v>
      </c>
      <c r="F427">
        <v>3</v>
      </c>
      <c r="G427">
        <v>11</v>
      </c>
      <c r="H427">
        <v>1253.49</v>
      </c>
    </row>
    <row r="428" spans="1:8">
      <c r="A428" t="s">
        <v>23</v>
      </c>
      <c r="B428" t="s">
        <v>172</v>
      </c>
      <c r="C428" t="s">
        <v>152</v>
      </c>
      <c r="D428" t="s">
        <v>14</v>
      </c>
      <c r="E428" t="s">
        <v>178</v>
      </c>
      <c r="F428">
        <v>3</v>
      </c>
      <c r="G428">
        <v>12</v>
      </c>
      <c r="H428">
        <v>1231.45</v>
      </c>
    </row>
    <row r="429" spans="1:8">
      <c r="A429" t="s">
        <v>23</v>
      </c>
      <c r="B429" t="s">
        <v>172</v>
      </c>
      <c r="C429" t="s">
        <v>152</v>
      </c>
      <c r="D429" t="s">
        <v>14</v>
      </c>
      <c r="E429" t="s">
        <v>178</v>
      </c>
      <c r="F429">
        <v>3</v>
      </c>
      <c r="G429">
        <v>13</v>
      </c>
      <c r="H429">
        <v>1511.74</v>
      </c>
    </row>
    <row r="430" spans="1:8">
      <c r="A430" t="s">
        <v>23</v>
      </c>
      <c r="B430" t="s">
        <v>172</v>
      </c>
      <c r="C430" t="s">
        <v>152</v>
      </c>
      <c r="D430" t="s">
        <v>14</v>
      </c>
      <c r="E430" t="s">
        <v>178</v>
      </c>
      <c r="F430">
        <v>3</v>
      </c>
      <c r="G430">
        <v>14</v>
      </c>
      <c r="H430">
        <v>1391.16</v>
      </c>
    </row>
    <row r="431" spans="1:8">
      <c r="A431" t="s">
        <v>23</v>
      </c>
      <c r="B431" t="s">
        <v>172</v>
      </c>
      <c r="C431" t="s">
        <v>152</v>
      </c>
      <c r="D431" t="s">
        <v>14</v>
      </c>
      <c r="E431" t="s">
        <v>178</v>
      </c>
      <c r="F431">
        <v>3</v>
      </c>
      <c r="G431">
        <v>15</v>
      </c>
      <c r="H431">
        <v>615.93499999999995</v>
      </c>
    </row>
    <row r="432" spans="1:8">
      <c r="A432" t="s">
        <v>23</v>
      </c>
      <c r="B432" t="s">
        <v>172</v>
      </c>
      <c r="C432" t="s">
        <v>152</v>
      </c>
      <c r="D432" t="s">
        <v>14</v>
      </c>
      <c r="E432" t="s">
        <v>178</v>
      </c>
      <c r="F432">
        <v>3</v>
      </c>
      <c r="G432">
        <v>16</v>
      </c>
      <c r="H432">
        <v>295.38</v>
      </c>
    </row>
    <row r="433" spans="1:8">
      <c r="A433" t="s">
        <v>23</v>
      </c>
      <c r="B433" t="s">
        <v>172</v>
      </c>
      <c r="C433" t="s">
        <v>152</v>
      </c>
      <c r="D433" t="s">
        <v>14</v>
      </c>
      <c r="E433" t="s">
        <v>178</v>
      </c>
      <c r="F433">
        <v>3</v>
      </c>
      <c r="G433">
        <v>17</v>
      </c>
      <c r="H433">
        <v>140.751</v>
      </c>
    </row>
    <row r="434" spans="1:8">
      <c r="A434" t="s">
        <v>23</v>
      </c>
      <c r="B434" t="s">
        <v>172</v>
      </c>
      <c r="C434" t="s">
        <v>152</v>
      </c>
      <c r="D434" t="s">
        <v>14</v>
      </c>
      <c r="E434" t="s">
        <v>178</v>
      </c>
      <c r="F434">
        <v>3</v>
      </c>
      <c r="G434">
        <v>18</v>
      </c>
      <c r="H434">
        <v>84.080299999999994</v>
      </c>
    </row>
    <row r="435" spans="1:8">
      <c r="A435" t="s">
        <v>23</v>
      </c>
      <c r="B435" t="s">
        <v>172</v>
      </c>
      <c r="C435" t="s">
        <v>152</v>
      </c>
      <c r="D435" t="s">
        <v>14</v>
      </c>
      <c r="E435" t="s">
        <v>178</v>
      </c>
      <c r="F435">
        <v>3</v>
      </c>
      <c r="G435">
        <v>19</v>
      </c>
      <c r="H435">
        <v>45.6096</v>
      </c>
    </row>
    <row r="436" spans="1:8">
      <c r="A436" t="s">
        <v>23</v>
      </c>
      <c r="B436" t="s">
        <v>172</v>
      </c>
      <c r="C436" t="s">
        <v>152</v>
      </c>
      <c r="D436" t="s">
        <v>14</v>
      </c>
      <c r="E436" t="s">
        <v>178</v>
      </c>
      <c r="F436">
        <v>3</v>
      </c>
      <c r="G436">
        <v>20</v>
      </c>
      <c r="H436">
        <v>13.8911</v>
      </c>
    </row>
    <row r="437" spans="1:8">
      <c r="A437" t="s">
        <v>23</v>
      </c>
      <c r="B437" t="s">
        <v>172</v>
      </c>
      <c r="C437" t="s">
        <v>152</v>
      </c>
      <c r="D437" t="s">
        <v>14</v>
      </c>
      <c r="E437" t="s">
        <v>178</v>
      </c>
      <c r="F437">
        <v>3</v>
      </c>
      <c r="G437">
        <v>21</v>
      </c>
      <c r="H437">
        <v>19.4207</v>
      </c>
    </row>
    <row r="438" spans="1:8">
      <c r="A438" t="s">
        <v>23</v>
      </c>
      <c r="B438" t="s">
        <v>172</v>
      </c>
      <c r="C438" t="s">
        <v>152</v>
      </c>
      <c r="D438" t="s">
        <v>14</v>
      </c>
      <c r="E438" t="s">
        <v>178</v>
      </c>
      <c r="F438">
        <v>3</v>
      </c>
      <c r="G438">
        <v>22</v>
      </c>
      <c r="H438">
        <v>3.2088899999999998</v>
      </c>
    </row>
    <row r="439" spans="1:8">
      <c r="A439" t="s">
        <v>23</v>
      </c>
      <c r="B439" t="s">
        <v>172</v>
      </c>
      <c r="C439" t="s">
        <v>152</v>
      </c>
      <c r="D439" t="s">
        <v>14</v>
      </c>
      <c r="E439" t="s">
        <v>178</v>
      </c>
      <c r="F439">
        <v>3</v>
      </c>
      <c r="G439">
        <v>23</v>
      </c>
      <c r="H439">
        <v>6.7355099999999997</v>
      </c>
    </row>
    <row r="440" spans="1:8">
      <c r="A440" t="s">
        <v>23</v>
      </c>
      <c r="B440" t="s">
        <v>172</v>
      </c>
      <c r="C440" t="s">
        <v>152</v>
      </c>
      <c r="D440" t="s">
        <v>14</v>
      </c>
      <c r="E440" t="s">
        <v>178</v>
      </c>
      <c r="F440">
        <v>3</v>
      </c>
      <c r="G440">
        <v>24</v>
      </c>
      <c r="H440">
        <v>19.5169</v>
      </c>
    </row>
    <row r="441" spans="1:8">
      <c r="A441" t="s">
        <v>23</v>
      </c>
      <c r="B441" t="s">
        <v>172</v>
      </c>
      <c r="C441" t="s">
        <v>152</v>
      </c>
      <c r="D441" t="s">
        <v>14</v>
      </c>
      <c r="E441" t="s">
        <v>178</v>
      </c>
      <c r="F441">
        <v>3</v>
      </c>
      <c r="G441">
        <v>25</v>
      </c>
      <c r="H441">
        <v>48.992699999999999</v>
      </c>
    </row>
    <row r="442" spans="1:8">
      <c r="A442" t="s">
        <v>23</v>
      </c>
      <c r="B442" t="s">
        <v>172</v>
      </c>
      <c r="C442" t="s">
        <v>152</v>
      </c>
      <c r="D442" t="s">
        <v>14</v>
      </c>
      <c r="E442" t="s">
        <v>178</v>
      </c>
      <c r="F442">
        <v>3</v>
      </c>
      <c r="G442">
        <v>26</v>
      </c>
      <c r="H442">
        <v>31.3233</v>
      </c>
    </row>
    <row r="443" spans="1:8">
      <c r="A443" t="s">
        <v>23</v>
      </c>
      <c r="B443" t="s">
        <v>172</v>
      </c>
      <c r="C443" t="s">
        <v>152</v>
      </c>
      <c r="D443" t="s">
        <v>14</v>
      </c>
      <c r="E443" t="s">
        <v>178</v>
      </c>
      <c r="F443">
        <v>3</v>
      </c>
      <c r="G443">
        <v>27</v>
      </c>
      <c r="H443">
        <v>19.4574</v>
      </c>
    </row>
    <row r="444" spans="1:8">
      <c r="A444" t="s">
        <v>23</v>
      </c>
      <c r="B444" t="s">
        <v>172</v>
      </c>
      <c r="C444" t="s">
        <v>152</v>
      </c>
      <c r="D444" t="s">
        <v>14</v>
      </c>
      <c r="E444" t="s">
        <v>178</v>
      </c>
      <c r="F444">
        <v>3</v>
      </c>
      <c r="G444">
        <v>28</v>
      </c>
      <c r="H444">
        <v>12.823700000000001</v>
      </c>
    </row>
    <row r="445" spans="1:8">
      <c r="A445" t="s">
        <v>23</v>
      </c>
      <c r="B445" t="s">
        <v>172</v>
      </c>
      <c r="C445" t="s">
        <v>152</v>
      </c>
      <c r="D445" t="s">
        <v>14</v>
      </c>
      <c r="E445" t="s">
        <v>178</v>
      </c>
      <c r="F445">
        <v>3</v>
      </c>
      <c r="G445">
        <v>29</v>
      </c>
      <c r="H445">
        <v>11.203900000000001</v>
      </c>
    </row>
    <row r="446" spans="1:8">
      <c r="A446" t="s">
        <v>23</v>
      </c>
      <c r="B446" t="s">
        <v>172</v>
      </c>
      <c r="C446" t="s">
        <v>152</v>
      </c>
      <c r="D446" t="s">
        <v>14</v>
      </c>
      <c r="E446" t="s">
        <v>178</v>
      </c>
      <c r="F446">
        <v>3</v>
      </c>
      <c r="G446">
        <v>30</v>
      </c>
      <c r="H446">
        <v>8.2066700000000008</v>
      </c>
    </row>
    <row r="447" spans="1:8">
      <c r="A447" t="s">
        <v>23</v>
      </c>
      <c r="B447" t="s">
        <v>172</v>
      </c>
      <c r="C447" t="s">
        <v>152</v>
      </c>
      <c r="D447" t="s">
        <v>14</v>
      </c>
      <c r="E447" t="s">
        <v>178</v>
      </c>
      <c r="F447">
        <v>3</v>
      </c>
      <c r="G447">
        <v>31</v>
      </c>
      <c r="H447">
        <v>8.3352699999999995</v>
      </c>
    </row>
    <row r="448" spans="1:8">
      <c r="A448" t="s">
        <v>23</v>
      </c>
      <c r="B448" t="s">
        <v>172</v>
      </c>
      <c r="C448" t="s">
        <v>24</v>
      </c>
      <c r="D448" t="s">
        <v>14</v>
      </c>
      <c r="E448" t="s">
        <v>178</v>
      </c>
      <c r="F448">
        <v>3</v>
      </c>
      <c r="G448">
        <v>31</v>
      </c>
      <c r="H448">
        <v>1.56456</v>
      </c>
    </row>
    <row r="449" spans="1:8">
      <c r="A449" t="s">
        <v>23</v>
      </c>
      <c r="B449" t="s">
        <v>172</v>
      </c>
      <c r="C449" t="s">
        <v>152</v>
      </c>
      <c r="D449" t="s">
        <v>14</v>
      </c>
      <c r="E449" t="s">
        <v>178</v>
      </c>
      <c r="F449">
        <v>3</v>
      </c>
      <c r="G449">
        <v>32</v>
      </c>
      <c r="H449">
        <v>4.1949199999999998</v>
      </c>
    </row>
    <row r="450" spans="1:8">
      <c r="A450" t="s">
        <v>23</v>
      </c>
      <c r="B450" t="s">
        <v>172</v>
      </c>
      <c r="C450" t="s">
        <v>24</v>
      </c>
      <c r="D450" t="s">
        <v>14</v>
      </c>
      <c r="E450" t="s">
        <v>178</v>
      </c>
      <c r="F450">
        <v>3</v>
      </c>
      <c r="G450">
        <v>32</v>
      </c>
      <c r="H450">
        <v>6.4402900000000001</v>
      </c>
    </row>
    <row r="451" spans="1:8">
      <c r="A451" t="s">
        <v>23</v>
      </c>
      <c r="B451" t="s">
        <v>172</v>
      </c>
      <c r="C451" t="s">
        <v>152</v>
      </c>
      <c r="D451" t="s">
        <v>14</v>
      </c>
      <c r="E451" t="s">
        <v>178</v>
      </c>
      <c r="F451">
        <v>3</v>
      </c>
      <c r="G451">
        <v>33</v>
      </c>
      <c r="H451">
        <v>1.4317200000000001</v>
      </c>
    </row>
    <row r="452" spans="1:8">
      <c r="A452" t="s">
        <v>23</v>
      </c>
      <c r="B452" t="s">
        <v>172</v>
      </c>
      <c r="C452" t="s">
        <v>24</v>
      </c>
      <c r="D452" t="s">
        <v>14</v>
      </c>
      <c r="E452" t="s">
        <v>178</v>
      </c>
      <c r="F452">
        <v>3</v>
      </c>
      <c r="G452">
        <v>33</v>
      </c>
      <c r="H452">
        <v>6.9011300000000002</v>
      </c>
    </row>
    <row r="453" spans="1:8">
      <c r="A453" t="s">
        <v>23</v>
      </c>
      <c r="B453" t="s">
        <v>172</v>
      </c>
      <c r="C453" t="s">
        <v>152</v>
      </c>
      <c r="D453" t="s">
        <v>14</v>
      </c>
      <c r="E453" t="s">
        <v>178</v>
      </c>
      <c r="F453">
        <v>3</v>
      </c>
      <c r="G453">
        <v>34</v>
      </c>
      <c r="H453">
        <v>1.49089</v>
      </c>
    </row>
    <row r="454" spans="1:8">
      <c r="A454" t="s">
        <v>23</v>
      </c>
      <c r="B454" t="s">
        <v>172</v>
      </c>
      <c r="C454" t="s">
        <v>24</v>
      </c>
      <c r="D454" t="s">
        <v>14</v>
      </c>
      <c r="E454" t="s">
        <v>178</v>
      </c>
      <c r="F454">
        <v>3</v>
      </c>
      <c r="G454">
        <v>34</v>
      </c>
      <c r="H454">
        <v>11.316000000000001</v>
      </c>
    </row>
    <row r="455" spans="1:8">
      <c r="A455" t="s">
        <v>23</v>
      </c>
      <c r="B455" t="s">
        <v>172</v>
      </c>
      <c r="C455" t="s">
        <v>152</v>
      </c>
      <c r="D455" t="s">
        <v>14</v>
      </c>
      <c r="E455" t="s">
        <v>178</v>
      </c>
      <c r="F455">
        <v>3</v>
      </c>
      <c r="G455">
        <v>35</v>
      </c>
      <c r="H455">
        <v>0.291213</v>
      </c>
    </row>
    <row r="456" spans="1:8">
      <c r="A456" t="s">
        <v>23</v>
      </c>
      <c r="B456" t="s">
        <v>172</v>
      </c>
      <c r="C456" t="s">
        <v>24</v>
      </c>
      <c r="D456" t="s">
        <v>14</v>
      </c>
      <c r="E456" t="s">
        <v>178</v>
      </c>
      <c r="F456">
        <v>3</v>
      </c>
      <c r="G456">
        <v>35</v>
      </c>
      <c r="H456">
        <v>8.9265399999999993</v>
      </c>
    </row>
    <row r="457" spans="1:8">
      <c r="A457" t="s">
        <v>23</v>
      </c>
      <c r="B457" t="s">
        <v>172</v>
      </c>
      <c r="C457" t="s">
        <v>24</v>
      </c>
      <c r="D457" t="s">
        <v>14</v>
      </c>
      <c r="E457" t="s">
        <v>178</v>
      </c>
      <c r="F457">
        <v>3</v>
      </c>
      <c r="G457">
        <v>36</v>
      </c>
      <c r="H457">
        <v>5.89419</v>
      </c>
    </row>
    <row r="458" spans="1:8">
      <c r="A458" t="s">
        <v>23</v>
      </c>
      <c r="B458" t="s">
        <v>172</v>
      </c>
      <c r="C458" t="s">
        <v>24</v>
      </c>
      <c r="D458" t="s">
        <v>14</v>
      </c>
      <c r="E458" t="s">
        <v>178</v>
      </c>
      <c r="F458">
        <v>3</v>
      </c>
      <c r="G458">
        <v>37</v>
      </c>
      <c r="H458">
        <v>2.9470900000000002</v>
      </c>
    </row>
    <row r="459" spans="1:8">
      <c r="A459" t="s">
        <v>23</v>
      </c>
      <c r="B459" t="s">
        <v>172</v>
      </c>
      <c r="C459" t="s">
        <v>24</v>
      </c>
      <c r="D459" t="s">
        <v>14</v>
      </c>
      <c r="E459" t="s">
        <v>178</v>
      </c>
      <c r="F459">
        <v>3</v>
      </c>
      <c r="G459">
        <v>38</v>
      </c>
      <c r="H459">
        <v>0.92168700000000003</v>
      </c>
    </row>
    <row r="460" spans="1:8">
      <c r="A460" t="s">
        <v>23</v>
      </c>
      <c r="B460" t="s">
        <v>172</v>
      </c>
      <c r="C460" t="s">
        <v>152</v>
      </c>
      <c r="D460" t="s">
        <v>14</v>
      </c>
      <c r="E460" t="s">
        <v>178</v>
      </c>
      <c r="F460">
        <v>3</v>
      </c>
      <c r="G460">
        <v>51</v>
      </c>
      <c r="H460">
        <v>0.154224</v>
      </c>
    </row>
    <row r="461" spans="1:8">
      <c r="A461" t="s">
        <v>23</v>
      </c>
      <c r="B461" t="s">
        <v>172</v>
      </c>
      <c r="C461" t="s">
        <v>152</v>
      </c>
      <c r="D461" t="s">
        <v>14</v>
      </c>
      <c r="E461" t="s">
        <v>178</v>
      </c>
      <c r="F461">
        <v>3</v>
      </c>
      <c r="G461">
        <v>52</v>
      </c>
      <c r="H461">
        <v>0.20563200000000001</v>
      </c>
    </row>
    <row r="462" spans="1:8">
      <c r="A462" t="s">
        <v>23</v>
      </c>
      <c r="B462" t="s">
        <v>172</v>
      </c>
      <c r="C462" t="s">
        <v>152</v>
      </c>
      <c r="D462" t="s">
        <v>14</v>
      </c>
      <c r="E462" t="s">
        <v>178</v>
      </c>
      <c r="F462">
        <v>3</v>
      </c>
      <c r="G462">
        <v>53</v>
      </c>
      <c r="H462">
        <v>0.20563200000000001</v>
      </c>
    </row>
    <row r="463" spans="1:8">
      <c r="A463" t="s">
        <v>23</v>
      </c>
      <c r="B463" t="s">
        <v>172</v>
      </c>
      <c r="C463" t="s">
        <v>152</v>
      </c>
      <c r="D463" t="s">
        <v>14</v>
      </c>
      <c r="E463" t="s">
        <v>178</v>
      </c>
      <c r="F463">
        <v>3</v>
      </c>
      <c r="G463">
        <v>54</v>
      </c>
      <c r="H463">
        <v>0.154224</v>
      </c>
    </row>
    <row r="464" spans="1:8">
      <c r="A464" t="s">
        <v>23</v>
      </c>
      <c r="B464" t="s">
        <v>172</v>
      </c>
      <c r="C464" t="s">
        <v>152</v>
      </c>
      <c r="D464" t="s">
        <v>14</v>
      </c>
      <c r="E464" t="s">
        <v>178</v>
      </c>
      <c r="F464">
        <v>4</v>
      </c>
      <c r="G464">
        <v>7</v>
      </c>
      <c r="H464">
        <v>2.1310699999999998</v>
      </c>
    </row>
    <row r="465" spans="1:8">
      <c r="A465" t="s">
        <v>23</v>
      </c>
      <c r="B465" t="s">
        <v>172</v>
      </c>
      <c r="C465" t="s">
        <v>152</v>
      </c>
      <c r="D465" t="s">
        <v>14</v>
      </c>
      <c r="E465" t="s">
        <v>178</v>
      </c>
      <c r="F465">
        <v>4</v>
      </c>
      <c r="G465">
        <v>8</v>
      </c>
      <c r="H465">
        <v>36.968400000000003</v>
      </c>
    </row>
    <row r="466" spans="1:8">
      <c r="A466" t="s">
        <v>23</v>
      </c>
      <c r="B466" t="s">
        <v>172</v>
      </c>
      <c r="C466" t="s">
        <v>152</v>
      </c>
      <c r="D466" t="s">
        <v>14</v>
      </c>
      <c r="E466" t="s">
        <v>178</v>
      </c>
      <c r="F466">
        <v>4</v>
      </c>
      <c r="G466">
        <v>9</v>
      </c>
      <c r="H466">
        <v>1250.46</v>
      </c>
    </row>
    <row r="467" spans="1:8">
      <c r="A467" t="s">
        <v>23</v>
      </c>
      <c r="B467" t="s">
        <v>172</v>
      </c>
      <c r="C467" t="s">
        <v>152</v>
      </c>
      <c r="D467" t="s">
        <v>14</v>
      </c>
      <c r="E467" t="s">
        <v>178</v>
      </c>
      <c r="F467">
        <v>4</v>
      </c>
      <c r="G467">
        <v>10</v>
      </c>
      <c r="H467">
        <v>2399.0500000000002</v>
      </c>
    </row>
    <row r="468" spans="1:8">
      <c r="A468" t="s">
        <v>23</v>
      </c>
      <c r="B468" t="s">
        <v>172</v>
      </c>
      <c r="C468" t="s">
        <v>152</v>
      </c>
      <c r="D468" t="s">
        <v>14</v>
      </c>
      <c r="E468" t="s">
        <v>178</v>
      </c>
      <c r="F468">
        <v>4</v>
      </c>
      <c r="G468">
        <v>11</v>
      </c>
      <c r="H468">
        <v>2104.0700000000002</v>
      </c>
    </row>
    <row r="469" spans="1:8">
      <c r="A469" t="s">
        <v>23</v>
      </c>
      <c r="B469" t="s">
        <v>172</v>
      </c>
      <c r="C469" t="s">
        <v>152</v>
      </c>
      <c r="D469" t="s">
        <v>14</v>
      </c>
      <c r="E469" t="s">
        <v>178</v>
      </c>
      <c r="F469">
        <v>4</v>
      </c>
      <c r="G469">
        <v>12</v>
      </c>
      <c r="H469">
        <v>2067.0700000000002</v>
      </c>
    </row>
    <row r="470" spans="1:8">
      <c r="A470" t="s">
        <v>23</v>
      </c>
      <c r="B470" t="s">
        <v>172</v>
      </c>
      <c r="C470" t="s">
        <v>152</v>
      </c>
      <c r="D470" t="s">
        <v>14</v>
      </c>
      <c r="E470" t="s">
        <v>178</v>
      </c>
      <c r="F470">
        <v>4</v>
      </c>
      <c r="G470">
        <v>13</v>
      </c>
      <c r="H470">
        <v>2537.56</v>
      </c>
    </row>
    <row r="471" spans="1:8">
      <c r="A471" t="s">
        <v>23</v>
      </c>
      <c r="B471" t="s">
        <v>172</v>
      </c>
      <c r="C471" t="s">
        <v>152</v>
      </c>
      <c r="D471" t="s">
        <v>14</v>
      </c>
      <c r="E471" t="s">
        <v>178</v>
      </c>
      <c r="F471">
        <v>4</v>
      </c>
      <c r="G471">
        <v>14</v>
      </c>
      <c r="H471">
        <v>2335.16</v>
      </c>
    </row>
    <row r="472" spans="1:8">
      <c r="A472" t="s">
        <v>23</v>
      </c>
      <c r="B472" t="s">
        <v>172</v>
      </c>
      <c r="C472" t="s">
        <v>152</v>
      </c>
      <c r="D472" t="s">
        <v>14</v>
      </c>
      <c r="E472" t="s">
        <v>178</v>
      </c>
      <c r="F472">
        <v>4</v>
      </c>
      <c r="G472">
        <v>15</v>
      </c>
      <c r="H472">
        <v>1033.8900000000001</v>
      </c>
    </row>
    <row r="473" spans="1:8">
      <c r="A473" t="s">
        <v>23</v>
      </c>
      <c r="B473" t="s">
        <v>172</v>
      </c>
      <c r="C473" t="s">
        <v>152</v>
      </c>
      <c r="D473" t="s">
        <v>14</v>
      </c>
      <c r="E473" t="s">
        <v>178</v>
      </c>
      <c r="F473">
        <v>4</v>
      </c>
      <c r="G473">
        <v>16</v>
      </c>
      <c r="H473">
        <v>495.81700000000001</v>
      </c>
    </row>
    <row r="474" spans="1:8">
      <c r="A474" t="s">
        <v>23</v>
      </c>
      <c r="B474" t="s">
        <v>172</v>
      </c>
      <c r="C474" t="s">
        <v>152</v>
      </c>
      <c r="D474" t="s">
        <v>14</v>
      </c>
      <c r="E474" t="s">
        <v>178</v>
      </c>
      <c r="F474">
        <v>4</v>
      </c>
      <c r="G474">
        <v>17</v>
      </c>
      <c r="H474">
        <v>236.26</v>
      </c>
    </row>
    <row r="475" spans="1:8">
      <c r="A475" t="s">
        <v>23</v>
      </c>
      <c r="B475" t="s">
        <v>172</v>
      </c>
      <c r="C475" t="s">
        <v>152</v>
      </c>
      <c r="D475" t="s">
        <v>14</v>
      </c>
      <c r="E475" t="s">
        <v>178</v>
      </c>
      <c r="F475">
        <v>4</v>
      </c>
      <c r="G475">
        <v>18</v>
      </c>
      <c r="H475">
        <v>141.13499999999999</v>
      </c>
    </row>
    <row r="476" spans="1:8">
      <c r="A476" t="s">
        <v>23</v>
      </c>
      <c r="B476" t="s">
        <v>172</v>
      </c>
      <c r="C476" t="s">
        <v>152</v>
      </c>
      <c r="D476" t="s">
        <v>14</v>
      </c>
      <c r="E476" t="s">
        <v>178</v>
      </c>
      <c r="F476">
        <v>4</v>
      </c>
      <c r="G476">
        <v>19</v>
      </c>
      <c r="H476">
        <v>76.558999999999997</v>
      </c>
    </row>
    <row r="477" spans="1:8">
      <c r="A477" t="s">
        <v>23</v>
      </c>
      <c r="B477" t="s">
        <v>172</v>
      </c>
      <c r="C477" t="s">
        <v>152</v>
      </c>
      <c r="D477" t="s">
        <v>14</v>
      </c>
      <c r="E477" t="s">
        <v>178</v>
      </c>
      <c r="F477">
        <v>4</v>
      </c>
      <c r="G477">
        <v>20</v>
      </c>
      <c r="H477">
        <v>23.3171</v>
      </c>
    </row>
    <row r="478" spans="1:8">
      <c r="A478" t="s">
        <v>23</v>
      </c>
      <c r="B478" t="s">
        <v>172</v>
      </c>
      <c r="C478" t="s">
        <v>152</v>
      </c>
      <c r="D478" t="s">
        <v>14</v>
      </c>
      <c r="E478" t="s">
        <v>178</v>
      </c>
      <c r="F478">
        <v>4</v>
      </c>
      <c r="G478">
        <v>21</v>
      </c>
      <c r="H478">
        <v>32.598999999999997</v>
      </c>
    </row>
    <row r="479" spans="1:8">
      <c r="A479" t="s">
        <v>23</v>
      </c>
      <c r="B479" t="s">
        <v>172</v>
      </c>
      <c r="C479" t="s">
        <v>152</v>
      </c>
      <c r="D479" t="s">
        <v>14</v>
      </c>
      <c r="E479" t="s">
        <v>178</v>
      </c>
      <c r="F479">
        <v>4</v>
      </c>
      <c r="G479">
        <v>22</v>
      </c>
      <c r="H479">
        <v>5.3863500000000002</v>
      </c>
    </row>
    <row r="480" spans="1:8">
      <c r="A480" t="s">
        <v>23</v>
      </c>
      <c r="B480" t="s">
        <v>172</v>
      </c>
      <c r="C480" t="s">
        <v>152</v>
      </c>
      <c r="D480" t="s">
        <v>14</v>
      </c>
      <c r="E480" t="s">
        <v>178</v>
      </c>
      <c r="F480">
        <v>4</v>
      </c>
      <c r="G480">
        <v>23</v>
      </c>
      <c r="H480">
        <v>11.305999999999999</v>
      </c>
    </row>
    <row r="481" spans="1:8">
      <c r="A481" t="s">
        <v>23</v>
      </c>
      <c r="B481" t="s">
        <v>172</v>
      </c>
      <c r="C481" t="s">
        <v>152</v>
      </c>
      <c r="D481" t="s">
        <v>14</v>
      </c>
      <c r="E481" t="s">
        <v>178</v>
      </c>
      <c r="F481">
        <v>4</v>
      </c>
      <c r="G481">
        <v>24</v>
      </c>
      <c r="H481">
        <v>32.7605</v>
      </c>
    </row>
    <row r="482" spans="1:8">
      <c r="A482" t="s">
        <v>23</v>
      </c>
      <c r="B482" t="s">
        <v>172</v>
      </c>
      <c r="C482" t="s">
        <v>152</v>
      </c>
      <c r="D482" t="s">
        <v>14</v>
      </c>
      <c r="E482" t="s">
        <v>178</v>
      </c>
      <c r="F482">
        <v>4</v>
      </c>
      <c r="G482">
        <v>25</v>
      </c>
      <c r="H482">
        <v>82.237799999999993</v>
      </c>
    </row>
    <row r="483" spans="1:8">
      <c r="A483" t="s">
        <v>23</v>
      </c>
      <c r="B483" t="s">
        <v>172</v>
      </c>
      <c r="C483" t="s">
        <v>152</v>
      </c>
      <c r="D483" t="s">
        <v>14</v>
      </c>
      <c r="E483" t="s">
        <v>178</v>
      </c>
      <c r="F483">
        <v>4</v>
      </c>
      <c r="G483">
        <v>26</v>
      </c>
      <c r="H483">
        <v>52.578400000000002</v>
      </c>
    </row>
    <row r="484" spans="1:8">
      <c r="A484" t="s">
        <v>23</v>
      </c>
      <c r="B484" t="s">
        <v>172</v>
      </c>
      <c r="C484" t="s">
        <v>152</v>
      </c>
      <c r="D484" t="s">
        <v>14</v>
      </c>
      <c r="E484" t="s">
        <v>178</v>
      </c>
      <c r="F484">
        <v>4</v>
      </c>
      <c r="G484">
        <v>27</v>
      </c>
      <c r="H484">
        <v>32.660600000000002</v>
      </c>
    </row>
    <row r="485" spans="1:8">
      <c r="A485" t="s">
        <v>23</v>
      </c>
      <c r="B485" t="s">
        <v>172</v>
      </c>
      <c r="C485" t="s">
        <v>152</v>
      </c>
      <c r="D485" t="s">
        <v>14</v>
      </c>
      <c r="E485" t="s">
        <v>178</v>
      </c>
      <c r="F485">
        <v>4</v>
      </c>
      <c r="G485">
        <v>28</v>
      </c>
      <c r="H485">
        <v>21.525500000000001</v>
      </c>
    </row>
    <row r="486" spans="1:8">
      <c r="A486" t="s">
        <v>23</v>
      </c>
      <c r="B486" t="s">
        <v>172</v>
      </c>
      <c r="C486" t="s">
        <v>152</v>
      </c>
      <c r="D486" t="s">
        <v>14</v>
      </c>
      <c r="E486" t="s">
        <v>178</v>
      </c>
      <c r="F486">
        <v>4</v>
      </c>
      <c r="G486">
        <v>29</v>
      </c>
      <c r="H486">
        <v>18.8066</v>
      </c>
    </row>
    <row r="487" spans="1:8">
      <c r="A487" t="s">
        <v>23</v>
      </c>
      <c r="B487" t="s">
        <v>172</v>
      </c>
      <c r="C487" t="s">
        <v>24</v>
      </c>
      <c r="D487" t="s">
        <v>14</v>
      </c>
      <c r="E487" t="s">
        <v>178</v>
      </c>
      <c r="F487">
        <v>4</v>
      </c>
      <c r="G487">
        <v>29</v>
      </c>
      <c r="H487">
        <v>0.35222399999999998</v>
      </c>
    </row>
    <row r="488" spans="1:8">
      <c r="A488" t="s">
        <v>23</v>
      </c>
      <c r="B488" t="s">
        <v>172</v>
      </c>
      <c r="C488" t="s">
        <v>152</v>
      </c>
      <c r="D488" t="s">
        <v>14</v>
      </c>
      <c r="E488" t="s">
        <v>178</v>
      </c>
      <c r="F488">
        <v>4</v>
      </c>
      <c r="G488">
        <v>30</v>
      </c>
      <c r="H488">
        <v>13.775499999999999</v>
      </c>
    </row>
    <row r="489" spans="1:8">
      <c r="A489" t="s">
        <v>23</v>
      </c>
      <c r="B489" t="s">
        <v>172</v>
      </c>
      <c r="C489" t="s">
        <v>24</v>
      </c>
      <c r="D489" t="s">
        <v>14</v>
      </c>
      <c r="E489" t="s">
        <v>178</v>
      </c>
      <c r="F489">
        <v>4</v>
      </c>
      <c r="G489">
        <v>30</v>
      </c>
      <c r="H489">
        <v>0.482429</v>
      </c>
    </row>
    <row r="490" spans="1:8">
      <c r="A490" t="s">
        <v>23</v>
      </c>
      <c r="B490" t="s">
        <v>172</v>
      </c>
      <c r="C490" t="s">
        <v>152</v>
      </c>
      <c r="D490" t="s">
        <v>14</v>
      </c>
      <c r="E490" t="s">
        <v>178</v>
      </c>
      <c r="F490">
        <v>4</v>
      </c>
      <c r="G490">
        <v>31</v>
      </c>
      <c r="H490">
        <v>13.991300000000001</v>
      </c>
    </row>
    <row r="491" spans="1:8">
      <c r="A491" t="s">
        <v>23</v>
      </c>
      <c r="B491" t="s">
        <v>172</v>
      </c>
      <c r="C491" t="s">
        <v>24</v>
      </c>
      <c r="D491" t="s">
        <v>14</v>
      </c>
      <c r="E491" t="s">
        <v>178</v>
      </c>
      <c r="F491">
        <v>4</v>
      </c>
      <c r="G491">
        <v>31</v>
      </c>
      <c r="H491">
        <v>1.0465500000000001</v>
      </c>
    </row>
    <row r="492" spans="1:8">
      <c r="A492" t="s">
        <v>23</v>
      </c>
      <c r="B492" t="s">
        <v>172</v>
      </c>
      <c r="C492" t="s">
        <v>152</v>
      </c>
      <c r="D492" t="s">
        <v>14</v>
      </c>
      <c r="E492" t="s">
        <v>178</v>
      </c>
      <c r="F492">
        <v>4</v>
      </c>
      <c r="G492">
        <v>32</v>
      </c>
      <c r="H492">
        <v>7.04148</v>
      </c>
    </row>
    <row r="493" spans="1:8">
      <c r="A493" t="s">
        <v>23</v>
      </c>
      <c r="B493" t="s">
        <v>172</v>
      </c>
      <c r="C493" t="s">
        <v>24</v>
      </c>
      <c r="D493" t="s">
        <v>14</v>
      </c>
      <c r="E493" t="s">
        <v>178</v>
      </c>
      <c r="F493">
        <v>4</v>
      </c>
      <c r="G493">
        <v>32</v>
      </c>
      <c r="H493">
        <v>1.9348000000000001</v>
      </c>
    </row>
    <row r="494" spans="1:8">
      <c r="A494" t="s">
        <v>23</v>
      </c>
      <c r="B494" t="s">
        <v>172</v>
      </c>
      <c r="C494" t="s">
        <v>152</v>
      </c>
      <c r="D494" t="s">
        <v>14</v>
      </c>
      <c r="E494" t="s">
        <v>178</v>
      </c>
      <c r="F494">
        <v>4</v>
      </c>
      <c r="G494">
        <v>33</v>
      </c>
      <c r="H494">
        <v>2.4032399999999998</v>
      </c>
    </row>
    <row r="495" spans="1:8">
      <c r="A495" t="s">
        <v>23</v>
      </c>
      <c r="B495" t="s">
        <v>172</v>
      </c>
      <c r="C495" t="s">
        <v>24</v>
      </c>
      <c r="D495" t="s">
        <v>14</v>
      </c>
      <c r="E495" t="s">
        <v>178</v>
      </c>
      <c r="F495">
        <v>4</v>
      </c>
      <c r="G495">
        <v>33</v>
      </c>
      <c r="H495">
        <v>1.57491</v>
      </c>
    </row>
    <row r="496" spans="1:8">
      <c r="A496" t="s">
        <v>23</v>
      </c>
      <c r="B496" t="s">
        <v>172</v>
      </c>
      <c r="C496" t="s">
        <v>152</v>
      </c>
      <c r="D496" t="s">
        <v>14</v>
      </c>
      <c r="E496" t="s">
        <v>178</v>
      </c>
      <c r="F496">
        <v>4</v>
      </c>
      <c r="G496">
        <v>34</v>
      </c>
      <c r="H496">
        <v>2.50257</v>
      </c>
    </row>
    <row r="497" spans="1:8">
      <c r="A497" t="s">
        <v>23</v>
      </c>
      <c r="B497" t="s">
        <v>172</v>
      </c>
      <c r="C497" t="s">
        <v>24</v>
      </c>
      <c r="D497" t="s">
        <v>14</v>
      </c>
      <c r="E497" t="s">
        <v>178</v>
      </c>
      <c r="F497">
        <v>4</v>
      </c>
      <c r="G497">
        <v>34</v>
      </c>
      <c r="H497">
        <v>1.67702</v>
      </c>
    </row>
    <row r="498" spans="1:8">
      <c r="A498" t="s">
        <v>23</v>
      </c>
      <c r="B498" t="s">
        <v>172</v>
      </c>
      <c r="C498" t="s">
        <v>152</v>
      </c>
      <c r="D498" t="s">
        <v>14</v>
      </c>
      <c r="E498" t="s">
        <v>178</v>
      </c>
      <c r="F498">
        <v>4</v>
      </c>
      <c r="G498">
        <v>35</v>
      </c>
      <c r="H498">
        <v>0.48882199999999998</v>
      </c>
    </row>
    <row r="499" spans="1:8">
      <c r="A499" t="s">
        <v>23</v>
      </c>
      <c r="B499" t="s">
        <v>172</v>
      </c>
      <c r="C499" t="s">
        <v>24</v>
      </c>
      <c r="D499" t="s">
        <v>14</v>
      </c>
      <c r="E499" t="s">
        <v>178</v>
      </c>
      <c r="F499">
        <v>4</v>
      </c>
      <c r="G499">
        <v>35</v>
      </c>
      <c r="H499">
        <v>1.35026</v>
      </c>
    </row>
    <row r="500" spans="1:8">
      <c r="A500" t="s">
        <v>23</v>
      </c>
      <c r="B500" t="s">
        <v>172</v>
      </c>
      <c r="C500" t="s">
        <v>24</v>
      </c>
      <c r="D500" t="s">
        <v>14</v>
      </c>
      <c r="E500" t="s">
        <v>178</v>
      </c>
      <c r="F500">
        <v>4</v>
      </c>
      <c r="G500">
        <v>36</v>
      </c>
      <c r="H500">
        <v>0.25780599999999998</v>
      </c>
    </row>
    <row r="501" spans="1:8">
      <c r="A501" t="s">
        <v>23</v>
      </c>
      <c r="B501" t="s">
        <v>172</v>
      </c>
      <c r="C501" t="s">
        <v>24</v>
      </c>
      <c r="D501" t="s">
        <v>14</v>
      </c>
      <c r="E501" t="s">
        <v>178</v>
      </c>
      <c r="F501">
        <v>4</v>
      </c>
      <c r="G501">
        <v>37</v>
      </c>
      <c r="H501">
        <v>0.142953</v>
      </c>
    </row>
    <row r="502" spans="1:8">
      <c r="A502" t="s">
        <v>23</v>
      </c>
      <c r="B502" t="s">
        <v>172</v>
      </c>
      <c r="C502" t="s">
        <v>24</v>
      </c>
      <c r="D502" t="s">
        <v>14</v>
      </c>
      <c r="E502" t="s">
        <v>178</v>
      </c>
      <c r="F502">
        <v>4</v>
      </c>
      <c r="G502">
        <v>38</v>
      </c>
      <c r="H502">
        <v>0.35222399999999998</v>
      </c>
    </row>
    <row r="503" spans="1:8">
      <c r="A503" t="s">
        <v>23</v>
      </c>
      <c r="B503" t="s">
        <v>172</v>
      </c>
      <c r="C503" t="s">
        <v>152</v>
      </c>
      <c r="D503" t="s">
        <v>14</v>
      </c>
      <c r="E503" t="s">
        <v>178</v>
      </c>
      <c r="F503">
        <v>4</v>
      </c>
      <c r="G503">
        <v>51</v>
      </c>
      <c r="H503">
        <v>0.258876</v>
      </c>
    </row>
    <row r="504" spans="1:8">
      <c r="A504" t="s">
        <v>23</v>
      </c>
      <c r="B504" t="s">
        <v>172</v>
      </c>
      <c r="C504" t="s">
        <v>152</v>
      </c>
      <c r="D504" t="s">
        <v>14</v>
      </c>
      <c r="E504" t="s">
        <v>178</v>
      </c>
      <c r="F504">
        <v>4</v>
      </c>
      <c r="G504">
        <v>52</v>
      </c>
      <c r="H504">
        <v>0.34516799999999997</v>
      </c>
    </row>
    <row r="505" spans="1:8">
      <c r="A505" t="s">
        <v>23</v>
      </c>
      <c r="B505" t="s">
        <v>172</v>
      </c>
      <c r="C505" t="s">
        <v>152</v>
      </c>
      <c r="D505" t="s">
        <v>14</v>
      </c>
      <c r="E505" t="s">
        <v>178</v>
      </c>
      <c r="F505">
        <v>4</v>
      </c>
      <c r="G505">
        <v>53</v>
      </c>
      <c r="H505">
        <v>0.34516799999999997</v>
      </c>
    </row>
    <row r="506" spans="1:8">
      <c r="A506" t="s">
        <v>23</v>
      </c>
      <c r="B506" t="s">
        <v>172</v>
      </c>
      <c r="C506" t="s">
        <v>152</v>
      </c>
      <c r="D506" t="s">
        <v>14</v>
      </c>
      <c r="E506" t="s">
        <v>178</v>
      </c>
      <c r="F506">
        <v>4</v>
      </c>
      <c r="G506">
        <v>54</v>
      </c>
      <c r="H506">
        <v>0.258876</v>
      </c>
    </row>
    <row r="507" spans="1:8">
      <c r="A507" t="s">
        <v>23</v>
      </c>
      <c r="B507" t="s">
        <v>172</v>
      </c>
      <c r="C507" t="s">
        <v>24</v>
      </c>
      <c r="D507" t="s">
        <v>14</v>
      </c>
      <c r="E507" t="s">
        <v>181</v>
      </c>
      <c r="F507">
        <v>1</v>
      </c>
      <c r="G507">
        <v>15</v>
      </c>
      <c r="H507">
        <v>3.3905599999999998</v>
      </c>
    </row>
    <row r="508" spans="1:8">
      <c r="A508" t="s">
        <v>23</v>
      </c>
      <c r="B508" t="s">
        <v>172</v>
      </c>
      <c r="C508" t="s">
        <v>24</v>
      </c>
      <c r="D508" t="s">
        <v>14</v>
      </c>
      <c r="E508" t="s">
        <v>181</v>
      </c>
      <c r="F508">
        <v>1</v>
      </c>
      <c r="G508">
        <v>16</v>
      </c>
      <c r="H508">
        <v>5.0858400000000001</v>
      </c>
    </row>
    <row r="509" spans="1:8">
      <c r="A509" t="s">
        <v>23</v>
      </c>
      <c r="B509" t="s">
        <v>172</v>
      </c>
      <c r="C509" t="s">
        <v>24</v>
      </c>
      <c r="D509" t="s">
        <v>14</v>
      </c>
      <c r="E509" t="s">
        <v>181</v>
      </c>
      <c r="F509">
        <v>1</v>
      </c>
      <c r="G509">
        <v>17</v>
      </c>
      <c r="H509">
        <v>1.6952799999999999</v>
      </c>
    </row>
    <row r="510" spans="1:8">
      <c r="A510" t="s">
        <v>23</v>
      </c>
      <c r="B510" t="s">
        <v>172</v>
      </c>
      <c r="C510" t="s">
        <v>24</v>
      </c>
      <c r="D510" t="s">
        <v>14</v>
      </c>
      <c r="E510" t="s">
        <v>181</v>
      </c>
      <c r="F510">
        <v>1</v>
      </c>
      <c r="G510">
        <v>18</v>
      </c>
      <c r="H510">
        <v>8.6632200000000008</v>
      </c>
    </row>
    <row r="511" spans="1:8">
      <c r="A511" t="s">
        <v>23</v>
      </c>
      <c r="B511" t="s">
        <v>172</v>
      </c>
      <c r="C511" t="s">
        <v>24</v>
      </c>
      <c r="D511" t="s">
        <v>14</v>
      </c>
      <c r="E511" t="s">
        <v>181</v>
      </c>
      <c r="F511">
        <v>1</v>
      </c>
      <c r="G511">
        <v>19</v>
      </c>
      <c r="H511">
        <v>18.648099999999999</v>
      </c>
    </row>
    <row r="512" spans="1:8">
      <c r="A512" t="s">
        <v>23</v>
      </c>
      <c r="B512" t="s">
        <v>172</v>
      </c>
      <c r="C512" t="s">
        <v>24</v>
      </c>
      <c r="D512" t="s">
        <v>14</v>
      </c>
      <c r="E512" t="s">
        <v>181</v>
      </c>
      <c r="F512">
        <v>1</v>
      </c>
      <c r="G512">
        <v>20</v>
      </c>
      <c r="H512">
        <v>19.115100000000002</v>
      </c>
    </row>
    <row r="513" spans="1:8">
      <c r="A513" t="s">
        <v>23</v>
      </c>
      <c r="B513" t="s">
        <v>172</v>
      </c>
      <c r="C513" t="s">
        <v>24</v>
      </c>
      <c r="D513" t="s">
        <v>14</v>
      </c>
      <c r="E513" t="s">
        <v>181</v>
      </c>
      <c r="F513">
        <v>1</v>
      </c>
      <c r="G513">
        <v>21</v>
      </c>
      <c r="H513">
        <v>10.732100000000001</v>
      </c>
    </row>
    <row r="514" spans="1:8">
      <c r="A514" t="s">
        <v>23</v>
      </c>
      <c r="B514" t="s">
        <v>172</v>
      </c>
      <c r="C514" t="s">
        <v>24</v>
      </c>
      <c r="D514" t="s">
        <v>14</v>
      </c>
      <c r="E514" t="s">
        <v>181</v>
      </c>
      <c r="F514">
        <v>1</v>
      </c>
      <c r="G514">
        <v>22</v>
      </c>
      <c r="H514">
        <v>12.894500000000001</v>
      </c>
    </row>
    <row r="515" spans="1:8">
      <c r="A515" t="s">
        <v>23</v>
      </c>
      <c r="B515" t="s">
        <v>172</v>
      </c>
      <c r="C515" t="s">
        <v>24</v>
      </c>
      <c r="D515" t="s">
        <v>14</v>
      </c>
      <c r="E515" t="s">
        <v>181</v>
      </c>
      <c r="F515">
        <v>1</v>
      </c>
      <c r="G515">
        <v>23</v>
      </c>
      <c r="H515">
        <v>0.46705600000000003</v>
      </c>
    </row>
    <row r="516" spans="1:8">
      <c r="A516" t="s">
        <v>23</v>
      </c>
      <c r="B516" t="s">
        <v>172</v>
      </c>
      <c r="C516" t="s">
        <v>24</v>
      </c>
      <c r="D516" t="s">
        <v>14</v>
      </c>
      <c r="E516" t="s">
        <v>181</v>
      </c>
      <c r="F516">
        <v>1</v>
      </c>
      <c r="G516">
        <v>24</v>
      </c>
      <c r="H516">
        <v>1.9755100000000001</v>
      </c>
    </row>
    <row r="517" spans="1:8">
      <c r="A517" t="s">
        <v>23</v>
      </c>
      <c r="B517" t="s">
        <v>172</v>
      </c>
      <c r="C517" t="s">
        <v>24</v>
      </c>
      <c r="D517" t="s">
        <v>14</v>
      </c>
      <c r="E517" t="s">
        <v>181</v>
      </c>
      <c r="F517">
        <v>1</v>
      </c>
      <c r="G517">
        <v>25</v>
      </c>
      <c r="H517">
        <v>1.02752</v>
      </c>
    </row>
    <row r="518" spans="1:8">
      <c r="A518" t="s">
        <v>23</v>
      </c>
      <c r="B518" t="s">
        <v>172</v>
      </c>
      <c r="C518" t="s">
        <v>24</v>
      </c>
      <c r="D518" t="s">
        <v>14</v>
      </c>
      <c r="E518" t="s">
        <v>181</v>
      </c>
      <c r="F518">
        <v>1</v>
      </c>
      <c r="G518">
        <v>26</v>
      </c>
      <c r="H518">
        <v>1.6814</v>
      </c>
    </row>
    <row r="519" spans="1:8">
      <c r="A519" t="s">
        <v>23</v>
      </c>
      <c r="B519" t="s">
        <v>172</v>
      </c>
      <c r="C519" t="s">
        <v>24</v>
      </c>
      <c r="D519" t="s">
        <v>14</v>
      </c>
      <c r="E519" t="s">
        <v>181</v>
      </c>
      <c r="F519">
        <v>1</v>
      </c>
      <c r="G519">
        <v>27</v>
      </c>
      <c r="H519">
        <v>1.58799</v>
      </c>
    </row>
    <row r="520" spans="1:8">
      <c r="A520" t="s">
        <v>23</v>
      </c>
      <c r="B520" t="s">
        <v>172</v>
      </c>
      <c r="C520" t="s">
        <v>24</v>
      </c>
      <c r="D520" t="s">
        <v>14</v>
      </c>
      <c r="E520" t="s">
        <v>181</v>
      </c>
      <c r="F520">
        <v>1</v>
      </c>
      <c r="G520">
        <v>28</v>
      </c>
      <c r="H520">
        <v>1.58799</v>
      </c>
    </row>
    <row r="521" spans="1:8">
      <c r="A521" t="s">
        <v>23</v>
      </c>
      <c r="B521" t="s">
        <v>172</v>
      </c>
      <c r="C521" t="s">
        <v>24</v>
      </c>
      <c r="D521" t="s">
        <v>14</v>
      </c>
      <c r="E521" t="s">
        <v>181</v>
      </c>
      <c r="F521">
        <v>1</v>
      </c>
      <c r="G521">
        <v>29</v>
      </c>
      <c r="H521">
        <v>1.02752</v>
      </c>
    </row>
    <row r="522" spans="1:8">
      <c r="A522" t="s">
        <v>23</v>
      </c>
      <c r="B522" t="s">
        <v>172</v>
      </c>
      <c r="C522" t="s">
        <v>24</v>
      </c>
      <c r="D522" t="s">
        <v>14</v>
      </c>
      <c r="E522" t="s">
        <v>181</v>
      </c>
      <c r="F522">
        <v>1</v>
      </c>
      <c r="G522">
        <v>30</v>
      </c>
      <c r="H522">
        <v>0.65387899999999999</v>
      </c>
    </row>
    <row r="523" spans="1:8">
      <c r="A523" t="s">
        <v>23</v>
      </c>
      <c r="B523" t="s">
        <v>172</v>
      </c>
      <c r="C523" t="s">
        <v>24</v>
      </c>
      <c r="D523" t="s">
        <v>14</v>
      </c>
      <c r="E523" t="s">
        <v>181</v>
      </c>
      <c r="F523">
        <v>1</v>
      </c>
      <c r="G523">
        <v>31</v>
      </c>
      <c r="H523">
        <v>0.56046700000000005</v>
      </c>
    </row>
    <row r="524" spans="1:8">
      <c r="A524" t="s">
        <v>23</v>
      </c>
      <c r="B524" t="s">
        <v>172</v>
      </c>
      <c r="C524" t="s">
        <v>24</v>
      </c>
      <c r="D524" t="s">
        <v>14</v>
      </c>
      <c r="E524" t="s">
        <v>181</v>
      </c>
      <c r="F524">
        <v>1</v>
      </c>
      <c r="G524">
        <v>32</v>
      </c>
      <c r="H524">
        <v>0.18682199999999999</v>
      </c>
    </row>
    <row r="525" spans="1:8">
      <c r="A525" t="s">
        <v>23</v>
      </c>
      <c r="B525" t="s">
        <v>172</v>
      </c>
      <c r="C525" t="s">
        <v>24</v>
      </c>
      <c r="D525" t="s">
        <v>14</v>
      </c>
      <c r="E525" t="s">
        <v>181</v>
      </c>
      <c r="F525">
        <v>1</v>
      </c>
      <c r="G525">
        <v>33</v>
      </c>
      <c r="H525">
        <v>9.34112E-2</v>
      </c>
    </row>
    <row r="526" spans="1:8">
      <c r="A526" t="s">
        <v>23</v>
      </c>
      <c r="B526" t="s">
        <v>172</v>
      </c>
      <c r="C526" t="s">
        <v>24</v>
      </c>
      <c r="D526" t="s">
        <v>14</v>
      </c>
      <c r="E526" t="s">
        <v>181</v>
      </c>
      <c r="F526">
        <v>2</v>
      </c>
      <c r="G526">
        <v>24</v>
      </c>
      <c r="H526">
        <v>1.1055600000000001</v>
      </c>
    </row>
    <row r="527" spans="1:8">
      <c r="A527" t="s">
        <v>23</v>
      </c>
      <c r="B527" t="s">
        <v>172</v>
      </c>
      <c r="C527" t="s">
        <v>24</v>
      </c>
      <c r="D527" t="s">
        <v>14</v>
      </c>
      <c r="E527" t="s">
        <v>181</v>
      </c>
      <c r="F527">
        <v>2</v>
      </c>
      <c r="G527">
        <v>25</v>
      </c>
      <c r="H527">
        <v>5.1592700000000002</v>
      </c>
    </row>
    <row r="528" spans="1:8">
      <c r="A528" t="s">
        <v>23</v>
      </c>
      <c r="B528" t="s">
        <v>172</v>
      </c>
      <c r="C528" t="s">
        <v>24</v>
      </c>
      <c r="D528" t="s">
        <v>14</v>
      </c>
      <c r="E528" t="s">
        <v>181</v>
      </c>
      <c r="F528">
        <v>2</v>
      </c>
      <c r="G528">
        <v>26</v>
      </c>
      <c r="H528">
        <v>5.5277900000000004</v>
      </c>
    </row>
    <row r="529" spans="1:8">
      <c r="A529" t="s">
        <v>23</v>
      </c>
      <c r="B529" t="s">
        <v>172</v>
      </c>
      <c r="C529" t="s">
        <v>24</v>
      </c>
      <c r="D529" t="s">
        <v>14</v>
      </c>
      <c r="E529" t="s">
        <v>181</v>
      </c>
      <c r="F529">
        <v>2</v>
      </c>
      <c r="G529">
        <v>27</v>
      </c>
      <c r="H529">
        <v>3.3166699999999998</v>
      </c>
    </row>
    <row r="530" spans="1:8">
      <c r="A530" t="s">
        <v>23</v>
      </c>
      <c r="B530" t="s">
        <v>172</v>
      </c>
      <c r="C530" t="s">
        <v>24</v>
      </c>
      <c r="D530" t="s">
        <v>14</v>
      </c>
      <c r="E530" t="s">
        <v>181</v>
      </c>
      <c r="F530">
        <v>2</v>
      </c>
      <c r="G530">
        <v>28</v>
      </c>
      <c r="H530">
        <v>1.1055600000000001</v>
      </c>
    </row>
    <row r="531" spans="1:8">
      <c r="A531" t="s">
        <v>23</v>
      </c>
      <c r="B531" t="s">
        <v>172</v>
      </c>
      <c r="C531" t="s">
        <v>24</v>
      </c>
      <c r="D531" t="s">
        <v>14</v>
      </c>
      <c r="E531" t="s">
        <v>181</v>
      </c>
      <c r="F531">
        <v>2</v>
      </c>
      <c r="G531">
        <v>29</v>
      </c>
      <c r="H531">
        <v>0.36851899999999999</v>
      </c>
    </row>
    <row r="532" spans="1:8">
      <c r="A532" t="s">
        <v>23</v>
      </c>
      <c r="B532" t="s">
        <v>172</v>
      </c>
      <c r="C532" t="s">
        <v>24</v>
      </c>
      <c r="D532" t="s">
        <v>14</v>
      </c>
      <c r="E532" t="s">
        <v>181</v>
      </c>
      <c r="F532">
        <v>4</v>
      </c>
      <c r="G532">
        <v>11</v>
      </c>
      <c r="H532">
        <v>0.32965800000000001</v>
      </c>
    </row>
    <row r="533" spans="1:8">
      <c r="A533" t="s">
        <v>23</v>
      </c>
      <c r="B533" t="s">
        <v>172</v>
      </c>
      <c r="C533" t="s">
        <v>24</v>
      </c>
      <c r="D533" t="s">
        <v>14</v>
      </c>
      <c r="E533" t="s">
        <v>181</v>
      </c>
      <c r="F533">
        <v>4</v>
      </c>
      <c r="G533">
        <v>12</v>
      </c>
      <c r="H533">
        <v>2.36124</v>
      </c>
    </row>
    <row r="534" spans="1:8">
      <c r="A534" t="s">
        <v>23</v>
      </c>
      <c r="B534" t="s">
        <v>172</v>
      </c>
      <c r="C534" t="s">
        <v>24</v>
      </c>
      <c r="D534" t="s">
        <v>14</v>
      </c>
      <c r="E534" t="s">
        <v>181</v>
      </c>
      <c r="F534">
        <v>4</v>
      </c>
      <c r="G534">
        <v>13</v>
      </c>
      <c r="H534">
        <v>18.644600000000001</v>
      </c>
    </row>
    <row r="535" spans="1:8">
      <c r="A535" t="s">
        <v>23</v>
      </c>
      <c r="B535" t="s">
        <v>172</v>
      </c>
      <c r="C535" t="s">
        <v>24</v>
      </c>
      <c r="D535" t="s">
        <v>14</v>
      </c>
      <c r="E535" t="s">
        <v>181</v>
      </c>
      <c r="F535">
        <v>4</v>
      </c>
      <c r="G535">
        <v>14</v>
      </c>
      <c r="H535">
        <v>133.38999999999999</v>
      </c>
    </row>
    <row r="536" spans="1:8">
      <c r="A536" t="s">
        <v>23</v>
      </c>
      <c r="B536" t="s">
        <v>172</v>
      </c>
      <c r="C536" t="s">
        <v>24</v>
      </c>
      <c r="D536" t="s">
        <v>14</v>
      </c>
      <c r="E536" t="s">
        <v>181</v>
      </c>
      <c r="F536">
        <v>4</v>
      </c>
      <c r="G536">
        <v>15</v>
      </c>
      <c r="H536">
        <v>404.72300000000001</v>
      </c>
    </row>
    <row r="537" spans="1:8">
      <c r="A537" t="s">
        <v>23</v>
      </c>
      <c r="B537" t="s">
        <v>172</v>
      </c>
      <c r="C537" t="s">
        <v>24</v>
      </c>
      <c r="D537" t="s">
        <v>14</v>
      </c>
      <c r="E537" t="s">
        <v>181</v>
      </c>
      <c r="F537">
        <v>4</v>
      </c>
      <c r="G537">
        <v>16</v>
      </c>
      <c r="H537">
        <v>827.077</v>
      </c>
    </row>
    <row r="538" spans="1:8">
      <c r="A538" t="s">
        <v>23</v>
      </c>
      <c r="B538" t="s">
        <v>172</v>
      </c>
      <c r="C538" t="s">
        <v>24</v>
      </c>
      <c r="D538" t="s">
        <v>14</v>
      </c>
      <c r="E538" t="s">
        <v>181</v>
      </c>
      <c r="F538">
        <v>4</v>
      </c>
      <c r="G538">
        <v>17</v>
      </c>
      <c r="H538">
        <v>543.47</v>
      </c>
    </row>
    <row r="539" spans="1:8">
      <c r="A539" t="s">
        <v>23</v>
      </c>
      <c r="B539" t="s">
        <v>172</v>
      </c>
      <c r="C539" t="s">
        <v>24</v>
      </c>
      <c r="D539" t="s">
        <v>14</v>
      </c>
      <c r="E539" t="s">
        <v>181</v>
      </c>
      <c r="F539">
        <v>4</v>
      </c>
      <c r="G539">
        <v>18</v>
      </c>
      <c r="H539">
        <v>311.61900000000003</v>
      </c>
    </row>
    <row r="540" spans="1:8">
      <c r="A540" t="s">
        <v>23</v>
      </c>
      <c r="B540" t="s">
        <v>172</v>
      </c>
      <c r="C540" t="s">
        <v>24</v>
      </c>
      <c r="D540" t="s">
        <v>14</v>
      </c>
      <c r="E540" t="s">
        <v>181</v>
      </c>
      <c r="F540">
        <v>4</v>
      </c>
      <c r="G540">
        <v>19</v>
      </c>
      <c r="H540">
        <v>190.49600000000001</v>
      </c>
    </row>
    <row r="541" spans="1:8">
      <c r="A541" t="s">
        <v>23</v>
      </c>
      <c r="B541" t="s">
        <v>172</v>
      </c>
      <c r="C541" t="s">
        <v>24</v>
      </c>
      <c r="D541" t="s">
        <v>14</v>
      </c>
      <c r="E541" t="s">
        <v>181</v>
      </c>
      <c r="F541">
        <v>4</v>
      </c>
      <c r="G541">
        <v>20</v>
      </c>
      <c r="H541">
        <v>43.071199999999997</v>
      </c>
    </row>
    <row r="542" spans="1:8">
      <c r="A542" t="s">
        <v>23</v>
      </c>
      <c r="B542" t="s">
        <v>172</v>
      </c>
      <c r="C542" t="s">
        <v>24</v>
      </c>
      <c r="D542" t="s">
        <v>14</v>
      </c>
      <c r="E542" t="s">
        <v>181</v>
      </c>
      <c r="F542">
        <v>4</v>
      </c>
      <c r="G542">
        <v>21</v>
      </c>
      <c r="H542">
        <v>27.234400000000001</v>
      </c>
    </row>
    <row r="543" spans="1:8">
      <c r="A543" t="s">
        <v>23</v>
      </c>
      <c r="B543" t="s">
        <v>172</v>
      </c>
      <c r="C543" t="s">
        <v>24</v>
      </c>
      <c r="D543" t="s">
        <v>14</v>
      </c>
      <c r="E543" t="s">
        <v>181</v>
      </c>
      <c r="F543">
        <v>4</v>
      </c>
      <c r="G543">
        <v>22</v>
      </c>
      <c r="H543">
        <v>19.6859</v>
      </c>
    </row>
    <row r="544" spans="1:8">
      <c r="A544" t="s">
        <v>23</v>
      </c>
      <c r="B544" t="s">
        <v>172</v>
      </c>
      <c r="C544" t="s">
        <v>24</v>
      </c>
      <c r="D544" t="s">
        <v>14</v>
      </c>
      <c r="E544" t="s">
        <v>181</v>
      </c>
      <c r="F544">
        <v>4</v>
      </c>
      <c r="G544">
        <v>23</v>
      </c>
      <c r="H544">
        <v>21.600899999999999</v>
      </c>
    </row>
    <row r="545" spans="1:8">
      <c r="A545" t="s">
        <v>23</v>
      </c>
      <c r="B545" t="s">
        <v>172</v>
      </c>
      <c r="C545" t="s">
        <v>24</v>
      </c>
      <c r="D545" t="s">
        <v>14</v>
      </c>
      <c r="E545" t="s">
        <v>181</v>
      </c>
      <c r="F545">
        <v>4</v>
      </c>
      <c r="G545">
        <v>24</v>
      </c>
      <c r="H545">
        <v>22.187899999999999</v>
      </c>
    </row>
    <row r="546" spans="1:8">
      <c r="A546" t="s">
        <v>23</v>
      </c>
      <c r="B546" t="s">
        <v>172</v>
      </c>
      <c r="C546" t="s">
        <v>24</v>
      </c>
      <c r="D546" t="s">
        <v>14</v>
      </c>
      <c r="E546" t="s">
        <v>181</v>
      </c>
      <c r="F546">
        <v>4</v>
      </c>
      <c r="G546">
        <v>25</v>
      </c>
      <c r="H546">
        <v>9.2463300000000004</v>
      </c>
    </row>
    <row r="547" spans="1:8">
      <c r="A547" t="s">
        <v>23</v>
      </c>
      <c r="B547" t="s">
        <v>172</v>
      </c>
      <c r="C547" t="s">
        <v>24</v>
      </c>
      <c r="D547" t="s">
        <v>14</v>
      </c>
      <c r="E547" t="s">
        <v>181</v>
      </c>
      <c r="F547">
        <v>4</v>
      </c>
      <c r="G547">
        <v>26</v>
      </c>
      <c r="H547">
        <v>18.329499999999999</v>
      </c>
    </row>
    <row r="548" spans="1:8">
      <c r="A548" t="s">
        <v>23</v>
      </c>
      <c r="B548" t="s">
        <v>172</v>
      </c>
      <c r="C548" t="s">
        <v>24</v>
      </c>
      <c r="D548" t="s">
        <v>14</v>
      </c>
      <c r="E548" t="s">
        <v>181</v>
      </c>
      <c r="F548">
        <v>4</v>
      </c>
      <c r="G548">
        <v>27</v>
      </c>
      <c r="H548">
        <v>34.481099999999998</v>
      </c>
    </row>
    <row r="549" spans="1:8">
      <c r="A549" t="s">
        <v>23</v>
      </c>
      <c r="B549" t="s">
        <v>172</v>
      </c>
      <c r="C549" t="s">
        <v>24</v>
      </c>
      <c r="D549" t="s">
        <v>14</v>
      </c>
      <c r="E549" t="s">
        <v>181</v>
      </c>
      <c r="F549">
        <v>4</v>
      </c>
      <c r="G549">
        <v>28</v>
      </c>
      <c r="H549">
        <v>46.4133</v>
      </c>
    </row>
    <row r="550" spans="1:8">
      <c r="A550" t="s">
        <v>23</v>
      </c>
      <c r="B550" t="s">
        <v>172</v>
      </c>
      <c r="C550" t="s">
        <v>24</v>
      </c>
      <c r="D550" t="s">
        <v>14</v>
      </c>
      <c r="E550" t="s">
        <v>181</v>
      </c>
      <c r="F550">
        <v>4</v>
      </c>
      <c r="G550">
        <v>29</v>
      </c>
      <c r="H550">
        <v>68.669200000000004</v>
      </c>
    </row>
    <row r="551" spans="1:8">
      <c r="A551" t="s">
        <v>23</v>
      </c>
      <c r="B551" t="s">
        <v>172</v>
      </c>
      <c r="C551" t="s">
        <v>24</v>
      </c>
      <c r="D551" t="s">
        <v>14</v>
      </c>
      <c r="E551" t="s">
        <v>181</v>
      </c>
      <c r="F551">
        <v>4</v>
      </c>
      <c r="G551">
        <v>30</v>
      </c>
      <c r="H551">
        <v>40.399000000000001</v>
      </c>
    </row>
    <row r="552" spans="1:8">
      <c r="A552" t="s">
        <v>23</v>
      </c>
      <c r="B552" t="s">
        <v>172</v>
      </c>
      <c r="C552" t="s">
        <v>24</v>
      </c>
      <c r="D552" t="s">
        <v>14</v>
      </c>
      <c r="E552" t="s">
        <v>181</v>
      </c>
      <c r="F552">
        <v>4</v>
      </c>
      <c r="G552">
        <v>31</v>
      </c>
      <c r="H552">
        <v>30.5258</v>
      </c>
    </row>
    <row r="553" spans="1:8">
      <c r="A553" t="s">
        <v>23</v>
      </c>
      <c r="B553" t="s">
        <v>172</v>
      </c>
      <c r="C553" t="s">
        <v>24</v>
      </c>
      <c r="D553" t="s">
        <v>14</v>
      </c>
      <c r="E553" t="s">
        <v>181</v>
      </c>
      <c r="F553">
        <v>4</v>
      </c>
      <c r="G553">
        <v>32</v>
      </c>
      <c r="H553">
        <v>24.509599999999999</v>
      </c>
    </row>
    <row r="554" spans="1:8">
      <c r="A554" t="s">
        <v>23</v>
      </c>
      <c r="B554" t="s">
        <v>172</v>
      </c>
      <c r="C554" t="s">
        <v>24</v>
      </c>
      <c r="D554" t="s">
        <v>14</v>
      </c>
      <c r="E554" t="s">
        <v>181</v>
      </c>
      <c r="F554">
        <v>4</v>
      </c>
      <c r="G554">
        <v>33</v>
      </c>
      <c r="H554">
        <v>23.367999999999999</v>
      </c>
    </row>
    <row r="555" spans="1:8">
      <c r="A555" t="s">
        <v>23</v>
      </c>
      <c r="B555" t="s">
        <v>172</v>
      </c>
      <c r="C555" t="s">
        <v>24</v>
      </c>
      <c r="D555" t="s">
        <v>14</v>
      </c>
      <c r="E555" t="s">
        <v>181</v>
      </c>
      <c r="F555">
        <v>4</v>
      </c>
      <c r="G555">
        <v>34</v>
      </c>
      <c r="H555">
        <v>71.093000000000004</v>
      </c>
    </row>
    <row r="556" spans="1:8">
      <c r="A556" t="s">
        <v>23</v>
      </c>
      <c r="B556" t="s">
        <v>172</v>
      </c>
      <c r="C556" t="s">
        <v>24</v>
      </c>
      <c r="D556" t="s">
        <v>14</v>
      </c>
      <c r="E556" t="s">
        <v>181</v>
      </c>
      <c r="F556">
        <v>4</v>
      </c>
      <c r="G556">
        <v>35</v>
      </c>
      <c r="H556">
        <v>58.097799999999999</v>
      </c>
    </row>
    <row r="557" spans="1:8">
      <c r="A557" t="s">
        <v>23</v>
      </c>
      <c r="B557" t="s">
        <v>172</v>
      </c>
      <c r="C557" t="s">
        <v>24</v>
      </c>
      <c r="D557" t="s">
        <v>14</v>
      </c>
      <c r="E557" t="s">
        <v>181</v>
      </c>
      <c r="F557">
        <v>4</v>
      </c>
      <c r="G557">
        <v>36</v>
      </c>
      <c r="H557">
        <v>47.031500000000001</v>
      </c>
    </row>
    <row r="558" spans="1:8">
      <c r="A558" t="s">
        <v>23</v>
      </c>
      <c r="B558" t="s">
        <v>172</v>
      </c>
      <c r="C558" t="s">
        <v>24</v>
      </c>
      <c r="D558" t="s">
        <v>14</v>
      </c>
      <c r="E558" t="s">
        <v>181</v>
      </c>
      <c r="F558">
        <v>4</v>
      </c>
      <c r="G558">
        <v>37</v>
      </c>
      <c r="H558">
        <v>38.731900000000003</v>
      </c>
    </row>
    <row r="559" spans="1:8">
      <c r="A559" t="s">
        <v>23</v>
      </c>
      <c r="B559" t="s">
        <v>172</v>
      </c>
      <c r="C559" t="s">
        <v>24</v>
      </c>
      <c r="D559" t="s">
        <v>14</v>
      </c>
      <c r="E559" t="s">
        <v>181</v>
      </c>
      <c r="F559">
        <v>4</v>
      </c>
      <c r="G559">
        <v>38</v>
      </c>
      <c r="H559">
        <v>19.3659</v>
      </c>
    </row>
    <row r="560" spans="1:8">
      <c r="A560" t="s">
        <v>23</v>
      </c>
      <c r="B560" t="s">
        <v>172</v>
      </c>
      <c r="C560" t="s">
        <v>24</v>
      </c>
      <c r="D560" t="s">
        <v>14</v>
      </c>
      <c r="E560" t="s">
        <v>181</v>
      </c>
      <c r="F560">
        <v>4</v>
      </c>
      <c r="G560">
        <v>39</v>
      </c>
      <c r="H560">
        <v>8.2996800000000004</v>
      </c>
    </row>
    <row r="561" spans="1:8">
      <c r="A561" t="s">
        <v>23</v>
      </c>
      <c r="B561" t="s">
        <v>172</v>
      </c>
      <c r="C561" t="s">
        <v>152</v>
      </c>
      <c r="D561" t="s">
        <v>14</v>
      </c>
      <c r="E561" t="s">
        <v>179</v>
      </c>
      <c r="F561">
        <v>1</v>
      </c>
      <c r="G561">
        <v>9</v>
      </c>
      <c r="H561">
        <v>6.2919200000000002</v>
      </c>
    </row>
    <row r="562" spans="1:8">
      <c r="A562" t="s">
        <v>23</v>
      </c>
      <c r="B562" t="s">
        <v>172</v>
      </c>
      <c r="C562" t="s">
        <v>152</v>
      </c>
      <c r="D562" t="s">
        <v>14</v>
      </c>
      <c r="E562" t="s">
        <v>179</v>
      </c>
      <c r="F562">
        <v>1</v>
      </c>
      <c r="G562">
        <v>10</v>
      </c>
      <c r="H562">
        <v>16.9664</v>
      </c>
    </row>
    <row r="563" spans="1:8">
      <c r="A563" t="s">
        <v>23</v>
      </c>
      <c r="B563" t="s">
        <v>172</v>
      </c>
      <c r="C563" t="s">
        <v>152</v>
      </c>
      <c r="D563" t="s">
        <v>14</v>
      </c>
      <c r="E563" t="s">
        <v>179</v>
      </c>
      <c r="F563">
        <v>1</v>
      </c>
      <c r="G563">
        <v>12</v>
      </c>
      <c r="H563">
        <v>3.1459600000000001</v>
      </c>
    </row>
    <row r="564" spans="1:8">
      <c r="A564" t="s">
        <v>23</v>
      </c>
      <c r="B564" t="s">
        <v>172</v>
      </c>
      <c r="C564" t="s">
        <v>152</v>
      </c>
      <c r="D564" t="s">
        <v>14</v>
      </c>
      <c r="E564" t="s">
        <v>179</v>
      </c>
      <c r="F564">
        <v>1</v>
      </c>
      <c r="G564">
        <v>13</v>
      </c>
      <c r="H564">
        <v>11.248900000000001</v>
      </c>
    </row>
    <row r="565" spans="1:8">
      <c r="A565" t="s">
        <v>23</v>
      </c>
      <c r="B565" t="s">
        <v>172</v>
      </c>
      <c r="C565" t="s">
        <v>152</v>
      </c>
      <c r="D565" t="s">
        <v>14</v>
      </c>
      <c r="E565" t="s">
        <v>179</v>
      </c>
      <c r="F565">
        <v>1</v>
      </c>
      <c r="G565">
        <v>14</v>
      </c>
      <c r="H565">
        <v>5.6244300000000003</v>
      </c>
    </row>
    <row r="566" spans="1:8">
      <c r="A566" t="s">
        <v>23</v>
      </c>
      <c r="B566" t="s">
        <v>172</v>
      </c>
      <c r="C566" t="s">
        <v>152</v>
      </c>
      <c r="D566" t="s">
        <v>14</v>
      </c>
      <c r="E566" t="s">
        <v>179</v>
      </c>
      <c r="F566">
        <v>1</v>
      </c>
      <c r="G566">
        <v>15</v>
      </c>
      <c r="H566">
        <v>15.895799999999999</v>
      </c>
    </row>
    <row r="567" spans="1:8">
      <c r="A567" t="s">
        <v>23</v>
      </c>
      <c r="B567" t="s">
        <v>172</v>
      </c>
      <c r="C567" t="s">
        <v>152</v>
      </c>
      <c r="D567" t="s">
        <v>14</v>
      </c>
      <c r="E567" t="s">
        <v>179</v>
      </c>
      <c r="F567">
        <v>1</v>
      </c>
      <c r="G567">
        <v>17</v>
      </c>
      <c r="H567">
        <v>4.38253</v>
      </c>
    </row>
    <row r="568" spans="1:8">
      <c r="A568" t="s">
        <v>23</v>
      </c>
      <c r="B568" t="s">
        <v>172</v>
      </c>
      <c r="C568" t="s">
        <v>152</v>
      </c>
      <c r="D568" t="s">
        <v>14</v>
      </c>
      <c r="E568" t="s">
        <v>179</v>
      </c>
      <c r="F568">
        <v>1</v>
      </c>
      <c r="G568">
        <v>25</v>
      </c>
      <c r="H568">
        <v>3.9251399999999999</v>
      </c>
    </row>
    <row r="569" spans="1:8">
      <c r="A569" t="s">
        <v>23</v>
      </c>
      <c r="B569" t="s">
        <v>172</v>
      </c>
      <c r="C569" t="s">
        <v>152</v>
      </c>
      <c r="D569" t="s">
        <v>14</v>
      </c>
      <c r="E569" t="s">
        <v>179</v>
      </c>
      <c r="F569">
        <v>1</v>
      </c>
      <c r="G569">
        <v>26</v>
      </c>
      <c r="H569">
        <v>2.8963999999999999</v>
      </c>
    </row>
    <row r="570" spans="1:8">
      <c r="A570" t="s">
        <v>23</v>
      </c>
      <c r="B570" t="s">
        <v>172</v>
      </c>
      <c r="C570" t="s">
        <v>152</v>
      </c>
      <c r="D570" t="s">
        <v>14</v>
      </c>
      <c r="E570" t="s">
        <v>179</v>
      </c>
      <c r="F570">
        <v>1</v>
      </c>
      <c r="G570">
        <v>27</v>
      </c>
      <c r="H570">
        <v>12.050800000000001</v>
      </c>
    </row>
    <row r="571" spans="1:8">
      <c r="A571" t="s">
        <v>23</v>
      </c>
      <c r="B571" t="s">
        <v>172</v>
      </c>
      <c r="C571" t="s">
        <v>152</v>
      </c>
      <c r="D571" t="s">
        <v>14</v>
      </c>
      <c r="E571" t="s">
        <v>179</v>
      </c>
      <c r="F571">
        <v>1</v>
      </c>
      <c r="G571">
        <v>28</v>
      </c>
      <c r="H571">
        <v>4.0469600000000003</v>
      </c>
    </row>
    <row r="572" spans="1:8">
      <c r="A572" t="s">
        <v>23</v>
      </c>
      <c r="B572" t="s">
        <v>172</v>
      </c>
      <c r="C572" t="s">
        <v>152</v>
      </c>
      <c r="D572" t="s">
        <v>14</v>
      </c>
      <c r="E572" t="s">
        <v>179</v>
      </c>
      <c r="F572">
        <v>1</v>
      </c>
      <c r="G572">
        <v>29</v>
      </c>
      <c r="H572">
        <v>4.6469500000000004</v>
      </c>
    </row>
    <row r="573" spans="1:8">
      <c r="A573" t="s">
        <v>23</v>
      </c>
      <c r="B573" t="s">
        <v>172</v>
      </c>
      <c r="C573" t="s">
        <v>152</v>
      </c>
      <c r="D573" t="s">
        <v>14</v>
      </c>
      <c r="E573" t="s">
        <v>179</v>
      </c>
      <c r="F573">
        <v>1</v>
      </c>
      <c r="G573">
        <v>31</v>
      </c>
      <c r="H573">
        <v>2.4540899999999999</v>
      </c>
    </row>
    <row r="574" spans="1:8">
      <c r="A574" t="s">
        <v>23</v>
      </c>
      <c r="B574" t="s">
        <v>172</v>
      </c>
      <c r="C574" t="s">
        <v>152</v>
      </c>
      <c r="D574" t="s">
        <v>14</v>
      </c>
      <c r="E574" t="s">
        <v>179</v>
      </c>
      <c r="F574">
        <v>2</v>
      </c>
      <c r="G574">
        <v>9</v>
      </c>
      <c r="H574">
        <v>8.1270600000000002</v>
      </c>
    </row>
    <row r="575" spans="1:8">
      <c r="A575" t="s">
        <v>23</v>
      </c>
      <c r="B575" t="s">
        <v>172</v>
      </c>
      <c r="C575" t="s">
        <v>152</v>
      </c>
      <c r="D575" t="s">
        <v>14</v>
      </c>
      <c r="E575" t="s">
        <v>179</v>
      </c>
      <c r="F575">
        <v>2</v>
      </c>
      <c r="G575">
        <v>10</v>
      </c>
      <c r="H575">
        <v>21.914899999999999</v>
      </c>
    </row>
    <row r="576" spans="1:8">
      <c r="A576" t="s">
        <v>23</v>
      </c>
      <c r="B576" t="s">
        <v>172</v>
      </c>
      <c r="C576" t="s">
        <v>152</v>
      </c>
      <c r="D576" t="s">
        <v>14</v>
      </c>
      <c r="E576" t="s">
        <v>179</v>
      </c>
      <c r="F576">
        <v>2</v>
      </c>
      <c r="G576">
        <v>12</v>
      </c>
      <c r="H576">
        <v>4.0635300000000001</v>
      </c>
    </row>
    <row r="577" spans="1:8">
      <c r="A577" t="s">
        <v>23</v>
      </c>
      <c r="B577" t="s">
        <v>172</v>
      </c>
      <c r="C577" t="s">
        <v>152</v>
      </c>
      <c r="D577" t="s">
        <v>14</v>
      </c>
      <c r="E577" t="s">
        <v>179</v>
      </c>
      <c r="F577">
        <v>2</v>
      </c>
      <c r="G577">
        <v>13</v>
      </c>
      <c r="H577">
        <v>14.5298</v>
      </c>
    </row>
    <row r="578" spans="1:8">
      <c r="A578" t="s">
        <v>23</v>
      </c>
      <c r="B578" t="s">
        <v>172</v>
      </c>
      <c r="C578" t="s">
        <v>152</v>
      </c>
      <c r="D578" t="s">
        <v>14</v>
      </c>
      <c r="E578" t="s">
        <v>179</v>
      </c>
      <c r="F578">
        <v>2</v>
      </c>
      <c r="G578">
        <v>14</v>
      </c>
      <c r="H578">
        <v>7.2648900000000003</v>
      </c>
    </row>
    <row r="579" spans="1:8">
      <c r="A579" t="s">
        <v>23</v>
      </c>
      <c r="B579" t="s">
        <v>172</v>
      </c>
      <c r="C579" t="s">
        <v>152</v>
      </c>
      <c r="D579" t="s">
        <v>14</v>
      </c>
      <c r="E579" t="s">
        <v>179</v>
      </c>
      <c r="F579">
        <v>2</v>
      </c>
      <c r="G579">
        <v>15</v>
      </c>
      <c r="H579">
        <v>20.5321</v>
      </c>
    </row>
    <row r="580" spans="1:8">
      <c r="A580" t="s">
        <v>23</v>
      </c>
      <c r="B580" t="s">
        <v>172</v>
      </c>
      <c r="C580" t="s">
        <v>152</v>
      </c>
      <c r="D580" t="s">
        <v>14</v>
      </c>
      <c r="E580" t="s">
        <v>179</v>
      </c>
      <c r="F580">
        <v>2</v>
      </c>
      <c r="G580">
        <v>17</v>
      </c>
      <c r="H580">
        <v>5.6607599999999998</v>
      </c>
    </row>
    <row r="581" spans="1:8">
      <c r="A581" t="s">
        <v>23</v>
      </c>
      <c r="B581" t="s">
        <v>172</v>
      </c>
      <c r="C581" t="s">
        <v>152</v>
      </c>
      <c r="D581" t="s">
        <v>14</v>
      </c>
      <c r="E581" t="s">
        <v>179</v>
      </c>
      <c r="F581">
        <v>2</v>
      </c>
      <c r="G581">
        <v>25</v>
      </c>
      <c r="H581">
        <v>5.0699800000000002</v>
      </c>
    </row>
    <row r="582" spans="1:8">
      <c r="A582" t="s">
        <v>23</v>
      </c>
      <c r="B582" t="s">
        <v>172</v>
      </c>
      <c r="C582" t="s">
        <v>152</v>
      </c>
      <c r="D582" t="s">
        <v>14</v>
      </c>
      <c r="E582" t="s">
        <v>179</v>
      </c>
      <c r="F582">
        <v>2</v>
      </c>
      <c r="G582">
        <v>26</v>
      </c>
      <c r="H582">
        <v>3.7411799999999999</v>
      </c>
    </row>
    <row r="583" spans="1:8">
      <c r="A583" t="s">
        <v>23</v>
      </c>
      <c r="B583" t="s">
        <v>172</v>
      </c>
      <c r="C583" t="s">
        <v>152</v>
      </c>
      <c r="D583" t="s">
        <v>14</v>
      </c>
      <c r="E583" t="s">
        <v>179</v>
      </c>
      <c r="F583">
        <v>2</v>
      </c>
      <c r="G583">
        <v>27</v>
      </c>
      <c r="H583">
        <v>15.5656</v>
      </c>
    </row>
    <row r="584" spans="1:8">
      <c r="A584" t="s">
        <v>23</v>
      </c>
      <c r="B584" t="s">
        <v>172</v>
      </c>
      <c r="C584" t="s">
        <v>152</v>
      </c>
      <c r="D584" t="s">
        <v>14</v>
      </c>
      <c r="E584" t="s">
        <v>179</v>
      </c>
      <c r="F584">
        <v>2</v>
      </c>
      <c r="G584">
        <v>28</v>
      </c>
      <c r="H584">
        <v>5.2273199999999997</v>
      </c>
    </row>
    <row r="585" spans="1:8">
      <c r="A585" t="s">
        <v>23</v>
      </c>
      <c r="B585" t="s">
        <v>172</v>
      </c>
      <c r="C585" t="s">
        <v>152</v>
      </c>
      <c r="D585" t="s">
        <v>14</v>
      </c>
      <c r="E585" t="s">
        <v>179</v>
      </c>
      <c r="F585">
        <v>2</v>
      </c>
      <c r="G585">
        <v>29</v>
      </c>
      <c r="H585">
        <v>6.0023099999999996</v>
      </c>
    </row>
    <row r="586" spans="1:8">
      <c r="A586" t="s">
        <v>23</v>
      </c>
      <c r="B586" t="s">
        <v>172</v>
      </c>
      <c r="C586" t="s">
        <v>152</v>
      </c>
      <c r="D586" t="s">
        <v>14</v>
      </c>
      <c r="E586" t="s">
        <v>179</v>
      </c>
      <c r="F586">
        <v>2</v>
      </c>
      <c r="G586">
        <v>31</v>
      </c>
      <c r="H586">
        <v>3.16987</v>
      </c>
    </row>
    <row r="587" spans="1:8">
      <c r="A587" t="s">
        <v>23</v>
      </c>
      <c r="B587" t="s">
        <v>172</v>
      </c>
      <c r="C587" t="s">
        <v>152</v>
      </c>
      <c r="D587" t="s">
        <v>14</v>
      </c>
      <c r="E587" t="s">
        <v>179</v>
      </c>
      <c r="F587">
        <v>3</v>
      </c>
      <c r="G587">
        <v>9</v>
      </c>
      <c r="H587">
        <v>3.67028</v>
      </c>
    </row>
    <row r="588" spans="1:8">
      <c r="A588" t="s">
        <v>23</v>
      </c>
      <c r="B588" t="s">
        <v>172</v>
      </c>
      <c r="C588" t="s">
        <v>152</v>
      </c>
      <c r="D588" t="s">
        <v>14</v>
      </c>
      <c r="E588" t="s">
        <v>179</v>
      </c>
      <c r="F588">
        <v>3</v>
      </c>
      <c r="G588">
        <v>10</v>
      </c>
      <c r="H588">
        <v>9.8970400000000005</v>
      </c>
    </row>
    <row r="589" spans="1:8">
      <c r="A589" t="s">
        <v>23</v>
      </c>
      <c r="B589" t="s">
        <v>172</v>
      </c>
      <c r="C589" t="s">
        <v>152</v>
      </c>
      <c r="D589" t="s">
        <v>14</v>
      </c>
      <c r="E589" t="s">
        <v>179</v>
      </c>
      <c r="F589">
        <v>3</v>
      </c>
      <c r="G589">
        <v>12</v>
      </c>
      <c r="H589">
        <v>1.83514</v>
      </c>
    </row>
    <row r="590" spans="1:8">
      <c r="A590" t="s">
        <v>23</v>
      </c>
      <c r="B590" t="s">
        <v>172</v>
      </c>
      <c r="C590" t="s">
        <v>152</v>
      </c>
      <c r="D590" t="s">
        <v>14</v>
      </c>
      <c r="E590" t="s">
        <v>179</v>
      </c>
      <c r="F590">
        <v>3</v>
      </c>
      <c r="G590">
        <v>13</v>
      </c>
      <c r="H590">
        <v>6.5618299999999996</v>
      </c>
    </row>
    <row r="591" spans="1:8">
      <c r="A591" t="s">
        <v>23</v>
      </c>
      <c r="B591" t="s">
        <v>172</v>
      </c>
      <c r="C591" t="s">
        <v>152</v>
      </c>
      <c r="D591" t="s">
        <v>14</v>
      </c>
      <c r="E591" t="s">
        <v>179</v>
      </c>
      <c r="F591">
        <v>3</v>
      </c>
      <c r="G591">
        <v>14</v>
      </c>
      <c r="H591">
        <v>3.2809200000000001</v>
      </c>
    </row>
    <row r="592" spans="1:8">
      <c r="A592" t="s">
        <v>23</v>
      </c>
      <c r="B592" t="s">
        <v>172</v>
      </c>
      <c r="C592" t="s">
        <v>152</v>
      </c>
      <c r="D592" t="s">
        <v>14</v>
      </c>
      <c r="E592" t="s">
        <v>179</v>
      </c>
      <c r="F592">
        <v>3</v>
      </c>
      <c r="G592">
        <v>15</v>
      </c>
      <c r="H592">
        <v>9.2725600000000004</v>
      </c>
    </row>
    <row r="593" spans="1:8">
      <c r="A593" t="s">
        <v>23</v>
      </c>
      <c r="B593" t="s">
        <v>172</v>
      </c>
      <c r="C593" t="s">
        <v>152</v>
      </c>
      <c r="D593" t="s">
        <v>14</v>
      </c>
      <c r="E593" t="s">
        <v>179</v>
      </c>
      <c r="F593">
        <v>3</v>
      </c>
      <c r="G593">
        <v>17</v>
      </c>
      <c r="H593">
        <v>2.55647</v>
      </c>
    </row>
    <row r="594" spans="1:8">
      <c r="A594" t="s">
        <v>23</v>
      </c>
      <c r="B594" t="s">
        <v>172</v>
      </c>
      <c r="C594" t="s">
        <v>152</v>
      </c>
      <c r="D594" t="s">
        <v>14</v>
      </c>
      <c r="E594" t="s">
        <v>179</v>
      </c>
      <c r="F594">
        <v>3</v>
      </c>
      <c r="G594">
        <v>25</v>
      </c>
      <c r="H594">
        <v>2.2896700000000001</v>
      </c>
    </row>
    <row r="595" spans="1:8">
      <c r="A595" t="s">
        <v>23</v>
      </c>
      <c r="B595" t="s">
        <v>172</v>
      </c>
      <c r="C595" t="s">
        <v>152</v>
      </c>
      <c r="D595" t="s">
        <v>14</v>
      </c>
      <c r="E595" t="s">
        <v>179</v>
      </c>
      <c r="F595">
        <v>3</v>
      </c>
      <c r="G595">
        <v>26</v>
      </c>
      <c r="H595">
        <v>1.68956</v>
      </c>
    </row>
    <row r="596" spans="1:8">
      <c r="A596" t="s">
        <v>23</v>
      </c>
      <c r="B596" t="s">
        <v>172</v>
      </c>
      <c r="C596" t="s">
        <v>152</v>
      </c>
      <c r="D596" t="s">
        <v>14</v>
      </c>
      <c r="E596" t="s">
        <v>179</v>
      </c>
      <c r="F596">
        <v>3</v>
      </c>
      <c r="G596">
        <v>27</v>
      </c>
      <c r="H596">
        <v>7.0296399999999997</v>
      </c>
    </row>
    <row r="597" spans="1:8">
      <c r="A597" t="s">
        <v>23</v>
      </c>
      <c r="B597" t="s">
        <v>172</v>
      </c>
      <c r="C597" t="s">
        <v>152</v>
      </c>
      <c r="D597" t="s">
        <v>14</v>
      </c>
      <c r="E597" t="s">
        <v>179</v>
      </c>
      <c r="F597">
        <v>3</v>
      </c>
      <c r="G597">
        <v>28</v>
      </c>
      <c r="H597">
        <v>2.3607200000000002</v>
      </c>
    </row>
    <row r="598" spans="1:8">
      <c r="A598" t="s">
        <v>23</v>
      </c>
      <c r="B598" t="s">
        <v>172</v>
      </c>
      <c r="C598" t="s">
        <v>152</v>
      </c>
      <c r="D598" t="s">
        <v>14</v>
      </c>
      <c r="E598" t="s">
        <v>179</v>
      </c>
      <c r="F598">
        <v>3</v>
      </c>
      <c r="G598">
        <v>29</v>
      </c>
      <c r="H598">
        <v>2.7107199999999998</v>
      </c>
    </row>
    <row r="599" spans="1:8">
      <c r="A599" t="s">
        <v>23</v>
      </c>
      <c r="B599" t="s">
        <v>172</v>
      </c>
      <c r="C599" t="s">
        <v>152</v>
      </c>
      <c r="D599" t="s">
        <v>14</v>
      </c>
      <c r="E599" t="s">
        <v>179</v>
      </c>
      <c r="F599">
        <v>3</v>
      </c>
      <c r="G599">
        <v>31</v>
      </c>
      <c r="H599">
        <v>1.4315500000000001</v>
      </c>
    </row>
    <row r="600" spans="1:8">
      <c r="A600" t="s">
        <v>23</v>
      </c>
      <c r="B600" t="s">
        <v>172</v>
      </c>
      <c r="C600" t="s">
        <v>152</v>
      </c>
      <c r="D600" t="s">
        <v>14</v>
      </c>
      <c r="E600" t="s">
        <v>179</v>
      </c>
      <c r="F600">
        <v>4</v>
      </c>
      <c r="G600">
        <v>9</v>
      </c>
      <c r="H600">
        <v>11.4041</v>
      </c>
    </row>
    <row r="601" spans="1:8">
      <c r="A601" t="s">
        <v>23</v>
      </c>
      <c r="B601" t="s">
        <v>172</v>
      </c>
      <c r="C601" t="s">
        <v>152</v>
      </c>
      <c r="D601" t="s">
        <v>14</v>
      </c>
      <c r="E601" t="s">
        <v>179</v>
      </c>
      <c r="F601">
        <v>4</v>
      </c>
      <c r="G601">
        <v>10</v>
      </c>
      <c r="H601">
        <v>30.7515</v>
      </c>
    </row>
    <row r="602" spans="1:8">
      <c r="A602" t="s">
        <v>23</v>
      </c>
      <c r="B602" t="s">
        <v>172</v>
      </c>
      <c r="C602" t="s">
        <v>152</v>
      </c>
      <c r="D602" t="s">
        <v>14</v>
      </c>
      <c r="E602" t="s">
        <v>179</v>
      </c>
      <c r="F602">
        <v>4</v>
      </c>
      <c r="G602">
        <v>12</v>
      </c>
      <c r="H602">
        <v>5.7020499999999998</v>
      </c>
    </row>
    <row r="603" spans="1:8">
      <c r="A603" t="s">
        <v>23</v>
      </c>
      <c r="B603" t="s">
        <v>172</v>
      </c>
      <c r="C603" t="s">
        <v>152</v>
      </c>
      <c r="D603" t="s">
        <v>14</v>
      </c>
      <c r="E603" t="s">
        <v>179</v>
      </c>
      <c r="F603">
        <v>4</v>
      </c>
      <c r="G603">
        <v>13</v>
      </c>
      <c r="H603">
        <v>20.3886</v>
      </c>
    </row>
    <row r="604" spans="1:8">
      <c r="A604" t="s">
        <v>23</v>
      </c>
      <c r="B604" t="s">
        <v>172</v>
      </c>
      <c r="C604" t="s">
        <v>152</v>
      </c>
      <c r="D604" t="s">
        <v>14</v>
      </c>
      <c r="E604" t="s">
        <v>179</v>
      </c>
      <c r="F604">
        <v>4</v>
      </c>
      <c r="G604">
        <v>14</v>
      </c>
      <c r="H604">
        <v>10.1943</v>
      </c>
    </row>
    <row r="605" spans="1:8">
      <c r="A605" t="s">
        <v>23</v>
      </c>
      <c r="B605" t="s">
        <v>172</v>
      </c>
      <c r="C605" t="s">
        <v>152</v>
      </c>
      <c r="D605" t="s">
        <v>14</v>
      </c>
      <c r="E605" t="s">
        <v>179</v>
      </c>
      <c r="F605">
        <v>4</v>
      </c>
      <c r="G605">
        <v>15</v>
      </c>
      <c r="H605">
        <v>28.811199999999999</v>
      </c>
    </row>
    <row r="606" spans="1:8">
      <c r="A606" t="s">
        <v>23</v>
      </c>
      <c r="B606" t="s">
        <v>172</v>
      </c>
      <c r="C606" t="s">
        <v>152</v>
      </c>
      <c r="D606" t="s">
        <v>14</v>
      </c>
      <c r="E606" t="s">
        <v>179</v>
      </c>
      <c r="F606">
        <v>4</v>
      </c>
      <c r="G606">
        <v>17</v>
      </c>
      <c r="H606">
        <v>7.9433299999999996</v>
      </c>
    </row>
    <row r="607" spans="1:8">
      <c r="A607" t="s">
        <v>23</v>
      </c>
      <c r="B607" t="s">
        <v>172</v>
      </c>
      <c r="C607" t="s">
        <v>152</v>
      </c>
      <c r="D607" t="s">
        <v>14</v>
      </c>
      <c r="E607" t="s">
        <v>179</v>
      </c>
      <c r="F607">
        <v>4</v>
      </c>
      <c r="G607">
        <v>25</v>
      </c>
      <c r="H607">
        <v>7.1143200000000002</v>
      </c>
    </row>
    <row r="608" spans="1:8">
      <c r="A608" t="s">
        <v>23</v>
      </c>
      <c r="B608" t="s">
        <v>172</v>
      </c>
      <c r="C608" t="s">
        <v>152</v>
      </c>
      <c r="D608" t="s">
        <v>14</v>
      </c>
      <c r="E608" t="s">
        <v>179</v>
      </c>
      <c r="F608">
        <v>4</v>
      </c>
      <c r="G608">
        <v>26</v>
      </c>
      <c r="H608">
        <v>5.2497199999999999</v>
      </c>
    </row>
    <row r="609" spans="1:8">
      <c r="A609" t="s">
        <v>23</v>
      </c>
      <c r="B609" t="s">
        <v>172</v>
      </c>
      <c r="C609" t="s">
        <v>152</v>
      </c>
      <c r="D609" t="s">
        <v>14</v>
      </c>
      <c r="E609" t="s">
        <v>179</v>
      </c>
      <c r="F609">
        <v>4</v>
      </c>
      <c r="G609">
        <v>27</v>
      </c>
      <c r="H609">
        <v>21.842099999999999</v>
      </c>
    </row>
    <row r="610" spans="1:8">
      <c r="A610" t="s">
        <v>23</v>
      </c>
      <c r="B610" t="s">
        <v>172</v>
      </c>
      <c r="C610" t="s">
        <v>152</v>
      </c>
      <c r="D610" t="s">
        <v>14</v>
      </c>
      <c r="E610" t="s">
        <v>179</v>
      </c>
      <c r="F610">
        <v>4</v>
      </c>
      <c r="G610">
        <v>28</v>
      </c>
      <c r="H610">
        <v>7.3351100000000002</v>
      </c>
    </row>
    <row r="611" spans="1:8">
      <c r="A611" t="s">
        <v>23</v>
      </c>
      <c r="B611" t="s">
        <v>172</v>
      </c>
      <c r="C611" t="s">
        <v>152</v>
      </c>
      <c r="D611" t="s">
        <v>14</v>
      </c>
      <c r="E611" t="s">
        <v>179</v>
      </c>
      <c r="F611">
        <v>4</v>
      </c>
      <c r="G611">
        <v>29</v>
      </c>
      <c r="H611">
        <v>8.4225999999999992</v>
      </c>
    </row>
    <row r="612" spans="1:8">
      <c r="A612" t="s">
        <v>23</v>
      </c>
      <c r="B612" t="s">
        <v>172</v>
      </c>
      <c r="C612" t="s">
        <v>152</v>
      </c>
      <c r="D612" t="s">
        <v>14</v>
      </c>
      <c r="E612" t="s">
        <v>179</v>
      </c>
      <c r="F612">
        <v>4</v>
      </c>
      <c r="G612">
        <v>31</v>
      </c>
      <c r="H612">
        <v>4.4480399999999998</v>
      </c>
    </row>
    <row r="613" spans="1:8">
      <c r="A613" t="s">
        <v>23</v>
      </c>
      <c r="B613" t="s">
        <v>172</v>
      </c>
      <c r="C613" t="s">
        <v>152</v>
      </c>
      <c r="D613" t="s">
        <v>182</v>
      </c>
      <c r="E613" t="s">
        <v>183</v>
      </c>
      <c r="F613">
        <v>1</v>
      </c>
      <c r="G613">
        <v>22</v>
      </c>
      <c r="H613">
        <v>0.22700000000000001</v>
      </c>
    </row>
    <row r="614" spans="1:8">
      <c r="A614" t="s">
        <v>23</v>
      </c>
      <c r="B614" t="s">
        <v>172</v>
      </c>
      <c r="C614" t="s">
        <v>152</v>
      </c>
      <c r="D614" t="s">
        <v>182</v>
      </c>
      <c r="E614" t="s">
        <v>183</v>
      </c>
      <c r="F614">
        <v>1</v>
      </c>
      <c r="G614">
        <v>23</v>
      </c>
      <c r="H614">
        <v>0.22700000000000001</v>
      </c>
    </row>
    <row r="615" spans="1:8">
      <c r="A615" t="s">
        <v>23</v>
      </c>
      <c r="B615" t="s">
        <v>172</v>
      </c>
      <c r="C615" t="s">
        <v>152</v>
      </c>
      <c r="D615" t="s">
        <v>182</v>
      </c>
      <c r="E615" t="s">
        <v>183</v>
      </c>
      <c r="F615">
        <v>1</v>
      </c>
      <c r="G615">
        <v>24</v>
      </c>
      <c r="H615">
        <v>0.22700000000000001</v>
      </c>
    </row>
    <row r="616" spans="1:8">
      <c r="A616" t="s">
        <v>23</v>
      </c>
      <c r="B616" t="s">
        <v>172</v>
      </c>
      <c r="C616" t="s">
        <v>152</v>
      </c>
      <c r="D616" t="s">
        <v>182</v>
      </c>
      <c r="E616" t="s">
        <v>183</v>
      </c>
      <c r="F616">
        <v>1</v>
      </c>
      <c r="G616">
        <v>26</v>
      </c>
      <c r="H616">
        <v>1.81</v>
      </c>
    </row>
    <row r="617" spans="1:8">
      <c r="A617" t="s">
        <v>23</v>
      </c>
      <c r="B617" t="s">
        <v>172</v>
      </c>
      <c r="C617" t="s">
        <v>152</v>
      </c>
      <c r="D617" t="s">
        <v>182</v>
      </c>
      <c r="E617" t="s">
        <v>183</v>
      </c>
      <c r="F617">
        <v>1</v>
      </c>
      <c r="G617">
        <v>27</v>
      </c>
      <c r="H617">
        <v>2.1</v>
      </c>
    </row>
    <row r="618" spans="1:8">
      <c r="A618" t="s">
        <v>23</v>
      </c>
      <c r="B618" t="s">
        <v>172</v>
      </c>
      <c r="C618" t="s">
        <v>152</v>
      </c>
      <c r="D618" t="s">
        <v>182</v>
      </c>
      <c r="E618" t="s">
        <v>183</v>
      </c>
      <c r="F618">
        <v>1</v>
      </c>
      <c r="G618">
        <v>28</v>
      </c>
      <c r="H618">
        <v>0.93700000000000006</v>
      </c>
    </row>
    <row r="619" spans="1:8">
      <c r="A619" t="s">
        <v>23</v>
      </c>
      <c r="B619" t="s">
        <v>172</v>
      </c>
      <c r="C619" t="s">
        <v>152</v>
      </c>
      <c r="D619" t="s">
        <v>182</v>
      </c>
      <c r="E619" t="s">
        <v>183</v>
      </c>
      <c r="F619">
        <v>1</v>
      </c>
      <c r="G619">
        <v>29</v>
      </c>
      <c r="H619">
        <v>4.3600000000000003</v>
      </c>
    </row>
    <row r="620" spans="1:8">
      <c r="A620" t="s">
        <v>23</v>
      </c>
      <c r="B620" t="s">
        <v>172</v>
      </c>
      <c r="C620" t="s">
        <v>152</v>
      </c>
      <c r="D620" t="s">
        <v>182</v>
      </c>
      <c r="E620" t="s">
        <v>183</v>
      </c>
      <c r="F620">
        <v>1</v>
      </c>
      <c r="G620">
        <v>30</v>
      </c>
      <c r="H620">
        <v>2.3889999999999998</v>
      </c>
    </row>
    <row r="621" spans="1:8">
      <c r="A621" t="s">
        <v>23</v>
      </c>
      <c r="B621" t="s">
        <v>172</v>
      </c>
      <c r="C621" t="s">
        <v>152</v>
      </c>
      <c r="D621" t="s">
        <v>182</v>
      </c>
      <c r="E621" t="s">
        <v>183</v>
      </c>
      <c r="F621">
        <v>1</v>
      </c>
      <c r="G621">
        <v>31</v>
      </c>
      <c r="H621">
        <v>1.6870000000000001</v>
      </c>
    </row>
    <row r="622" spans="1:8">
      <c r="A622" t="s">
        <v>23</v>
      </c>
      <c r="B622" t="s">
        <v>172</v>
      </c>
      <c r="C622" t="s">
        <v>152</v>
      </c>
      <c r="D622" t="s">
        <v>182</v>
      </c>
      <c r="E622" t="s">
        <v>183</v>
      </c>
      <c r="F622">
        <v>1</v>
      </c>
      <c r="G622">
        <v>33</v>
      </c>
      <c r="H622">
        <v>0.67</v>
      </c>
    </row>
    <row r="623" spans="1:8">
      <c r="A623" t="s">
        <v>23</v>
      </c>
      <c r="B623" t="s">
        <v>172</v>
      </c>
      <c r="C623" t="s">
        <v>152</v>
      </c>
      <c r="D623" t="s">
        <v>182</v>
      </c>
      <c r="E623" t="s">
        <v>183</v>
      </c>
      <c r="F623">
        <v>2</v>
      </c>
      <c r="G623">
        <v>35</v>
      </c>
      <c r="H623">
        <v>0.11899999999999999</v>
      </c>
    </row>
    <row r="624" spans="1:8">
      <c r="A624" t="s">
        <v>23</v>
      </c>
      <c r="B624" t="s">
        <v>172</v>
      </c>
      <c r="C624" t="s">
        <v>152</v>
      </c>
      <c r="D624" t="s">
        <v>182</v>
      </c>
      <c r="E624" t="s">
        <v>183</v>
      </c>
      <c r="F624">
        <v>2</v>
      </c>
      <c r="G624">
        <v>37</v>
      </c>
      <c r="H624">
        <v>0.11899999999999999</v>
      </c>
    </row>
    <row r="625" spans="1:8">
      <c r="A625" t="s">
        <v>23</v>
      </c>
      <c r="B625" t="s">
        <v>172</v>
      </c>
      <c r="C625" t="s">
        <v>152</v>
      </c>
      <c r="D625" t="s">
        <v>182</v>
      </c>
      <c r="E625" t="s">
        <v>183</v>
      </c>
      <c r="F625">
        <v>2</v>
      </c>
      <c r="G625">
        <v>38</v>
      </c>
      <c r="H625">
        <v>0.47599999999999998</v>
      </c>
    </row>
    <row r="626" spans="1:8">
      <c r="A626" t="s">
        <v>23</v>
      </c>
      <c r="B626" t="s">
        <v>172</v>
      </c>
      <c r="C626" t="s">
        <v>152</v>
      </c>
      <c r="D626" t="s">
        <v>182</v>
      </c>
      <c r="E626" t="s">
        <v>183</v>
      </c>
      <c r="F626">
        <v>2</v>
      </c>
      <c r="G626">
        <v>39</v>
      </c>
      <c r="H626">
        <v>0.47599999999999998</v>
      </c>
    </row>
    <row r="627" spans="1:8">
      <c r="A627" t="s">
        <v>23</v>
      </c>
      <c r="B627" t="s">
        <v>172</v>
      </c>
      <c r="C627" t="s">
        <v>152</v>
      </c>
      <c r="D627" t="s">
        <v>182</v>
      </c>
      <c r="E627" t="s">
        <v>183</v>
      </c>
      <c r="F627">
        <v>2</v>
      </c>
      <c r="G627">
        <v>40</v>
      </c>
      <c r="H627">
        <v>1.07</v>
      </c>
    </row>
    <row r="628" spans="1:8">
      <c r="A628" t="s">
        <v>23</v>
      </c>
      <c r="B628" t="s">
        <v>172</v>
      </c>
      <c r="C628" t="s">
        <v>152</v>
      </c>
      <c r="D628" t="s">
        <v>182</v>
      </c>
      <c r="E628" t="s">
        <v>183</v>
      </c>
      <c r="F628">
        <v>2</v>
      </c>
      <c r="G628">
        <v>41</v>
      </c>
      <c r="H628">
        <v>0.35699999999999998</v>
      </c>
    </row>
    <row r="629" spans="1:8">
      <c r="A629" t="s">
        <v>23</v>
      </c>
      <c r="B629" t="s">
        <v>172</v>
      </c>
      <c r="C629" t="s">
        <v>152</v>
      </c>
      <c r="D629" t="s">
        <v>182</v>
      </c>
      <c r="E629" t="s">
        <v>183</v>
      </c>
      <c r="F629">
        <v>2</v>
      </c>
      <c r="G629">
        <v>42</v>
      </c>
      <c r="H629">
        <v>0.47599999999999998</v>
      </c>
    </row>
    <row r="630" spans="1:8">
      <c r="A630" t="s">
        <v>23</v>
      </c>
      <c r="B630" t="s">
        <v>172</v>
      </c>
      <c r="C630" t="s">
        <v>152</v>
      </c>
      <c r="D630" t="s">
        <v>182</v>
      </c>
      <c r="E630" t="s">
        <v>183</v>
      </c>
      <c r="F630">
        <v>2</v>
      </c>
      <c r="G630">
        <v>43</v>
      </c>
      <c r="H630">
        <v>0.11899999999999999</v>
      </c>
    </row>
    <row r="631" spans="1:8">
      <c r="A631" t="s">
        <v>23</v>
      </c>
      <c r="B631" t="s">
        <v>172</v>
      </c>
      <c r="C631" t="s">
        <v>152</v>
      </c>
      <c r="D631" t="s">
        <v>182</v>
      </c>
      <c r="E631" t="s">
        <v>183</v>
      </c>
      <c r="F631">
        <v>2</v>
      </c>
      <c r="G631">
        <v>44</v>
      </c>
      <c r="H631">
        <v>0.23799999999999999</v>
      </c>
    </row>
    <row r="632" spans="1:8">
      <c r="A632" t="s">
        <v>23</v>
      </c>
      <c r="B632" t="s">
        <v>172</v>
      </c>
      <c r="C632" t="s">
        <v>152</v>
      </c>
      <c r="D632" t="s">
        <v>182</v>
      </c>
      <c r="E632" t="s">
        <v>183</v>
      </c>
      <c r="F632">
        <v>4</v>
      </c>
      <c r="G632">
        <v>20</v>
      </c>
      <c r="H632">
        <v>0.22500000000000001</v>
      </c>
    </row>
    <row r="633" spans="1:8">
      <c r="A633" t="s">
        <v>23</v>
      </c>
      <c r="B633" t="s">
        <v>172</v>
      </c>
      <c r="C633" t="s">
        <v>152</v>
      </c>
      <c r="D633" t="s">
        <v>182</v>
      </c>
      <c r="E633" t="s">
        <v>183</v>
      </c>
      <c r="F633">
        <v>4</v>
      </c>
      <c r="G633">
        <v>21</v>
      </c>
      <c r="H633">
        <v>0.45100000000000001</v>
      </c>
    </row>
    <row r="634" spans="1:8">
      <c r="A634" t="s">
        <v>23</v>
      </c>
      <c r="B634" t="s">
        <v>172</v>
      </c>
      <c r="C634" t="s">
        <v>152</v>
      </c>
      <c r="D634" t="s">
        <v>182</v>
      </c>
      <c r="E634" t="s">
        <v>183</v>
      </c>
      <c r="F634">
        <v>4</v>
      </c>
      <c r="G634">
        <v>22</v>
      </c>
      <c r="H634">
        <v>1.3520000000000001</v>
      </c>
    </row>
    <row r="635" spans="1:8">
      <c r="A635" t="s">
        <v>23</v>
      </c>
      <c r="B635" t="s">
        <v>172</v>
      </c>
      <c r="C635" t="s">
        <v>152</v>
      </c>
      <c r="D635" t="s">
        <v>182</v>
      </c>
      <c r="E635" t="s">
        <v>183</v>
      </c>
      <c r="F635">
        <v>4</v>
      </c>
      <c r="G635">
        <v>23</v>
      </c>
      <c r="H635">
        <v>1.5780000000000001</v>
      </c>
    </row>
    <row r="636" spans="1:8">
      <c r="A636" t="s">
        <v>23</v>
      </c>
      <c r="B636" t="s">
        <v>172</v>
      </c>
      <c r="C636" t="s">
        <v>152</v>
      </c>
      <c r="D636" t="s">
        <v>182</v>
      </c>
      <c r="E636" t="s">
        <v>183</v>
      </c>
      <c r="F636">
        <v>4</v>
      </c>
      <c r="G636">
        <v>24</v>
      </c>
      <c r="H636">
        <v>0.67600000000000005</v>
      </c>
    </row>
    <row r="637" spans="1:8">
      <c r="A637" t="s">
        <v>23</v>
      </c>
      <c r="B637" t="s">
        <v>172</v>
      </c>
      <c r="C637" t="s">
        <v>152</v>
      </c>
      <c r="D637" t="s">
        <v>182</v>
      </c>
      <c r="E637" t="s">
        <v>183</v>
      </c>
      <c r="F637">
        <v>4</v>
      </c>
      <c r="G637">
        <v>25</v>
      </c>
      <c r="H637">
        <v>1.8029999999999999</v>
      </c>
    </row>
    <row r="638" spans="1:8">
      <c r="A638" t="s">
        <v>23</v>
      </c>
      <c r="B638" t="s">
        <v>172</v>
      </c>
      <c r="C638" t="s">
        <v>152</v>
      </c>
      <c r="D638" t="s">
        <v>182</v>
      </c>
      <c r="E638" t="s">
        <v>183</v>
      </c>
      <c r="F638">
        <v>4</v>
      </c>
      <c r="G638">
        <v>26</v>
      </c>
      <c r="H638">
        <v>1.3520000000000001</v>
      </c>
    </row>
    <row r="639" spans="1:8">
      <c r="A639" t="s">
        <v>23</v>
      </c>
      <c r="B639" t="s">
        <v>172</v>
      </c>
      <c r="C639" t="s">
        <v>152</v>
      </c>
      <c r="D639" t="s">
        <v>182</v>
      </c>
      <c r="E639" t="s">
        <v>183</v>
      </c>
      <c r="F639">
        <v>4</v>
      </c>
      <c r="G639">
        <v>27</v>
      </c>
      <c r="H639">
        <v>0.45100000000000001</v>
      </c>
    </row>
    <row r="640" spans="1:8">
      <c r="A640" t="s">
        <v>23</v>
      </c>
      <c r="B640" t="s">
        <v>172</v>
      </c>
      <c r="C640" t="s">
        <v>152</v>
      </c>
      <c r="D640" t="s">
        <v>182</v>
      </c>
      <c r="E640" t="s">
        <v>183</v>
      </c>
      <c r="F640">
        <v>4</v>
      </c>
      <c r="G640">
        <v>28</v>
      </c>
      <c r="H640">
        <v>0.90200000000000002</v>
      </c>
    </row>
    <row r="641" spans="1:8">
      <c r="A641" t="s">
        <v>23</v>
      </c>
      <c r="B641" t="s">
        <v>172</v>
      </c>
      <c r="C641" t="s">
        <v>152</v>
      </c>
      <c r="D641" t="s">
        <v>182</v>
      </c>
      <c r="E641" t="s">
        <v>183</v>
      </c>
      <c r="F641">
        <v>4</v>
      </c>
      <c r="G641">
        <v>29</v>
      </c>
      <c r="H641">
        <v>1.3520000000000001</v>
      </c>
    </row>
    <row r="642" spans="1:8">
      <c r="A642" t="s">
        <v>23</v>
      </c>
      <c r="B642" t="s">
        <v>172</v>
      </c>
      <c r="C642" t="s">
        <v>152</v>
      </c>
      <c r="D642" t="s">
        <v>182</v>
      </c>
      <c r="E642" t="s">
        <v>183</v>
      </c>
      <c r="F642">
        <v>4</v>
      </c>
      <c r="G642">
        <v>31</v>
      </c>
      <c r="H642">
        <v>0.22500000000000001</v>
      </c>
    </row>
    <row r="643" spans="1:8">
      <c r="A643" t="s">
        <v>23</v>
      </c>
      <c r="B643" t="s">
        <v>172</v>
      </c>
      <c r="C643" t="s">
        <v>152</v>
      </c>
      <c r="D643" t="s">
        <v>182</v>
      </c>
      <c r="E643" t="s">
        <v>183</v>
      </c>
      <c r="F643">
        <v>4</v>
      </c>
      <c r="G643">
        <v>32</v>
      </c>
      <c r="H643">
        <v>0.22500000000000001</v>
      </c>
    </row>
    <row r="644" spans="1:8">
      <c r="A644" t="s">
        <v>23</v>
      </c>
      <c r="B644" t="s">
        <v>172</v>
      </c>
      <c r="C644" t="s">
        <v>152</v>
      </c>
      <c r="D644" t="s">
        <v>182</v>
      </c>
      <c r="E644" t="s">
        <v>184</v>
      </c>
      <c r="F644">
        <v>1</v>
      </c>
      <c r="G644">
        <v>19</v>
      </c>
      <c r="H644">
        <v>2.7450000000000001</v>
      </c>
    </row>
    <row r="645" spans="1:8">
      <c r="A645" t="s">
        <v>23</v>
      </c>
      <c r="B645" t="s">
        <v>172</v>
      </c>
      <c r="C645" t="s">
        <v>152</v>
      </c>
      <c r="D645" t="s">
        <v>182</v>
      </c>
      <c r="E645" t="s">
        <v>184</v>
      </c>
      <c r="F645">
        <v>1</v>
      </c>
      <c r="G645">
        <v>20</v>
      </c>
      <c r="H645">
        <v>4.298</v>
      </c>
    </row>
    <row r="646" spans="1:8">
      <c r="A646" t="s">
        <v>23</v>
      </c>
      <c r="B646" t="s">
        <v>172</v>
      </c>
      <c r="C646" t="s">
        <v>152</v>
      </c>
      <c r="D646" t="s">
        <v>182</v>
      </c>
      <c r="E646" t="s">
        <v>184</v>
      </c>
      <c r="F646">
        <v>1</v>
      </c>
      <c r="G646">
        <v>21</v>
      </c>
      <c r="H646">
        <v>4.8630000000000004</v>
      </c>
    </row>
    <row r="647" spans="1:8">
      <c r="A647" t="s">
        <v>23</v>
      </c>
      <c r="B647" t="s">
        <v>172</v>
      </c>
      <c r="C647" t="s">
        <v>152</v>
      </c>
      <c r="D647" t="s">
        <v>182</v>
      </c>
      <c r="E647" t="s">
        <v>184</v>
      </c>
      <c r="F647">
        <v>1</v>
      </c>
      <c r="G647">
        <v>22</v>
      </c>
      <c r="H647">
        <v>4.657</v>
      </c>
    </row>
    <row r="648" spans="1:8">
      <c r="A648" t="s">
        <v>23</v>
      </c>
      <c r="B648" t="s">
        <v>172</v>
      </c>
      <c r="C648" t="s">
        <v>152</v>
      </c>
      <c r="D648" t="s">
        <v>182</v>
      </c>
      <c r="E648" t="s">
        <v>184</v>
      </c>
      <c r="F648">
        <v>1</v>
      </c>
      <c r="G648">
        <v>23</v>
      </c>
      <c r="H648">
        <v>3.8809999999999998</v>
      </c>
    </row>
    <row r="649" spans="1:8">
      <c r="A649" t="s">
        <v>23</v>
      </c>
      <c r="B649" t="s">
        <v>172</v>
      </c>
      <c r="C649" t="s">
        <v>152</v>
      </c>
      <c r="D649" t="s">
        <v>182</v>
      </c>
      <c r="E649" t="s">
        <v>184</v>
      </c>
      <c r="F649">
        <v>1</v>
      </c>
      <c r="G649">
        <v>24</v>
      </c>
      <c r="H649">
        <v>0.77600000000000002</v>
      </c>
    </row>
    <row r="650" spans="1:8">
      <c r="A650" t="s">
        <v>23</v>
      </c>
      <c r="B650" t="s">
        <v>172</v>
      </c>
      <c r="C650" t="s">
        <v>152</v>
      </c>
      <c r="D650" t="s">
        <v>182</v>
      </c>
      <c r="E650" t="s">
        <v>184</v>
      </c>
      <c r="F650">
        <v>1</v>
      </c>
      <c r="G650">
        <v>26</v>
      </c>
      <c r="H650">
        <v>1.552</v>
      </c>
    </row>
    <row r="651" spans="1:8">
      <c r="A651" t="s">
        <v>23</v>
      </c>
      <c r="B651" t="s">
        <v>172</v>
      </c>
      <c r="C651" t="s">
        <v>152</v>
      </c>
      <c r="D651" t="s">
        <v>182</v>
      </c>
      <c r="E651" t="s">
        <v>184</v>
      </c>
      <c r="F651">
        <v>1</v>
      </c>
      <c r="G651">
        <v>27</v>
      </c>
      <c r="H651">
        <v>0.77600000000000002</v>
      </c>
    </row>
    <row r="652" spans="1:8">
      <c r="A652" t="s">
        <v>23</v>
      </c>
      <c r="B652" t="s">
        <v>172</v>
      </c>
      <c r="C652" t="s">
        <v>152</v>
      </c>
      <c r="D652" t="s">
        <v>182</v>
      </c>
      <c r="E652" t="s">
        <v>184</v>
      </c>
      <c r="F652">
        <v>1</v>
      </c>
      <c r="G652">
        <v>29</v>
      </c>
      <c r="H652">
        <v>0.98199999999999998</v>
      </c>
    </row>
    <row r="653" spans="1:8">
      <c r="A653" t="s">
        <v>23</v>
      </c>
      <c r="B653" t="s">
        <v>172</v>
      </c>
      <c r="C653" t="s">
        <v>152</v>
      </c>
      <c r="D653" t="s">
        <v>182</v>
      </c>
      <c r="E653" t="s">
        <v>184</v>
      </c>
      <c r="F653">
        <v>2</v>
      </c>
      <c r="G653">
        <v>11</v>
      </c>
      <c r="H653">
        <v>1.7989999999999999</v>
      </c>
    </row>
    <row r="654" spans="1:8">
      <c r="A654" t="s">
        <v>23</v>
      </c>
      <c r="B654" t="s">
        <v>172</v>
      </c>
      <c r="C654" t="s">
        <v>152</v>
      </c>
      <c r="D654" t="s">
        <v>182</v>
      </c>
      <c r="E654" t="s">
        <v>184</v>
      </c>
      <c r="F654">
        <v>2</v>
      </c>
      <c r="G654">
        <v>12</v>
      </c>
      <c r="H654">
        <v>25.367999999999999</v>
      </c>
    </row>
    <row r="655" spans="1:8">
      <c r="A655" t="s">
        <v>23</v>
      </c>
      <c r="B655" t="s">
        <v>172</v>
      </c>
      <c r="C655" t="s">
        <v>152</v>
      </c>
      <c r="D655" t="s">
        <v>182</v>
      </c>
      <c r="E655" t="s">
        <v>184</v>
      </c>
      <c r="F655">
        <v>2</v>
      </c>
      <c r="G655">
        <v>13</v>
      </c>
      <c r="H655">
        <v>14.298</v>
      </c>
    </row>
    <row r="656" spans="1:8">
      <c r="A656" t="s">
        <v>23</v>
      </c>
      <c r="B656" t="s">
        <v>172</v>
      </c>
      <c r="C656" t="s">
        <v>152</v>
      </c>
      <c r="D656" t="s">
        <v>182</v>
      </c>
      <c r="E656" t="s">
        <v>184</v>
      </c>
      <c r="F656">
        <v>2</v>
      </c>
      <c r="G656">
        <v>14</v>
      </c>
      <c r="H656">
        <v>8.5299999999999994</v>
      </c>
    </row>
    <row r="657" spans="1:8">
      <c r="A657" t="s">
        <v>23</v>
      </c>
      <c r="B657" t="s">
        <v>172</v>
      </c>
      <c r="C657" t="s">
        <v>152</v>
      </c>
      <c r="D657" t="s">
        <v>182</v>
      </c>
      <c r="E657" t="s">
        <v>184</v>
      </c>
      <c r="F657">
        <v>2</v>
      </c>
      <c r="G657">
        <v>15</v>
      </c>
      <c r="H657">
        <v>6.843</v>
      </c>
    </row>
    <row r="658" spans="1:8">
      <c r="A658" t="s">
        <v>23</v>
      </c>
      <c r="B658" t="s">
        <v>172</v>
      </c>
      <c r="C658" t="s">
        <v>152</v>
      </c>
      <c r="D658" t="s">
        <v>182</v>
      </c>
      <c r="E658" t="s">
        <v>184</v>
      </c>
      <c r="F658">
        <v>2</v>
      </c>
      <c r="G658">
        <v>16</v>
      </c>
      <c r="H658">
        <v>4.782</v>
      </c>
    </row>
    <row r="659" spans="1:8">
      <c r="A659" t="s">
        <v>23</v>
      </c>
      <c r="B659" t="s">
        <v>172</v>
      </c>
      <c r="C659" t="s">
        <v>152</v>
      </c>
      <c r="D659" t="s">
        <v>182</v>
      </c>
      <c r="E659" t="s">
        <v>184</v>
      </c>
      <c r="F659">
        <v>2</v>
      </c>
      <c r="G659">
        <v>17</v>
      </c>
      <c r="H659">
        <v>5.19</v>
      </c>
    </row>
    <row r="660" spans="1:8">
      <c r="A660" t="s">
        <v>23</v>
      </c>
      <c r="B660" t="s">
        <v>172</v>
      </c>
      <c r="C660" t="s">
        <v>152</v>
      </c>
      <c r="D660" t="s">
        <v>182</v>
      </c>
      <c r="E660" t="s">
        <v>184</v>
      </c>
      <c r="F660">
        <v>2</v>
      </c>
      <c r="G660">
        <v>18</v>
      </c>
      <c r="H660">
        <v>0.78200000000000003</v>
      </c>
    </row>
    <row r="661" spans="1:8">
      <c r="A661" t="s">
        <v>23</v>
      </c>
      <c r="B661" t="s">
        <v>172</v>
      </c>
      <c r="C661" t="s">
        <v>152</v>
      </c>
      <c r="D661" t="s">
        <v>182</v>
      </c>
      <c r="E661" t="s">
        <v>184</v>
      </c>
      <c r="F661">
        <v>2</v>
      </c>
      <c r="G661">
        <v>19</v>
      </c>
      <c r="H661">
        <v>1.913</v>
      </c>
    </row>
    <row r="662" spans="1:8">
      <c r="A662" t="s">
        <v>23</v>
      </c>
      <c r="B662" t="s">
        <v>172</v>
      </c>
      <c r="C662" t="s">
        <v>152</v>
      </c>
      <c r="D662" t="s">
        <v>182</v>
      </c>
      <c r="E662" t="s">
        <v>184</v>
      </c>
      <c r="F662">
        <v>2</v>
      </c>
      <c r="G662">
        <v>20</v>
      </c>
      <c r="H662">
        <v>3.7789999999999999</v>
      </c>
    </row>
    <row r="663" spans="1:8">
      <c r="A663" t="s">
        <v>23</v>
      </c>
      <c r="B663" t="s">
        <v>172</v>
      </c>
      <c r="C663" t="s">
        <v>152</v>
      </c>
      <c r="D663" t="s">
        <v>182</v>
      </c>
      <c r="E663" t="s">
        <v>184</v>
      </c>
      <c r="F663">
        <v>2</v>
      </c>
      <c r="G663">
        <v>21</v>
      </c>
      <c r="H663">
        <v>6.7050000000000001</v>
      </c>
    </row>
    <row r="664" spans="1:8">
      <c r="A664" t="s">
        <v>23</v>
      </c>
      <c r="B664" t="s">
        <v>172</v>
      </c>
      <c r="C664" t="s">
        <v>152</v>
      </c>
      <c r="D664" t="s">
        <v>182</v>
      </c>
      <c r="E664" t="s">
        <v>184</v>
      </c>
      <c r="F664">
        <v>2</v>
      </c>
      <c r="G664">
        <v>22</v>
      </c>
      <c r="H664">
        <v>6.532</v>
      </c>
    </row>
    <row r="665" spans="1:8">
      <c r="A665" t="s">
        <v>23</v>
      </c>
      <c r="B665" t="s">
        <v>172</v>
      </c>
      <c r="C665" t="s">
        <v>152</v>
      </c>
      <c r="D665" t="s">
        <v>182</v>
      </c>
      <c r="E665" t="s">
        <v>184</v>
      </c>
      <c r="F665">
        <v>2</v>
      </c>
      <c r="G665">
        <v>23</v>
      </c>
      <c r="H665">
        <v>9.4440000000000008</v>
      </c>
    </row>
    <row r="666" spans="1:8">
      <c r="A666" t="s">
        <v>23</v>
      </c>
      <c r="B666" t="s">
        <v>172</v>
      </c>
      <c r="C666" t="s">
        <v>152</v>
      </c>
      <c r="D666" t="s">
        <v>182</v>
      </c>
      <c r="E666" t="s">
        <v>184</v>
      </c>
      <c r="F666">
        <v>2</v>
      </c>
      <c r="G666">
        <v>24</v>
      </c>
      <c r="H666">
        <v>8.5289999999999999</v>
      </c>
    </row>
    <row r="667" spans="1:8">
      <c r="A667" t="s">
        <v>23</v>
      </c>
      <c r="B667" t="s">
        <v>172</v>
      </c>
      <c r="C667" t="s">
        <v>152</v>
      </c>
      <c r="D667" t="s">
        <v>182</v>
      </c>
      <c r="E667" t="s">
        <v>184</v>
      </c>
      <c r="F667">
        <v>2</v>
      </c>
      <c r="G667">
        <v>25</v>
      </c>
      <c r="H667">
        <v>3.141</v>
      </c>
    </row>
    <row r="668" spans="1:8">
      <c r="A668" t="s">
        <v>23</v>
      </c>
      <c r="B668" t="s">
        <v>172</v>
      </c>
      <c r="C668" t="s">
        <v>152</v>
      </c>
      <c r="D668" t="s">
        <v>182</v>
      </c>
      <c r="E668" t="s">
        <v>184</v>
      </c>
      <c r="F668">
        <v>2</v>
      </c>
      <c r="G668">
        <v>26</v>
      </c>
      <c r="H668">
        <v>3.0049999999999999</v>
      </c>
    </row>
    <row r="669" spans="1:8">
      <c r="A669" t="s">
        <v>23</v>
      </c>
      <c r="B669" t="s">
        <v>172</v>
      </c>
      <c r="C669" t="s">
        <v>152</v>
      </c>
      <c r="D669" t="s">
        <v>182</v>
      </c>
      <c r="E669" t="s">
        <v>184</v>
      </c>
      <c r="F669">
        <v>2</v>
      </c>
      <c r="G669">
        <v>27</v>
      </c>
      <c r="H669">
        <v>0.40899999999999997</v>
      </c>
    </row>
    <row r="670" spans="1:8">
      <c r="A670" t="s">
        <v>23</v>
      </c>
      <c r="B670" t="s">
        <v>172</v>
      </c>
      <c r="C670" t="s">
        <v>152</v>
      </c>
      <c r="D670" t="s">
        <v>182</v>
      </c>
      <c r="E670" t="s">
        <v>184</v>
      </c>
      <c r="F670">
        <v>2</v>
      </c>
      <c r="G670">
        <v>28</v>
      </c>
      <c r="H670">
        <v>1.4059999999999999</v>
      </c>
    </row>
    <row r="671" spans="1:8">
      <c r="A671" t="s">
        <v>23</v>
      </c>
      <c r="B671" t="s">
        <v>172</v>
      </c>
      <c r="C671" t="s">
        <v>152</v>
      </c>
      <c r="D671" t="s">
        <v>182</v>
      </c>
      <c r="E671" t="s">
        <v>184</v>
      </c>
      <c r="F671">
        <v>2</v>
      </c>
      <c r="G671">
        <v>29</v>
      </c>
      <c r="H671">
        <v>3.556</v>
      </c>
    </row>
    <row r="672" spans="1:8">
      <c r="A672" t="s">
        <v>23</v>
      </c>
      <c r="B672" t="s">
        <v>172</v>
      </c>
      <c r="C672" t="s">
        <v>152</v>
      </c>
      <c r="D672" t="s">
        <v>182</v>
      </c>
      <c r="E672" t="s">
        <v>184</v>
      </c>
      <c r="F672">
        <v>2</v>
      </c>
      <c r="G672">
        <v>30</v>
      </c>
      <c r="H672">
        <v>2.4710000000000001</v>
      </c>
    </row>
    <row r="673" spans="1:8">
      <c r="A673" t="s">
        <v>23</v>
      </c>
      <c r="B673" t="s">
        <v>172</v>
      </c>
      <c r="C673" t="s">
        <v>152</v>
      </c>
      <c r="D673" t="s">
        <v>182</v>
      </c>
      <c r="E673" t="s">
        <v>184</v>
      </c>
      <c r="F673">
        <v>2</v>
      </c>
      <c r="G673">
        <v>32</v>
      </c>
      <c r="H673">
        <v>2.9260000000000002</v>
      </c>
    </row>
    <row r="674" spans="1:8">
      <c r="A674" t="s">
        <v>23</v>
      </c>
      <c r="B674" t="s">
        <v>172</v>
      </c>
      <c r="C674" t="s">
        <v>152</v>
      </c>
      <c r="D674" t="s">
        <v>182</v>
      </c>
      <c r="E674" t="s">
        <v>184</v>
      </c>
      <c r="F674">
        <v>2</v>
      </c>
      <c r="G674">
        <v>33</v>
      </c>
      <c r="H674">
        <v>2.0470000000000002</v>
      </c>
    </row>
    <row r="675" spans="1:8">
      <c r="A675" t="s">
        <v>23</v>
      </c>
      <c r="B675" t="s">
        <v>172</v>
      </c>
      <c r="C675" t="s">
        <v>152</v>
      </c>
      <c r="D675" t="s">
        <v>182</v>
      </c>
      <c r="E675" t="s">
        <v>184</v>
      </c>
      <c r="F675">
        <v>2</v>
      </c>
      <c r="G675">
        <v>35</v>
      </c>
      <c r="H675">
        <v>1.4219999999999999</v>
      </c>
    </row>
    <row r="676" spans="1:8">
      <c r="A676" t="s">
        <v>23</v>
      </c>
      <c r="B676" t="s">
        <v>172</v>
      </c>
      <c r="C676" t="s">
        <v>152</v>
      </c>
      <c r="D676" t="s">
        <v>182</v>
      </c>
      <c r="E676" t="s">
        <v>184</v>
      </c>
      <c r="F676">
        <v>3</v>
      </c>
      <c r="G676">
        <v>13</v>
      </c>
      <c r="H676">
        <v>0.88</v>
      </c>
    </row>
    <row r="677" spans="1:8">
      <c r="A677" t="s">
        <v>23</v>
      </c>
      <c r="B677" t="s">
        <v>172</v>
      </c>
      <c r="C677" t="s">
        <v>152</v>
      </c>
      <c r="D677" t="s">
        <v>182</v>
      </c>
      <c r="E677" t="s">
        <v>184</v>
      </c>
      <c r="F677">
        <v>3</v>
      </c>
      <c r="G677">
        <v>21</v>
      </c>
      <c r="H677">
        <v>0.83099999999999996</v>
      </c>
    </row>
    <row r="678" spans="1:8">
      <c r="A678" t="s">
        <v>23</v>
      </c>
      <c r="B678" t="s">
        <v>172</v>
      </c>
      <c r="C678" t="s">
        <v>152</v>
      </c>
      <c r="D678" t="s">
        <v>182</v>
      </c>
      <c r="E678" t="s">
        <v>184</v>
      </c>
      <c r="F678">
        <v>3</v>
      </c>
      <c r="G678">
        <v>23</v>
      </c>
      <c r="H678">
        <v>0.83099999999999996</v>
      </c>
    </row>
    <row r="679" spans="1:8">
      <c r="A679" t="s">
        <v>23</v>
      </c>
      <c r="B679" t="s">
        <v>172</v>
      </c>
      <c r="C679" t="s">
        <v>152</v>
      </c>
      <c r="D679" t="s">
        <v>182</v>
      </c>
      <c r="E679" t="s">
        <v>184</v>
      </c>
      <c r="F679">
        <v>3</v>
      </c>
      <c r="G679">
        <v>24</v>
      </c>
      <c r="H679">
        <v>0.92600000000000005</v>
      </c>
    </row>
    <row r="680" spans="1:8">
      <c r="A680" t="s">
        <v>23</v>
      </c>
      <c r="B680" t="s">
        <v>172</v>
      </c>
      <c r="C680" t="s">
        <v>152</v>
      </c>
      <c r="D680" t="s">
        <v>182</v>
      </c>
      <c r="E680" t="s">
        <v>184</v>
      </c>
      <c r="F680">
        <v>3</v>
      </c>
      <c r="G680">
        <v>25</v>
      </c>
      <c r="H680">
        <v>4.8449999999999998</v>
      </c>
    </row>
    <row r="681" spans="1:8">
      <c r="A681" t="s">
        <v>23</v>
      </c>
      <c r="B681" t="s">
        <v>172</v>
      </c>
      <c r="C681" t="s">
        <v>152</v>
      </c>
      <c r="D681" t="s">
        <v>182</v>
      </c>
      <c r="E681" t="s">
        <v>184</v>
      </c>
      <c r="F681">
        <v>3</v>
      </c>
      <c r="G681">
        <v>26</v>
      </c>
      <c r="H681">
        <v>4.2720000000000002</v>
      </c>
    </row>
    <row r="682" spans="1:8">
      <c r="A682" t="s">
        <v>23</v>
      </c>
      <c r="B682" t="s">
        <v>172</v>
      </c>
      <c r="C682" t="s">
        <v>152</v>
      </c>
      <c r="D682" t="s">
        <v>182</v>
      </c>
      <c r="E682" t="s">
        <v>184</v>
      </c>
      <c r="F682">
        <v>3</v>
      </c>
      <c r="G682">
        <v>27</v>
      </c>
      <c r="H682">
        <v>4.6740000000000004</v>
      </c>
    </row>
    <row r="683" spans="1:8">
      <c r="A683" t="s">
        <v>23</v>
      </c>
      <c r="B683" t="s">
        <v>172</v>
      </c>
      <c r="C683" t="s">
        <v>152</v>
      </c>
      <c r="D683" t="s">
        <v>182</v>
      </c>
      <c r="E683" t="s">
        <v>184</v>
      </c>
      <c r="F683">
        <v>3</v>
      </c>
      <c r="G683">
        <v>28</v>
      </c>
      <c r="H683">
        <v>2.5350000000000001</v>
      </c>
    </row>
    <row r="684" spans="1:8">
      <c r="A684" t="s">
        <v>23</v>
      </c>
      <c r="B684" t="s">
        <v>172</v>
      </c>
      <c r="C684" t="s">
        <v>152</v>
      </c>
      <c r="D684" t="s">
        <v>182</v>
      </c>
      <c r="E684" t="s">
        <v>184</v>
      </c>
      <c r="F684">
        <v>3</v>
      </c>
      <c r="G684">
        <v>29</v>
      </c>
      <c r="H684">
        <v>1.6020000000000001</v>
      </c>
    </row>
    <row r="685" spans="1:8">
      <c r="A685" t="s">
        <v>23</v>
      </c>
      <c r="B685" t="s">
        <v>172</v>
      </c>
      <c r="C685" t="s">
        <v>152</v>
      </c>
      <c r="D685" t="s">
        <v>182</v>
      </c>
      <c r="E685" t="s">
        <v>184</v>
      </c>
      <c r="F685">
        <v>3</v>
      </c>
      <c r="G685">
        <v>31</v>
      </c>
      <c r="H685">
        <v>0.93300000000000005</v>
      </c>
    </row>
    <row r="686" spans="1:8">
      <c r="A686" t="s">
        <v>23</v>
      </c>
      <c r="B686" t="s">
        <v>172</v>
      </c>
      <c r="C686" t="s">
        <v>152</v>
      </c>
      <c r="D686" t="s">
        <v>182</v>
      </c>
      <c r="E686" t="s">
        <v>184</v>
      </c>
      <c r="F686">
        <v>3</v>
      </c>
      <c r="G686">
        <v>32</v>
      </c>
      <c r="H686">
        <v>0.65100000000000002</v>
      </c>
    </row>
    <row r="687" spans="1:8">
      <c r="A687" t="s">
        <v>23</v>
      </c>
      <c r="B687" t="s">
        <v>172</v>
      </c>
      <c r="C687" t="s">
        <v>152</v>
      </c>
      <c r="D687" t="s">
        <v>182</v>
      </c>
      <c r="E687" t="s">
        <v>184</v>
      </c>
      <c r="F687">
        <v>4</v>
      </c>
      <c r="G687">
        <v>19</v>
      </c>
      <c r="H687">
        <v>2.4689999999999999</v>
      </c>
    </row>
    <row r="688" spans="1:8">
      <c r="A688" t="s">
        <v>23</v>
      </c>
      <c r="B688" t="s">
        <v>172</v>
      </c>
      <c r="C688" t="s">
        <v>152</v>
      </c>
      <c r="D688" t="s">
        <v>182</v>
      </c>
      <c r="E688" t="s">
        <v>184</v>
      </c>
      <c r="F688">
        <v>4</v>
      </c>
      <c r="G688">
        <v>20</v>
      </c>
      <c r="H688">
        <v>3.9140000000000001</v>
      </c>
    </row>
    <row r="689" spans="1:8">
      <c r="A689" t="s">
        <v>23</v>
      </c>
      <c r="B689" t="s">
        <v>172</v>
      </c>
      <c r="C689" t="s">
        <v>152</v>
      </c>
      <c r="D689" t="s">
        <v>182</v>
      </c>
      <c r="E689" t="s">
        <v>184</v>
      </c>
      <c r="F689">
        <v>4</v>
      </c>
      <c r="G689">
        <v>21</v>
      </c>
      <c r="H689">
        <v>4.2089999999999996</v>
      </c>
    </row>
    <row r="690" spans="1:8">
      <c r="A690" t="s">
        <v>23</v>
      </c>
      <c r="B690" t="s">
        <v>172</v>
      </c>
      <c r="C690" t="s">
        <v>152</v>
      </c>
      <c r="D690" t="s">
        <v>182</v>
      </c>
      <c r="E690" t="s">
        <v>184</v>
      </c>
      <c r="F690">
        <v>4</v>
      </c>
      <c r="G690">
        <v>22</v>
      </c>
      <c r="H690">
        <v>1.0049999999999999</v>
      </c>
    </row>
    <row r="691" spans="1:8">
      <c r="A691" t="s">
        <v>23</v>
      </c>
      <c r="B691" t="s">
        <v>172</v>
      </c>
      <c r="C691" t="s">
        <v>152</v>
      </c>
      <c r="D691" t="s">
        <v>182</v>
      </c>
      <c r="E691" t="s">
        <v>184</v>
      </c>
      <c r="F691">
        <v>4</v>
      </c>
      <c r="G691">
        <v>23</v>
      </c>
      <c r="H691">
        <v>1.9079999999999999</v>
      </c>
    </row>
    <row r="692" spans="1:8">
      <c r="A692" t="s">
        <v>23</v>
      </c>
      <c r="B692" t="s">
        <v>172</v>
      </c>
      <c r="C692" t="s">
        <v>152</v>
      </c>
      <c r="D692" t="s">
        <v>182</v>
      </c>
      <c r="E692" t="s">
        <v>184</v>
      </c>
      <c r="F692">
        <v>4</v>
      </c>
      <c r="G692">
        <v>24</v>
      </c>
      <c r="H692">
        <v>3.718</v>
      </c>
    </row>
    <row r="693" spans="1:8">
      <c r="A693" t="s">
        <v>23</v>
      </c>
      <c r="B693" t="s">
        <v>172</v>
      </c>
      <c r="C693" t="s">
        <v>152</v>
      </c>
      <c r="D693" t="s">
        <v>182</v>
      </c>
      <c r="E693" t="s">
        <v>184</v>
      </c>
      <c r="F693">
        <v>4</v>
      </c>
      <c r="G693">
        <v>26</v>
      </c>
      <c r="H693">
        <v>6.6180000000000003</v>
      </c>
    </row>
    <row r="694" spans="1:8">
      <c r="A694" t="s">
        <v>23</v>
      </c>
      <c r="B694" t="s">
        <v>172</v>
      </c>
      <c r="C694" t="s">
        <v>152</v>
      </c>
      <c r="D694" t="s">
        <v>182</v>
      </c>
      <c r="E694" t="s">
        <v>184</v>
      </c>
      <c r="F694">
        <v>4</v>
      </c>
      <c r="G694">
        <v>27</v>
      </c>
      <c r="H694">
        <v>2.206</v>
      </c>
    </row>
    <row r="695" spans="1:8">
      <c r="A695" t="s">
        <v>23</v>
      </c>
      <c r="B695" t="s">
        <v>172</v>
      </c>
      <c r="C695" t="s">
        <v>152</v>
      </c>
      <c r="D695" t="s">
        <v>182</v>
      </c>
      <c r="E695" t="s">
        <v>185</v>
      </c>
      <c r="F695">
        <v>1</v>
      </c>
      <c r="G695">
        <v>17</v>
      </c>
      <c r="H695">
        <v>0.248</v>
      </c>
    </row>
    <row r="696" spans="1:8">
      <c r="A696" t="s">
        <v>23</v>
      </c>
      <c r="B696" t="s">
        <v>172</v>
      </c>
      <c r="C696" t="s">
        <v>152</v>
      </c>
      <c r="D696" t="s">
        <v>182</v>
      </c>
      <c r="E696" t="s">
        <v>185</v>
      </c>
      <c r="F696">
        <v>1</v>
      </c>
      <c r="G696">
        <v>22</v>
      </c>
      <c r="H696">
        <v>1.635</v>
      </c>
    </row>
    <row r="697" spans="1:8">
      <c r="A697" t="s">
        <v>23</v>
      </c>
      <c r="B697" t="s">
        <v>172</v>
      </c>
      <c r="C697" t="s">
        <v>152</v>
      </c>
      <c r="D697" t="s">
        <v>182</v>
      </c>
      <c r="E697" t="s">
        <v>185</v>
      </c>
      <c r="F697">
        <v>1</v>
      </c>
      <c r="G697">
        <v>23</v>
      </c>
      <c r="H697">
        <v>1.4330000000000001</v>
      </c>
    </row>
    <row r="698" spans="1:8">
      <c r="A698" t="s">
        <v>23</v>
      </c>
      <c r="B698" t="s">
        <v>172</v>
      </c>
      <c r="C698" t="s">
        <v>152</v>
      </c>
      <c r="D698" t="s">
        <v>182</v>
      </c>
      <c r="E698" t="s">
        <v>185</v>
      </c>
      <c r="F698">
        <v>1</v>
      </c>
      <c r="G698">
        <v>24</v>
      </c>
      <c r="H698">
        <v>1.7769999999999999</v>
      </c>
    </row>
    <row r="699" spans="1:8">
      <c r="A699" t="s">
        <v>23</v>
      </c>
      <c r="B699" t="s">
        <v>172</v>
      </c>
      <c r="C699" t="s">
        <v>152</v>
      </c>
      <c r="D699" t="s">
        <v>182</v>
      </c>
      <c r="E699" t="s">
        <v>185</v>
      </c>
      <c r="F699">
        <v>1</v>
      </c>
      <c r="G699">
        <v>25</v>
      </c>
      <c r="H699">
        <v>3.2080000000000002</v>
      </c>
    </row>
    <row r="700" spans="1:8">
      <c r="A700" t="s">
        <v>23</v>
      </c>
      <c r="B700" t="s">
        <v>172</v>
      </c>
      <c r="C700" t="s">
        <v>152</v>
      </c>
      <c r="D700" t="s">
        <v>182</v>
      </c>
      <c r="E700" t="s">
        <v>185</v>
      </c>
      <c r="F700">
        <v>1</v>
      </c>
      <c r="G700">
        <v>26</v>
      </c>
      <c r="H700">
        <v>2.222</v>
      </c>
    </row>
    <row r="701" spans="1:8">
      <c r="A701" t="s">
        <v>23</v>
      </c>
      <c r="B701" t="s">
        <v>172</v>
      </c>
      <c r="C701" t="s">
        <v>152</v>
      </c>
      <c r="D701" t="s">
        <v>182</v>
      </c>
      <c r="E701" t="s">
        <v>185</v>
      </c>
      <c r="F701">
        <v>1</v>
      </c>
      <c r="G701">
        <v>27</v>
      </c>
      <c r="H701">
        <v>1.425</v>
      </c>
    </row>
    <row r="702" spans="1:8">
      <c r="A702" t="s">
        <v>23</v>
      </c>
      <c r="B702" t="s">
        <v>172</v>
      </c>
      <c r="C702" t="s">
        <v>152</v>
      </c>
      <c r="D702" t="s">
        <v>182</v>
      </c>
      <c r="E702" t="s">
        <v>185</v>
      </c>
      <c r="F702">
        <v>1</v>
      </c>
      <c r="G702">
        <v>28</v>
      </c>
      <c r="H702">
        <v>1.569</v>
      </c>
    </row>
    <row r="703" spans="1:8">
      <c r="A703" t="s">
        <v>23</v>
      </c>
      <c r="B703" t="s">
        <v>172</v>
      </c>
      <c r="C703" t="s">
        <v>152</v>
      </c>
      <c r="D703" t="s">
        <v>182</v>
      </c>
      <c r="E703" t="s">
        <v>185</v>
      </c>
      <c r="F703">
        <v>1</v>
      </c>
      <c r="G703">
        <v>29</v>
      </c>
      <c r="H703">
        <v>0.78500000000000003</v>
      </c>
    </row>
    <row r="704" spans="1:8">
      <c r="A704" t="s">
        <v>23</v>
      </c>
      <c r="B704" t="s">
        <v>172</v>
      </c>
      <c r="C704" t="s">
        <v>152</v>
      </c>
      <c r="D704" t="s">
        <v>182</v>
      </c>
      <c r="E704" t="s">
        <v>185</v>
      </c>
      <c r="F704">
        <v>1</v>
      </c>
      <c r="G704">
        <v>30</v>
      </c>
      <c r="H704">
        <v>0.39200000000000002</v>
      </c>
    </row>
    <row r="705" spans="1:8">
      <c r="A705" t="s">
        <v>23</v>
      </c>
      <c r="B705" t="s">
        <v>172</v>
      </c>
      <c r="C705" t="s">
        <v>152</v>
      </c>
      <c r="D705" t="s">
        <v>182</v>
      </c>
      <c r="E705" t="s">
        <v>185</v>
      </c>
      <c r="F705">
        <v>1</v>
      </c>
      <c r="G705">
        <v>32</v>
      </c>
      <c r="H705">
        <v>0.39200000000000002</v>
      </c>
    </row>
    <row r="706" spans="1:8">
      <c r="A706" t="s">
        <v>23</v>
      </c>
      <c r="B706" t="s">
        <v>172</v>
      </c>
      <c r="C706" t="s">
        <v>152</v>
      </c>
      <c r="D706" t="s">
        <v>182</v>
      </c>
      <c r="E706" t="s">
        <v>185</v>
      </c>
      <c r="F706">
        <v>2</v>
      </c>
      <c r="G706">
        <v>27</v>
      </c>
      <c r="H706">
        <v>1.877</v>
      </c>
    </row>
    <row r="707" spans="1:8">
      <c r="A707" t="s">
        <v>23</v>
      </c>
      <c r="B707" t="s">
        <v>172</v>
      </c>
      <c r="C707" t="s">
        <v>152</v>
      </c>
      <c r="D707" t="s">
        <v>182</v>
      </c>
      <c r="E707" t="s">
        <v>185</v>
      </c>
      <c r="F707">
        <v>2</v>
      </c>
      <c r="G707">
        <v>28</v>
      </c>
      <c r="H707">
        <v>2.2589999999999999</v>
      </c>
    </row>
    <row r="708" spans="1:8">
      <c r="A708" t="s">
        <v>23</v>
      </c>
      <c r="B708" t="s">
        <v>172</v>
      </c>
      <c r="C708" t="s">
        <v>152</v>
      </c>
      <c r="D708" t="s">
        <v>182</v>
      </c>
      <c r="E708" t="s">
        <v>185</v>
      </c>
      <c r="F708">
        <v>2</v>
      </c>
      <c r="G708">
        <v>29</v>
      </c>
      <c r="H708">
        <v>0.79</v>
      </c>
    </row>
    <row r="709" spans="1:8">
      <c r="A709" t="s">
        <v>23</v>
      </c>
      <c r="B709" t="s">
        <v>172</v>
      </c>
      <c r="C709" t="s">
        <v>152</v>
      </c>
      <c r="D709" t="s">
        <v>182</v>
      </c>
      <c r="E709" t="s">
        <v>185</v>
      </c>
      <c r="F709">
        <v>2</v>
      </c>
      <c r="G709">
        <v>30</v>
      </c>
      <c r="H709">
        <v>2.0619999999999998</v>
      </c>
    </row>
    <row r="710" spans="1:8">
      <c r="A710" t="s">
        <v>23</v>
      </c>
      <c r="B710" t="s">
        <v>172</v>
      </c>
      <c r="C710" t="s">
        <v>152</v>
      </c>
      <c r="D710" t="s">
        <v>182</v>
      </c>
      <c r="E710" t="s">
        <v>185</v>
      </c>
      <c r="F710">
        <v>2</v>
      </c>
      <c r="G710">
        <v>31</v>
      </c>
      <c r="H710">
        <v>0.29899999999999999</v>
      </c>
    </row>
    <row r="711" spans="1:8">
      <c r="A711" t="s">
        <v>23</v>
      </c>
      <c r="B711" t="s">
        <v>172</v>
      </c>
      <c r="C711" t="s">
        <v>152</v>
      </c>
      <c r="D711" t="s">
        <v>182</v>
      </c>
      <c r="E711" t="s">
        <v>185</v>
      </c>
      <c r="F711">
        <v>2</v>
      </c>
      <c r="G711">
        <v>32</v>
      </c>
      <c r="H711">
        <v>2.9000000000000001E-2</v>
      </c>
    </row>
    <row r="712" spans="1:8">
      <c r="A712" t="s">
        <v>23</v>
      </c>
      <c r="B712" t="s">
        <v>172</v>
      </c>
      <c r="C712" t="s">
        <v>152</v>
      </c>
      <c r="D712" t="s">
        <v>182</v>
      </c>
      <c r="E712" t="s">
        <v>185</v>
      </c>
      <c r="F712">
        <v>2</v>
      </c>
      <c r="G712">
        <v>33</v>
      </c>
      <c r="H712">
        <v>2.9000000000000001E-2</v>
      </c>
    </row>
    <row r="713" spans="1:8">
      <c r="A713" t="s">
        <v>23</v>
      </c>
      <c r="B713" t="s">
        <v>172</v>
      </c>
      <c r="C713" t="s">
        <v>152</v>
      </c>
      <c r="D713" t="s">
        <v>182</v>
      </c>
      <c r="E713" t="s">
        <v>185</v>
      </c>
      <c r="F713">
        <v>2</v>
      </c>
      <c r="G713">
        <v>35</v>
      </c>
      <c r="H713">
        <v>2.9000000000000001E-2</v>
      </c>
    </row>
    <row r="714" spans="1:8">
      <c r="A714" t="s">
        <v>23</v>
      </c>
      <c r="B714" t="s">
        <v>172</v>
      </c>
      <c r="C714" t="s">
        <v>152</v>
      </c>
      <c r="D714" t="s">
        <v>182</v>
      </c>
      <c r="E714" t="s">
        <v>185</v>
      </c>
      <c r="F714">
        <v>2</v>
      </c>
      <c r="G714">
        <v>37</v>
      </c>
      <c r="H714">
        <v>2.9000000000000001E-2</v>
      </c>
    </row>
    <row r="715" spans="1:8">
      <c r="A715" t="s">
        <v>23</v>
      </c>
      <c r="B715" t="s">
        <v>172</v>
      </c>
      <c r="C715" t="s">
        <v>152</v>
      </c>
      <c r="D715" t="s">
        <v>182</v>
      </c>
      <c r="E715" t="s">
        <v>185</v>
      </c>
      <c r="F715">
        <v>2</v>
      </c>
      <c r="G715">
        <v>38</v>
      </c>
      <c r="H715">
        <v>2.9000000000000001E-2</v>
      </c>
    </row>
    <row r="716" spans="1:8">
      <c r="A716" t="s">
        <v>23</v>
      </c>
      <c r="B716" t="s">
        <v>172</v>
      </c>
      <c r="C716" t="s">
        <v>152</v>
      </c>
      <c r="D716" t="s">
        <v>182</v>
      </c>
      <c r="E716" t="s">
        <v>185</v>
      </c>
      <c r="F716">
        <v>3</v>
      </c>
      <c r="G716">
        <v>17</v>
      </c>
      <c r="H716">
        <v>3.605</v>
      </c>
    </row>
    <row r="717" spans="1:8">
      <c r="A717" t="s">
        <v>23</v>
      </c>
      <c r="B717" t="s">
        <v>172</v>
      </c>
      <c r="C717" t="s">
        <v>152</v>
      </c>
      <c r="D717" t="s">
        <v>182</v>
      </c>
      <c r="E717" t="s">
        <v>185</v>
      </c>
      <c r="F717">
        <v>3</v>
      </c>
      <c r="G717">
        <v>18</v>
      </c>
      <c r="H717">
        <v>3.605</v>
      </c>
    </row>
    <row r="718" spans="1:8">
      <c r="A718" t="s">
        <v>23</v>
      </c>
      <c r="B718" t="s">
        <v>172</v>
      </c>
      <c r="C718" t="s">
        <v>152</v>
      </c>
      <c r="D718" t="s">
        <v>182</v>
      </c>
      <c r="E718" t="s">
        <v>185</v>
      </c>
      <c r="F718">
        <v>3</v>
      </c>
      <c r="G718">
        <v>19</v>
      </c>
      <c r="H718">
        <v>10.817</v>
      </c>
    </row>
    <row r="719" spans="1:8">
      <c r="A719" t="s">
        <v>23</v>
      </c>
      <c r="B719" t="s">
        <v>172</v>
      </c>
      <c r="C719" t="s">
        <v>152</v>
      </c>
      <c r="D719" t="s">
        <v>182</v>
      </c>
      <c r="E719" t="s">
        <v>185</v>
      </c>
      <c r="F719">
        <v>3</v>
      </c>
      <c r="G719">
        <v>20</v>
      </c>
      <c r="H719">
        <v>7.21</v>
      </c>
    </row>
    <row r="720" spans="1:8">
      <c r="A720" t="s">
        <v>23</v>
      </c>
      <c r="B720" t="s">
        <v>172</v>
      </c>
      <c r="C720" t="s">
        <v>152</v>
      </c>
      <c r="D720" t="s">
        <v>182</v>
      </c>
      <c r="E720" t="s">
        <v>185</v>
      </c>
      <c r="F720">
        <v>4</v>
      </c>
      <c r="G720">
        <v>20</v>
      </c>
      <c r="H720">
        <v>3.383</v>
      </c>
    </row>
    <row r="721" spans="1:8">
      <c r="A721" t="s">
        <v>23</v>
      </c>
      <c r="B721" t="s">
        <v>172</v>
      </c>
      <c r="C721" t="s">
        <v>152</v>
      </c>
      <c r="D721" t="s">
        <v>182</v>
      </c>
      <c r="E721" t="s">
        <v>185</v>
      </c>
      <c r="F721">
        <v>4</v>
      </c>
      <c r="G721">
        <v>21</v>
      </c>
      <c r="H721">
        <v>12.201000000000001</v>
      </c>
    </row>
    <row r="722" spans="1:8">
      <c r="A722" t="s">
        <v>23</v>
      </c>
      <c r="B722" t="s">
        <v>172</v>
      </c>
      <c r="C722" t="s">
        <v>152</v>
      </c>
      <c r="D722" t="s">
        <v>182</v>
      </c>
      <c r="E722" t="s">
        <v>185</v>
      </c>
      <c r="F722">
        <v>4</v>
      </c>
      <c r="G722">
        <v>23</v>
      </c>
      <c r="H722">
        <v>1.1599999999999999</v>
      </c>
    </row>
    <row r="723" spans="1:8">
      <c r="A723" t="s">
        <v>23</v>
      </c>
      <c r="B723" t="s">
        <v>172</v>
      </c>
      <c r="C723" t="s">
        <v>152</v>
      </c>
      <c r="D723" t="s">
        <v>182</v>
      </c>
      <c r="E723" t="s">
        <v>186</v>
      </c>
      <c r="F723">
        <v>1</v>
      </c>
      <c r="G723">
        <v>21</v>
      </c>
      <c r="H723">
        <v>3.2370000000000001</v>
      </c>
    </row>
    <row r="724" spans="1:8">
      <c r="A724" t="s">
        <v>23</v>
      </c>
      <c r="B724" t="s">
        <v>172</v>
      </c>
      <c r="C724" t="s">
        <v>152</v>
      </c>
      <c r="D724" t="s">
        <v>182</v>
      </c>
      <c r="E724" t="s">
        <v>186</v>
      </c>
      <c r="F724">
        <v>1</v>
      </c>
      <c r="G724">
        <v>22</v>
      </c>
      <c r="H724">
        <v>13.848000000000001</v>
      </c>
    </row>
    <row r="725" spans="1:8">
      <c r="A725" t="s">
        <v>23</v>
      </c>
      <c r="B725" t="s">
        <v>172</v>
      </c>
      <c r="C725" t="s">
        <v>152</v>
      </c>
      <c r="D725" t="s">
        <v>182</v>
      </c>
      <c r="E725" t="s">
        <v>186</v>
      </c>
      <c r="F725">
        <v>1</v>
      </c>
      <c r="G725">
        <v>23</v>
      </c>
      <c r="H725">
        <v>3.2370000000000001</v>
      </c>
    </row>
    <row r="726" spans="1:8">
      <c r="A726" t="s">
        <v>23</v>
      </c>
      <c r="B726" t="s">
        <v>172</v>
      </c>
      <c r="C726" t="s">
        <v>152</v>
      </c>
      <c r="D726" t="s">
        <v>182</v>
      </c>
      <c r="E726" t="s">
        <v>186</v>
      </c>
      <c r="F726">
        <v>1</v>
      </c>
      <c r="G726">
        <v>24</v>
      </c>
      <c r="H726">
        <v>33.273000000000003</v>
      </c>
    </row>
    <row r="727" spans="1:8">
      <c r="A727" t="s">
        <v>23</v>
      </c>
      <c r="B727" t="s">
        <v>172</v>
      </c>
      <c r="C727" t="s">
        <v>152</v>
      </c>
      <c r="D727" t="s">
        <v>182</v>
      </c>
      <c r="E727" t="s">
        <v>186</v>
      </c>
      <c r="F727">
        <v>1</v>
      </c>
      <c r="G727">
        <v>25</v>
      </c>
      <c r="H727">
        <v>11.507</v>
      </c>
    </row>
    <row r="728" spans="1:8">
      <c r="A728" t="s">
        <v>23</v>
      </c>
      <c r="B728" t="s">
        <v>172</v>
      </c>
      <c r="C728" t="s">
        <v>152</v>
      </c>
      <c r="D728" t="s">
        <v>182</v>
      </c>
      <c r="E728" t="s">
        <v>186</v>
      </c>
      <c r="F728">
        <v>1</v>
      </c>
      <c r="G728">
        <v>26</v>
      </c>
      <c r="H728">
        <v>6.476</v>
      </c>
    </row>
    <row r="729" spans="1:8">
      <c r="A729" t="s">
        <v>23</v>
      </c>
      <c r="B729" t="s">
        <v>172</v>
      </c>
      <c r="C729" t="s">
        <v>152</v>
      </c>
      <c r="D729" t="s">
        <v>182</v>
      </c>
      <c r="E729" t="s">
        <v>186</v>
      </c>
      <c r="F729">
        <v>1</v>
      </c>
      <c r="G729">
        <v>27</v>
      </c>
      <c r="H729">
        <v>4.1349999999999998</v>
      </c>
    </row>
    <row r="730" spans="1:8">
      <c r="A730" t="s">
        <v>23</v>
      </c>
      <c r="B730" t="s">
        <v>172</v>
      </c>
      <c r="C730" t="s">
        <v>152</v>
      </c>
      <c r="D730" t="s">
        <v>182</v>
      </c>
      <c r="E730" t="s">
        <v>186</v>
      </c>
      <c r="F730">
        <v>3</v>
      </c>
      <c r="G730">
        <v>24</v>
      </c>
      <c r="H730">
        <v>0.76700000000000002</v>
      </c>
    </row>
    <row r="731" spans="1:8">
      <c r="A731" t="s">
        <v>23</v>
      </c>
      <c r="B731" t="s">
        <v>172</v>
      </c>
      <c r="C731" t="s">
        <v>24</v>
      </c>
      <c r="D731" t="s">
        <v>187</v>
      </c>
      <c r="E731" t="s">
        <v>188</v>
      </c>
      <c r="F731">
        <v>1</v>
      </c>
      <c r="G731">
        <v>23</v>
      </c>
      <c r="H731">
        <v>9.5540600000000003E-2</v>
      </c>
    </row>
    <row r="732" spans="1:8">
      <c r="A732" t="s">
        <v>23</v>
      </c>
      <c r="B732" t="s">
        <v>172</v>
      </c>
      <c r="C732" t="s">
        <v>24</v>
      </c>
      <c r="D732" t="s">
        <v>187</v>
      </c>
      <c r="E732" t="s">
        <v>188</v>
      </c>
      <c r="F732">
        <v>1</v>
      </c>
      <c r="G732">
        <v>24</v>
      </c>
      <c r="H732">
        <v>0.28662199999999999</v>
      </c>
    </row>
    <row r="733" spans="1:8">
      <c r="A733" t="s">
        <v>23</v>
      </c>
      <c r="B733" t="s">
        <v>172</v>
      </c>
      <c r="C733" t="s">
        <v>24</v>
      </c>
      <c r="D733" t="s">
        <v>187</v>
      </c>
      <c r="E733" t="s">
        <v>188</v>
      </c>
      <c r="F733">
        <v>1</v>
      </c>
      <c r="G733">
        <v>25</v>
      </c>
      <c r="H733">
        <v>0.66878400000000005</v>
      </c>
    </row>
    <row r="734" spans="1:8">
      <c r="A734" t="s">
        <v>23</v>
      </c>
      <c r="B734" t="s">
        <v>172</v>
      </c>
      <c r="C734" t="s">
        <v>24</v>
      </c>
      <c r="D734" t="s">
        <v>187</v>
      </c>
      <c r="E734" t="s">
        <v>188</v>
      </c>
      <c r="F734">
        <v>1</v>
      </c>
      <c r="G734">
        <v>26</v>
      </c>
      <c r="H734">
        <v>0.85986499999999999</v>
      </c>
    </row>
    <row r="735" spans="1:8">
      <c r="A735" t="s">
        <v>23</v>
      </c>
      <c r="B735" t="s">
        <v>172</v>
      </c>
      <c r="C735" t="s">
        <v>24</v>
      </c>
      <c r="D735" t="s">
        <v>187</v>
      </c>
      <c r="E735" t="s">
        <v>188</v>
      </c>
      <c r="F735">
        <v>1</v>
      </c>
      <c r="G735">
        <v>27</v>
      </c>
      <c r="H735">
        <v>1.4331100000000001</v>
      </c>
    </row>
    <row r="736" spans="1:8">
      <c r="A736" t="s">
        <v>23</v>
      </c>
      <c r="B736" t="s">
        <v>172</v>
      </c>
      <c r="C736" t="s">
        <v>24</v>
      </c>
      <c r="D736" t="s">
        <v>187</v>
      </c>
      <c r="E736" t="s">
        <v>188</v>
      </c>
      <c r="F736">
        <v>1</v>
      </c>
      <c r="G736">
        <v>28</v>
      </c>
      <c r="H736">
        <v>0.85986499999999999</v>
      </c>
    </row>
    <row r="737" spans="1:8">
      <c r="A737" t="s">
        <v>23</v>
      </c>
      <c r="B737" t="s">
        <v>172</v>
      </c>
      <c r="C737" t="s">
        <v>24</v>
      </c>
      <c r="D737" t="s">
        <v>187</v>
      </c>
      <c r="E737" t="s">
        <v>188</v>
      </c>
      <c r="F737">
        <v>1</v>
      </c>
      <c r="G737">
        <v>29</v>
      </c>
      <c r="H737">
        <v>0.85986499999999999</v>
      </c>
    </row>
    <row r="738" spans="1:8">
      <c r="A738" t="s">
        <v>23</v>
      </c>
      <c r="B738" t="s">
        <v>172</v>
      </c>
      <c r="C738" t="s">
        <v>24</v>
      </c>
      <c r="D738" t="s">
        <v>187</v>
      </c>
      <c r="E738" t="s">
        <v>188</v>
      </c>
      <c r="F738">
        <v>1</v>
      </c>
      <c r="G738">
        <v>30</v>
      </c>
      <c r="H738">
        <v>0.95540599999999998</v>
      </c>
    </row>
    <row r="739" spans="1:8">
      <c r="A739" t="s">
        <v>23</v>
      </c>
      <c r="B739" t="s">
        <v>172</v>
      </c>
      <c r="C739" t="s">
        <v>24</v>
      </c>
      <c r="D739" t="s">
        <v>187</v>
      </c>
      <c r="E739" t="s">
        <v>188</v>
      </c>
      <c r="F739">
        <v>1</v>
      </c>
      <c r="G739">
        <v>31</v>
      </c>
      <c r="H739">
        <v>0.85986499999999999</v>
      </c>
    </row>
    <row r="740" spans="1:8">
      <c r="A740" t="s">
        <v>23</v>
      </c>
      <c r="B740" t="s">
        <v>172</v>
      </c>
      <c r="C740" t="s">
        <v>24</v>
      </c>
      <c r="D740" t="s">
        <v>187</v>
      </c>
      <c r="E740" t="s">
        <v>188</v>
      </c>
      <c r="F740">
        <v>1</v>
      </c>
      <c r="G740">
        <v>32</v>
      </c>
      <c r="H740">
        <v>0.47770299999999999</v>
      </c>
    </row>
    <row r="741" spans="1:8">
      <c r="A741" t="s">
        <v>23</v>
      </c>
      <c r="B741" t="s">
        <v>172</v>
      </c>
      <c r="C741" t="s">
        <v>24</v>
      </c>
      <c r="D741" t="s">
        <v>187</v>
      </c>
      <c r="E741" t="s">
        <v>188</v>
      </c>
      <c r="F741">
        <v>1</v>
      </c>
      <c r="G741">
        <v>33</v>
      </c>
      <c r="H741">
        <v>0.191081</v>
      </c>
    </row>
    <row r="742" spans="1:8">
      <c r="A742" t="s">
        <v>23</v>
      </c>
      <c r="B742" t="s">
        <v>172</v>
      </c>
      <c r="C742" t="s">
        <v>24</v>
      </c>
      <c r="D742" t="s">
        <v>187</v>
      </c>
      <c r="E742" t="s">
        <v>188</v>
      </c>
      <c r="F742">
        <v>1</v>
      </c>
      <c r="G742">
        <v>34</v>
      </c>
      <c r="H742">
        <v>0.191081</v>
      </c>
    </row>
    <row r="743" spans="1:8">
      <c r="A743" t="s">
        <v>23</v>
      </c>
      <c r="B743" t="s">
        <v>172</v>
      </c>
      <c r="C743" t="s">
        <v>24</v>
      </c>
      <c r="D743" t="s">
        <v>187</v>
      </c>
      <c r="E743" t="s">
        <v>188</v>
      </c>
      <c r="F743">
        <v>1</v>
      </c>
      <c r="G743">
        <v>35</v>
      </c>
      <c r="H743">
        <v>0.191081</v>
      </c>
    </row>
    <row r="744" spans="1:8">
      <c r="A744" t="s">
        <v>23</v>
      </c>
      <c r="B744" t="s">
        <v>172</v>
      </c>
      <c r="C744" t="s">
        <v>24</v>
      </c>
      <c r="D744" t="s">
        <v>187</v>
      </c>
      <c r="E744" t="s">
        <v>188</v>
      </c>
      <c r="F744">
        <v>1</v>
      </c>
      <c r="G744">
        <v>36</v>
      </c>
      <c r="H744">
        <v>9.5540600000000003E-2</v>
      </c>
    </row>
    <row r="745" spans="1:8">
      <c r="A745" t="s">
        <v>23</v>
      </c>
      <c r="B745" t="s">
        <v>172</v>
      </c>
      <c r="C745" t="s">
        <v>24</v>
      </c>
      <c r="D745" t="s">
        <v>187</v>
      </c>
      <c r="E745" t="s">
        <v>188</v>
      </c>
      <c r="F745">
        <v>1</v>
      </c>
      <c r="G745">
        <v>37</v>
      </c>
      <c r="H745">
        <v>9.5540600000000003E-2</v>
      </c>
    </row>
    <row r="746" spans="1:8">
      <c r="A746" t="s">
        <v>23</v>
      </c>
      <c r="B746" t="s">
        <v>172</v>
      </c>
      <c r="C746" t="s">
        <v>24</v>
      </c>
      <c r="D746" t="s">
        <v>187</v>
      </c>
      <c r="E746" t="s">
        <v>188</v>
      </c>
      <c r="F746">
        <v>1</v>
      </c>
      <c r="G746">
        <v>38</v>
      </c>
      <c r="H746">
        <v>9.5540600000000003E-2</v>
      </c>
    </row>
    <row r="747" spans="1:8">
      <c r="A747" t="s">
        <v>23</v>
      </c>
      <c r="B747" t="s">
        <v>172</v>
      </c>
      <c r="C747" t="s">
        <v>24</v>
      </c>
      <c r="D747" t="s">
        <v>187</v>
      </c>
      <c r="E747" t="s">
        <v>188</v>
      </c>
      <c r="F747">
        <v>1</v>
      </c>
      <c r="G747">
        <v>44</v>
      </c>
      <c r="H747">
        <v>9.5540600000000003E-2</v>
      </c>
    </row>
    <row r="748" spans="1:8">
      <c r="A748" t="s">
        <v>23</v>
      </c>
      <c r="B748" t="s">
        <v>172</v>
      </c>
      <c r="C748" t="s">
        <v>24</v>
      </c>
      <c r="D748" t="s">
        <v>187</v>
      </c>
      <c r="E748" t="s">
        <v>188</v>
      </c>
      <c r="F748">
        <v>3</v>
      </c>
      <c r="G748">
        <v>21</v>
      </c>
      <c r="H748">
        <v>0.17984800000000001</v>
      </c>
    </row>
    <row r="749" spans="1:8">
      <c r="A749" t="s">
        <v>23</v>
      </c>
      <c r="B749" t="s">
        <v>172</v>
      </c>
      <c r="C749" t="s">
        <v>24</v>
      </c>
      <c r="D749" t="s">
        <v>187</v>
      </c>
      <c r="E749" t="s">
        <v>188</v>
      </c>
      <c r="F749">
        <v>3</v>
      </c>
      <c r="G749">
        <v>22</v>
      </c>
      <c r="H749">
        <v>7.5878000000000001E-2</v>
      </c>
    </row>
    <row r="750" spans="1:8">
      <c r="A750" t="s">
        <v>23</v>
      </c>
      <c r="B750" t="s">
        <v>172</v>
      </c>
      <c r="C750" t="s">
        <v>24</v>
      </c>
      <c r="D750" t="s">
        <v>187</v>
      </c>
      <c r="E750" t="s">
        <v>188</v>
      </c>
      <c r="F750">
        <v>3</v>
      </c>
      <c r="G750">
        <v>23</v>
      </c>
      <c r="H750">
        <v>0.38653199999999999</v>
      </c>
    </row>
    <row r="751" spans="1:8">
      <c r="A751" t="s">
        <v>23</v>
      </c>
      <c r="B751" t="s">
        <v>172</v>
      </c>
      <c r="C751" t="s">
        <v>24</v>
      </c>
      <c r="D751" t="s">
        <v>187</v>
      </c>
      <c r="E751" t="s">
        <v>188</v>
      </c>
      <c r="F751">
        <v>3</v>
      </c>
      <c r="G751">
        <v>24</v>
      </c>
      <c r="H751">
        <v>0.705314</v>
      </c>
    </row>
    <row r="752" spans="1:8">
      <c r="A752" t="s">
        <v>23</v>
      </c>
      <c r="B752" t="s">
        <v>172</v>
      </c>
      <c r="C752" t="s">
        <v>24</v>
      </c>
      <c r="D752" t="s">
        <v>187</v>
      </c>
      <c r="E752" t="s">
        <v>188</v>
      </c>
      <c r="F752">
        <v>3</v>
      </c>
      <c r="G752">
        <v>25</v>
      </c>
      <c r="H752">
        <v>1.5719099999999999</v>
      </c>
    </row>
    <row r="753" spans="1:8">
      <c r="A753" t="s">
        <v>23</v>
      </c>
      <c r="B753" t="s">
        <v>172</v>
      </c>
      <c r="C753" t="s">
        <v>24</v>
      </c>
      <c r="D753" t="s">
        <v>187</v>
      </c>
      <c r="E753" t="s">
        <v>188</v>
      </c>
      <c r="F753">
        <v>3</v>
      </c>
      <c r="G753">
        <v>26</v>
      </c>
      <c r="H753">
        <v>1.9589300000000001</v>
      </c>
    </row>
    <row r="754" spans="1:8">
      <c r="A754" t="s">
        <v>23</v>
      </c>
      <c r="B754" t="s">
        <v>172</v>
      </c>
      <c r="C754" t="s">
        <v>24</v>
      </c>
      <c r="D754" t="s">
        <v>187</v>
      </c>
      <c r="E754" t="s">
        <v>188</v>
      </c>
      <c r="F754">
        <v>3</v>
      </c>
      <c r="G754">
        <v>27</v>
      </c>
      <c r="H754">
        <v>2.1202700000000001</v>
      </c>
    </row>
    <row r="755" spans="1:8">
      <c r="A755" t="s">
        <v>23</v>
      </c>
      <c r="B755" t="s">
        <v>172</v>
      </c>
      <c r="C755" t="s">
        <v>24</v>
      </c>
      <c r="D755" t="s">
        <v>187</v>
      </c>
      <c r="E755" t="s">
        <v>188</v>
      </c>
      <c r="F755">
        <v>3</v>
      </c>
      <c r="G755">
        <v>28</v>
      </c>
      <c r="H755">
        <v>1.8972199999999999</v>
      </c>
    </row>
    <row r="756" spans="1:8">
      <c r="A756" t="s">
        <v>23</v>
      </c>
      <c r="B756" t="s">
        <v>172</v>
      </c>
      <c r="C756" t="s">
        <v>24</v>
      </c>
      <c r="D756" t="s">
        <v>187</v>
      </c>
      <c r="E756" t="s">
        <v>188</v>
      </c>
      <c r="F756">
        <v>3</v>
      </c>
      <c r="G756">
        <v>29</v>
      </c>
      <c r="H756">
        <v>0.94064999999999999</v>
      </c>
    </row>
    <row r="757" spans="1:8">
      <c r="A757" t="s">
        <v>23</v>
      </c>
      <c r="B757" t="s">
        <v>172</v>
      </c>
      <c r="C757" t="s">
        <v>24</v>
      </c>
      <c r="D757" t="s">
        <v>187</v>
      </c>
      <c r="E757" t="s">
        <v>188</v>
      </c>
      <c r="F757">
        <v>3</v>
      </c>
      <c r="G757">
        <v>30</v>
      </c>
      <c r="H757">
        <v>0.69574599999999998</v>
      </c>
    </row>
    <row r="758" spans="1:8">
      <c r="A758" t="s">
        <v>23</v>
      </c>
      <c r="B758" t="s">
        <v>172</v>
      </c>
      <c r="C758" t="s">
        <v>24</v>
      </c>
      <c r="D758" t="s">
        <v>187</v>
      </c>
      <c r="E758" t="s">
        <v>188</v>
      </c>
      <c r="F758">
        <v>3</v>
      </c>
      <c r="G758">
        <v>31</v>
      </c>
      <c r="H758">
        <v>0.35625099999999998</v>
      </c>
    </row>
    <row r="759" spans="1:8">
      <c r="A759" t="s">
        <v>23</v>
      </c>
      <c r="B759" t="s">
        <v>172</v>
      </c>
      <c r="C759" t="s">
        <v>24</v>
      </c>
      <c r="D759" t="s">
        <v>187</v>
      </c>
      <c r="E759" t="s">
        <v>188</v>
      </c>
      <c r="F759">
        <v>3</v>
      </c>
      <c r="G759">
        <v>32</v>
      </c>
      <c r="H759">
        <v>0.28276400000000002</v>
      </c>
    </row>
    <row r="760" spans="1:8">
      <c r="A760" t="s">
        <v>23</v>
      </c>
      <c r="B760" t="s">
        <v>172</v>
      </c>
      <c r="C760" t="s">
        <v>24</v>
      </c>
      <c r="D760" t="s">
        <v>187</v>
      </c>
      <c r="E760" t="s">
        <v>188</v>
      </c>
      <c r="F760">
        <v>3</v>
      </c>
      <c r="G760">
        <v>33</v>
      </c>
      <c r="H760">
        <v>5.99494E-2</v>
      </c>
    </row>
    <row r="761" spans="1:8">
      <c r="A761" t="s">
        <v>23</v>
      </c>
      <c r="B761" t="s">
        <v>172</v>
      </c>
      <c r="C761" t="s">
        <v>24</v>
      </c>
      <c r="D761" t="s">
        <v>187</v>
      </c>
      <c r="E761" t="s">
        <v>188</v>
      </c>
      <c r="F761">
        <v>3</v>
      </c>
      <c r="G761">
        <v>35</v>
      </c>
      <c r="H761">
        <v>9.3229599999999996E-2</v>
      </c>
    </row>
    <row r="762" spans="1:8">
      <c r="A762" t="s">
        <v>23</v>
      </c>
      <c r="B762" t="s">
        <v>172</v>
      </c>
      <c r="C762" t="s">
        <v>24</v>
      </c>
      <c r="D762" t="s">
        <v>187</v>
      </c>
      <c r="E762" t="s">
        <v>188</v>
      </c>
      <c r="F762">
        <v>4</v>
      </c>
      <c r="G762">
        <v>24</v>
      </c>
      <c r="H762">
        <v>0.34400799999999998</v>
      </c>
    </row>
    <row r="763" spans="1:8">
      <c r="A763" t="s">
        <v>23</v>
      </c>
      <c r="B763" t="s">
        <v>172</v>
      </c>
      <c r="C763" t="s">
        <v>24</v>
      </c>
      <c r="D763" t="s">
        <v>187</v>
      </c>
      <c r="E763" t="s">
        <v>188</v>
      </c>
      <c r="F763">
        <v>4</v>
      </c>
      <c r="G763">
        <v>25</v>
      </c>
      <c r="H763">
        <v>0.64925900000000003</v>
      </c>
    </row>
    <row r="764" spans="1:8">
      <c r="A764" t="s">
        <v>23</v>
      </c>
      <c r="B764" t="s">
        <v>172</v>
      </c>
      <c r="C764" t="s">
        <v>24</v>
      </c>
      <c r="D764" t="s">
        <v>187</v>
      </c>
      <c r="E764" t="s">
        <v>188</v>
      </c>
      <c r="F764">
        <v>4</v>
      </c>
      <c r="G764">
        <v>26</v>
      </c>
      <c r="H764">
        <v>2.1004</v>
      </c>
    </row>
    <row r="765" spans="1:8">
      <c r="A765" t="s">
        <v>23</v>
      </c>
      <c r="B765" t="s">
        <v>172</v>
      </c>
      <c r="C765" t="s">
        <v>24</v>
      </c>
      <c r="D765" t="s">
        <v>187</v>
      </c>
      <c r="E765" t="s">
        <v>188</v>
      </c>
      <c r="F765">
        <v>4</v>
      </c>
      <c r="G765">
        <v>27</v>
      </c>
      <c r="H765">
        <v>0.72091099999999997</v>
      </c>
    </row>
    <row r="766" spans="1:8">
      <c r="A766" t="s">
        <v>23</v>
      </c>
      <c r="B766" t="s">
        <v>172</v>
      </c>
      <c r="C766" t="s">
        <v>24</v>
      </c>
      <c r="D766" t="s">
        <v>187</v>
      </c>
      <c r="E766" t="s">
        <v>188</v>
      </c>
      <c r="F766">
        <v>4</v>
      </c>
      <c r="G766">
        <v>28</v>
      </c>
      <c r="H766">
        <v>1.4014899999999999</v>
      </c>
    </row>
    <row r="767" spans="1:8">
      <c r="A767" t="s">
        <v>23</v>
      </c>
      <c r="B767" t="s">
        <v>172</v>
      </c>
      <c r="C767" t="s">
        <v>24</v>
      </c>
      <c r="D767" t="s">
        <v>187</v>
      </c>
      <c r="E767" t="s">
        <v>188</v>
      </c>
      <c r="F767">
        <v>4</v>
      </c>
      <c r="G767">
        <v>29</v>
      </c>
      <c r="H767">
        <v>1.3625</v>
      </c>
    </row>
    <row r="768" spans="1:8">
      <c r="A768" t="s">
        <v>23</v>
      </c>
      <c r="B768" t="s">
        <v>172</v>
      </c>
      <c r="C768" t="s">
        <v>24</v>
      </c>
      <c r="D768" t="s">
        <v>187</v>
      </c>
      <c r="E768" t="s">
        <v>188</v>
      </c>
      <c r="F768">
        <v>4</v>
      </c>
      <c r="G768">
        <v>30</v>
      </c>
      <c r="H768">
        <v>0.56993499999999997</v>
      </c>
    </row>
    <row r="769" spans="1:8">
      <c r="A769" t="s">
        <v>23</v>
      </c>
      <c r="B769" t="s">
        <v>172</v>
      </c>
      <c r="C769" t="s">
        <v>24</v>
      </c>
      <c r="D769" t="s">
        <v>187</v>
      </c>
      <c r="E769" t="s">
        <v>188</v>
      </c>
      <c r="F769">
        <v>4</v>
      </c>
      <c r="G769">
        <v>31</v>
      </c>
      <c r="H769">
        <v>4.7845800000000001E-2</v>
      </c>
    </row>
    <row r="770" spans="1:8">
      <c r="A770" t="s">
        <v>23</v>
      </c>
      <c r="B770" t="s">
        <v>172</v>
      </c>
      <c r="C770" t="s">
        <v>24</v>
      </c>
      <c r="D770" t="s">
        <v>187</v>
      </c>
      <c r="E770" t="s">
        <v>188</v>
      </c>
      <c r="F770">
        <v>4</v>
      </c>
      <c r="G770">
        <v>32</v>
      </c>
      <c r="H770">
        <v>0.47259400000000001</v>
      </c>
    </row>
    <row r="771" spans="1:8">
      <c r="A771" t="s">
        <v>23</v>
      </c>
      <c r="B771" t="s">
        <v>172</v>
      </c>
      <c r="C771" t="s">
        <v>24</v>
      </c>
      <c r="D771" t="s">
        <v>187</v>
      </c>
      <c r="E771" t="s">
        <v>188</v>
      </c>
      <c r="F771">
        <v>4</v>
      </c>
      <c r="G771">
        <v>33</v>
      </c>
      <c r="H771">
        <v>0.94495399999999996</v>
      </c>
    </row>
    <row r="772" spans="1:8">
      <c r="A772" t="s">
        <v>23</v>
      </c>
      <c r="B772" t="s">
        <v>172</v>
      </c>
      <c r="C772" t="s">
        <v>24</v>
      </c>
      <c r="D772" t="s">
        <v>187</v>
      </c>
      <c r="E772" t="s">
        <v>188</v>
      </c>
      <c r="F772">
        <v>4</v>
      </c>
      <c r="G772">
        <v>34</v>
      </c>
      <c r="H772">
        <v>1.39351</v>
      </c>
    </row>
    <row r="773" spans="1:8">
      <c r="A773" t="s">
        <v>23</v>
      </c>
      <c r="B773" t="s">
        <v>172</v>
      </c>
      <c r="C773" t="s">
        <v>24</v>
      </c>
      <c r="D773" t="s">
        <v>187</v>
      </c>
      <c r="E773" t="s">
        <v>188</v>
      </c>
      <c r="F773">
        <v>4</v>
      </c>
      <c r="G773">
        <v>35</v>
      </c>
      <c r="H773">
        <v>0.54424600000000001</v>
      </c>
    </row>
    <row r="774" spans="1:8">
      <c r="A774" t="s">
        <v>23</v>
      </c>
      <c r="B774" t="s">
        <v>172</v>
      </c>
      <c r="C774" t="s">
        <v>24</v>
      </c>
      <c r="D774" t="s">
        <v>187</v>
      </c>
      <c r="E774" t="s">
        <v>188</v>
      </c>
      <c r="F774">
        <v>4</v>
      </c>
      <c r="G774">
        <v>37</v>
      </c>
      <c r="H774">
        <v>0.272123</v>
      </c>
    </row>
    <row r="775" spans="1:8">
      <c r="A775" t="s">
        <v>23</v>
      </c>
      <c r="B775" t="s">
        <v>172</v>
      </c>
      <c r="C775" t="s">
        <v>24</v>
      </c>
      <c r="D775" t="s">
        <v>187</v>
      </c>
      <c r="E775" t="s">
        <v>188</v>
      </c>
      <c r="F775">
        <v>4</v>
      </c>
      <c r="G775">
        <v>38</v>
      </c>
      <c r="H775">
        <v>0.224277</v>
      </c>
    </row>
    <row r="776" spans="1:8">
      <c r="A776" t="s">
        <v>23</v>
      </c>
      <c r="B776" t="s">
        <v>172</v>
      </c>
      <c r="C776" t="s">
        <v>24</v>
      </c>
      <c r="D776" t="s">
        <v>187</v>
      </c>
      <c r="E776" t="s">
        <v>188</v>
      </c>
      <c r="F776">
        <v>4</v>
      </c>
      <c r="G776">
        <v>39</v>
      </c>
      <c r="H776">
        <v>0.224277</v>
      </c>
    </row>
    <row r="777" spans="1:8">
      <c r="A777" t="s">
        <v>23</v>
      </c>
      <c r="B777" t="s">
        <v>172</v>
      </c>
      <c r="C777" t="s">
        <v>24</v>
      </c>
      <c r="D777" t="s">
        <v>187</v>
      </c>
      <c r="E777" t="s">
        <v>188</v>
      </c>
      <c r="F777">
        <v>4</v>
      </c>
      <c r="G777">
        <v>40</v>
      </c>
      <c r="H777">
        <v>4.7845800000000001E-2</v>
      </c>
    </row>
    <row r="778" spans="1:8">
      <c r="A778" t="s">
        <v>23</v>
      </c>
      <c r="B778" t="s">
        <v>172</v>
      </c>
      <c r="C778" t="s">
        <v>24</v>
      </c>
      <c r="D778" t="s">
        <v>187</v>
      </c>
      <c r="E778" t="s">
        <v>183</v>
      </c>
      <c r="F778">
        <v>1</v>
      </c>
      <c r="G778">
        <v>21</v>
      </c>
      <c r="H778">
        <v>0.96899999999999997</v>
      </c>
    </row>
    <row r="779" spans="1:8">
      <c r="A779" t="s">
        <v>23</v>
      </c>
      <c r="B779" t="s">
        <v>172</v>
      </c>
      <c r="C779" t="s">
        <v>24</v>
      </c>
      <c r="D779" t="s">
        <v>187</v>
      </c>
      <c r="E779" t="s">
        <v>183</v>
      </c>
      <c r="F779">
        <v>1</v>
      </c>
      <c r="G779">
        <v>25</v>
      </c>
      <c r="H779">
        <v>0.96899999999999997</v>
      </c>
    </row>
    <row r="780" spans="1:8">
      <c r="A780" t="s">
        <v>23</v>
      </c>
      <c r="B780" t="s">
        <v>172</v>
      </c>
      <c r="C780" t="s">
        <v>24</v>
      </c>
      <c r="D780" t="s">
        <v>187</v>
      </c>
      <c r="E780" t="s">
        <v>183</v>
      </c>
      <c r="F780">
        <v>1</v>
      </c>
      <c r="G780">
        <v>27</v>
      </c>
      <c r="H780">
        <v>1.9379999999999999</v>
      </c>
    </row>
    <row r="781" spans="1:8">
      <c r="A781" t="s">
        <v>23</v>
      </c>
      <c r="B781" t="s">
        <v>172</v>
      </c>
      <c r="C781" t="s">
        <v>24</v>
      </c>
      <c r="D781" t="s">
        <v>187</v>
      </c>
      <c r="E781" t="s">
        <v>183</v>
      </c>
      <c r="F781">
        <v>1</v>
      </c>
      <c r="G781">
        <v>28</v>
      </c>
      <c r="H781">
        <v>2.4289999999999998</v>
      </c>
    </row>
    <row r="782" spans="1:8">
      <c r="A782" t="s">
        <v>23</v>
      </c>
      <c r="B782" t="s">
        <v>172</v>
      </c>
      <c r="C782" t="s">
        <v>24</v>
      </c>
      <c r="D782" t="s">
        <v>187</v>
      </c>
      <c r="E782" t="s">
        <v>183</v>
      </c>
      <c r="F782">
        <v>1</v>
      </c>
      <c r="G782">
        <v>29</v>
      </c>
      <c r="H782">
        <v>4.8730000000000002</v>
      </c>
    </row>
    <row r="783" spans="1:8">
      <c r="A783" t="s">
        <v>23</v>
      </c>
      <c r="B783" t="s">
        <v>172</v>
      </c>
      <c r="C783" t="s">
        <v>24</v>
      </c>
      <c r="D783" t="s">
        <v>187</v>
      </c>
      <c r="E783" t="s">
        <v>183</v>
      </c>
      <c r="F783">
        <v>1</v>
      </c>
      <c r="G783">
        <v>30</v>
      </c>
      <c r="H783">
        <v>4.367</v>
      </c>
    </row>
    <row r="784" spans="1:8">
      <c r="A784" t="s">
        <v>23</v>
      </c>
      <c r="B784" t="s">
        <v>172</v>
      </c>
      <c r="C784" t="s">
        <v>24</v>
      </c>
      <c r="D784" t="s">
        <v>187</v>
      </c>
      <c r="E784" t="s">
        <v>183</v>
      </c>
      <c r="F784">
        <v>1</v>
      </c>
      <c r="G784">
        <v>31</v>
      </c>
      <c r="H784">
        <v>3.4119999999999999</v>
      </c>
    </row>
    <row r="785" spans="1:8">
      <c r="A785" t="s">
        <v>23</v>
      </c>
      <c r="B785" t="s">
        <v>172</v>
      </c>
      <c r="C785" t="s">
        <v>24</v>
      </c>
      <c r="D785" t="s">
        <v>187</v>
      </c>
      <c r="E785" t="s">
        <v>183</v>
      </c>
      <c r="F785">
        <v>1</v>
      </c>
      <c r="G785">
        <v>32</v>
      </c>
      <c r="H785">
        <v>2.9209999999999998</v>
      </c>
    </row>
    <row r="786" spans="1:8">
      <c r="A786" t="s">
        <v>23</v>
      </c>
      <c r="B786" t="s">
        <v>172</v>
      </c>
      <c r="C786" t="s">
        <v>24</v>
      </c>
      <c r="D786" t="s">
        <v>187</v>
      </c>
      <c r="E786" t="s">
        <v>183</v>
      </c>
      <c r="F786">
        <v>1</v>
      </c>
      <c r="G786">
        <v>33</v>
      </c>
      <c r="H786">
        <v>1.46</v>
      </c>
    </row>
    <row r="787" spans="1:8">
      <c r="A787" t="s">
        <v>23</v>
      </c>
      <c r="B787" t="s">
        <v>172</v>
      </c>
      <c r="C787" t="s">
        <v>24</v>
      </c>
      <c r="D787" t="s">
        <v>187</v>
      </c>
      <c r="E787" t="s">
        <v>183</v>
      </c>
      <c r="F787">
        <v>1</v>
      </c>
      <c r="G787">
        <v>34</v>
      </c>
      <c r="H787">
        <v>1.46</v>
      </c>
    </row>
    <row r="788" spans="1:8">
      <c r="A788" t="s">
        <v>23</v>
      </c>
      <c r="B788" t="s">
        <v>172</v>
      </c>
      <c r="C788" t="s">
        <v>24</v>
      </c>
      <c r="D788" t="s">
        <v>187</v>
      </c>
      <c r="E788" t="s">
        <v>183</v>
      </c>
      <c r="F788">
        <v>1</v>
      </c>
      <c r="G788">
        <v>35</v>
      </c>
      <c r="H788">
        <v>2.4289999999999998</v>
      </c>
    </row>
    <row r="789" spans="1:8">
      <c r="A789" t="s">
        <v>23</v>
      </c>
      <c r="B789" t="s">
        <v>172</v>
      </c>
      <c r="C789" t="s">
        <v>24</v>
      </c>
      <c r="D789" t="s">
        <v>187</v>
      </c>
      <c r="E789" t="s">
        <v>183</v>
      </c>
      <c r="F789">
        <v>1</v>
      </c>
      <c r="G789">
        <v>36</v>
      </c>
      <c r="H789">
        <v>0.96899999999999997</v>
      </c>
    </row>
    <row r="790" spans="1:8">
      <c r="A790" t="s">
        <v>23</v>
      </c>
      <c r="B790" t="s">
        <v>172</v>
      </c>
      <c r="C790" t="s">
        <v>24</v>
      </c>
      <c r="D790" t="s">
        <v>187</v>
      </c>
      <c r="E790" t="s">
        <v>183</v>
      </c>
      <c r="F790">
        <v>1</v>
      </c>
      <c r="G790">
        <v>38</v>
      </c>
      <c r="H790">
        <v>0.49199999999999999</v>
      </c>
    </row>
    <row r="791" spans="1:8">
      <c r="A791" t="s">
        <v>23</v>
      </c>
      <c r="B791" t="s">
        <v>172</v>
      </c>
      <c r="C791" t="s">
        <v>24</v>
      </c>
      <c r="D791" t="s">
        <v>187</v>
      </c>
      <c r="E791" t="s">
        <v>183</v>
      </c>
      <c r="F791">
        <v>2</v>
      </c>
      <c r="G791">
        <v>23</v>
      </c>
      <c r="H791">
        <v>0.71499999999999997</v>
      </c>
    </row>
    <row r="792" spans="1:8">
      <c r="A792" t="s">
        <v>23</v>
      </c>
      <c r="B792" t="s">
        <v>172</v>
      </c>
      <c r="C792" t="s">
        <v>24</v>
      </c>
      <c r="D792" t="s">
        <v>187</v>
      </c>
      <c r="E792" t="s">
        <v>183</v>
      </c>
      <c r="F792">
        <v>2</v>
      </c>
      <c r="G792">
        <v>24</v>
      </c>
      <c r="H792">
        <v>2.145</v>
      </c>
    </row>
    <row r="793" spans="1:8">
      <c r="A793" t="s">
        <v>23</v>
      </c>
      <c r="B793" t="s">
        <v>172</v>
      </c>
      <c r="C793" t="s">
        <v>24</v>
      </c>
      <c r="D793" t="s">
        <v>187</v>
      </c>
      <c r="E793" t="s">
        <v>183</v>
      </c>
      <c r="F793">
        <v>2</v>
      </c>
      <c r="G793">
        <v>25</v>
      </c>
      <c r="H793">
        <v>1.0720000000000001</v>
      </c>
    </row>
    <row r="794" spans="1:8">
      <c r="A794" t="s">
        <v>23</v>
      </c>
      <c r="B794" t="s">
        <v>172</v>
      </c>
      <c r="C794" t="s">
        <v>24</v>
      </c>
      <c r="D794" t="s">
        <v>187</v>
      </c>
      <c r="E794" t="s">
        <v>183</v>
      </c>
      <c r="F794">
        <v>2</v>
      </c>
      <c r="G794">
        <v>26</v>
      </c>
      <c r="H794">
        <v>1.0720000000000001</v>
      </c>
    </row>
    <row r="795" spans="1:8">
      <c r="A795" t="s">
        <v>23</v>
      </c>
      <c r="B795" t="s">
        <v>172</v>
      </c>
      <c r="C795" t="s">
        <v>24</v>
      </c>
      <c r="D795" t="s">
        <v>187</v>
      </c>
      <c r="E795" t="s">
        <v>183</v>
      </c>
      <c r="F795">
        <v>2</v>
      </c>
      <c r="G795">
        <v>28</v>
      </c>
      <c r="H795">
        <v>1.0720000000000001</v>
      </c>
    </row>
    <row r="796" spans="1:8">
      <c r="A796" t="s">
        <v>23</v>
      </c>
      <c r="B796" t="s">
        <v>172</v>
      </c>
      <c r="C796" t="s">
        <v>24</v>
      </c>
      <c r="D796" t="s">
        <v>187</v>
      </c>
      <c r="E796" t="s">
        <v>183</v>
      </c>
      <c r="F796">
        <v>2</v>
      </c>
      <c r="G796">
        <v>29</v>
      </c>
      <c r="H796">
        <v>0.35699999999999998</v>
      </c>
    </row>
    <row r="797" spans="1:8">
      <c r="A797" t="s">
        <v>23</v>
      </c>
      <c r="B797" t="s">
        <v>172</v>
      </c>
      <c r="C797" t="s">
        <v>24</v>
      </c>
      <c r="D797" t="s">
        <v>187</v>
      </c>
      <c r="E797" t="s">
        <v>183</v>
      </c>
      <c r="F797">
        <v>2</v>
      </c>
      <c r="G797">
        <v>30</v>
      </c>
      <c r="H797">
        <v>2.2759999999999998</v>
      </c>
    </row>
    <row r="798" spans="1:8">
      <c r="A798" t="s">
        <v>23</v>
      </c>
      <c r="B798" t="s">
        <v>172</v>
      </c>
      <c r="C798" t="s">
        <v>24</v>
      </c>
      <c r="D798" t="s">
        <v>187</v>
      </c>
      <c r="E798" t="s">
        <v>183</v>
      </c>
      <c r="F798">
        <v>2</v>
      </c>
      <c r="G798">
        <v>31</v>
      </c>
      <c r="H798">
        <v>1.4390000000000001</v>
      </c>
    </row>
    <row r="799" spans="1:8">
      <c r="A799" t="s">
        <v>23</v>
      </c>
      <c r="B799" t="s">
        <v>172</v>
      </c>
      <c r="C799" t="s">
        <v>24</v>
      </c>
      <c r="D799" t="s">
        <v>187</v>
      </c>
      <c r="E799" t="s">
        <v>183</v>
      </c>
      <c r="F799">
        <v>2</v>
      </c>
      <c r="G799">
        <v>33</v>
      </c>
      <c r="H799">
        <v>0.78100000000000003</v>
      </c>
    </row>
    <row r="800" spans="1:8">
      <c r="A800" t="s">
        <v>23</v>
      </c>
      <c r="B800" t="s">
        <v>172</v>
      </c>
      <c r="C800" t="s">
        <v>24</v>
      </c>
      <c r="D800" t="s">
        <v>187</v>
      </c>
      <c r="E800" t="s">
        <v>183</v>
      </c>
      <c r="F800">
        <v>2</v>
      </c>
      <c r="G800">
        <v>34</v>
      </c>
      <c r="H800">
        <v>2.4169999999999998</v>
      </c>
    </row>
    <row r="801" spans="1:8">
      <c r="A801" t="s">
        <v>23</v>
      </c>
      <c r="B801" t="s">
        <v>172</v>
      </c>
      <c r="C801" t="s">
        <v>24</v>
      </c>
      <c r="D801" t="s">
        <v>187</v>
      </c>
      <c r="E801" t="s">
        <v>183</v>
      </c>
      <c r="F801">
        <v>2</v>
      </c>
      <c r="G801">
        <v>35</v>
      </c>
      <c r="H801">
        <v>2.004</v>
      </c>
    </row>
    <row r="802" spans="1:8">
      <c r="A802" t="s">
        <v>23</v>
      </c>
      <c r="B802" t="s">
        <v>172</v>
      </c>
      <c r="C802" t="s">
        <v>24</v>
      </c>
      <c r="D802" t="s">
        <v>187</v>
      </c>
      <c r="E802" t="s">
        <v>183</v>
      </c>
      <c r="F802">
        <v>2</v>
      </c>
      <c r="G802">
        <v>36</v>
      </c>
      <c r="H802">
        <v>1.27</v>
      </c>
    </row>
    <row r="803" spans="1:8">
      <c r="A803" t="s">
        <v>23</v>
      </c>
      <c r="B803" t="s">
        <v>172</v>
      </c>
      <c r="C803" t="s">
        <v>24</v>
      </c>
      <c r="D803" t="s">
        <v>187</v>
      </c>
      <c r="E803" t="s">
        <v>183</v>
      </c>
      <c r="F803">
        <v>2</v>
      </c>
      <c r="G803">
        <v>37</v>
      </c>
      <c r="H803">
        <v>0.36699999999999999</v>
      </c>
    </row>
    <row r="804" spans="1:8">
      <c r="A804" t="s">
        <v>23</v>
      </c>
      <c r="B804" t="s">
        <v>172</v>
      </c>
      <c r="C804" t="s">
        <v>24</v>
      </c>
      <c r="D804" t="s">
        <v>187</v>
      </c>
      <c r="E804" t="s">
        <v>183</v>
      </c>
      <c r="F804">
        <v>2</v>
      </c>
      <c r="G804">
        <v>38</v>
      </c>
      <c r="H804">
        <v>1.27</v>
      </c>
    </row>
    <row r="805" spans="1:8">
      <c r="A805" t="s">
        <v>23</v>
      </c>
      <c r="B805" t="s">
        <v>172</v>
      </c>
      <c r="C805" t="s">
        <v>24</v>
      </c>
      <c r="D805" t="s">
        <v>187</v>
      </c>
      <c r="E805" t="s">
        <v>183</v>
      </c>
      <c r="F805">
        <v>2</v>
      </c>
      <c r="G805">
        <v>39</v>
      </c>
      <c r="H805">
        <v>1.6930000000000001</v>
      </c>
    </row>
    <row r="806" spans="1:8">
      <c r="A806" t="s">
        <v>23</v>
      </c>
      <c r="B806" t="s">
        <v>172</v>
      </c>
      <c r="C806" t="s">
        <v>24</v>
      </c>
      <c r="D806" t="s">
        <v>187</v>
      </c>
      <c r="E806" t="s">
        <v>183</v>
      </c>
      <c r="F806">
        <v>2</v>
      </c>
      <c r="G806">
        <v>40</v>
      </c>
      <c r="H806">
        <v>1.6930000000000001</v>
      </c>
    </row>
    <row r="807" spans="1:8">
      <c r="A807" t="s">
        <v>23</v>
      </c>
      <c r="B807" t="s">
        <v>172</v>
      </c>
      <c r="C807" t="s">
        <v>24</v>
      </c>
      <c r="D807" t="s">
        <v>187</v>
      </c>
      <c r="E807" t="s">
        <v>183</v>
      </c>
      <c r="F807">
        <v>2</v>
      </c>
      <c r="G807">
        <v>41</v>
      </c>
      <c r="H807">
        <v>1.637</v>
      </c>
    </row>
    <row r="808" spans="1:8">
      <c r="A808" t="s">
        <v>23</v>
      </c>
      <c r="B808" t="s">
        <v>172</v>
      </c>
      <c r="C808" t="s">
        <v>24</v>
      </c>
      <c r="D808" t="s">
        <v>187</v>
      </c>
      <c r="E808" t="s">
        <v>183</v>
      </c>
      <c r="F808">
        <v>3</v>
      </c>
      <c r="G808">
        <v>23</v>
      </c>
      <c r="H808">
        <v>0.80700000000000005</v>
      </c>
    </row>
    <row r="809" spans="1:8">
      <c r="A809" t="s">
        <v>23</v>
      </c>
      <c r="B809" t="s">
        <v>172</v>
      </c>
      <c r="C809" t="s">
        <v>24</v>
      </c>
      <c r="D809" t="s">
        <v>187</v>
      </c>
      <c r="E809" t="s">
        <v>183</v>
      </c>
      <c r="F809">
        <v>3</v>
      </c>
      <c r="G809">
        <v>25</v>
      </c>
      <c r="H809">
        <v>0.80700000000000005</v>
      </c>
    </row>
    <row r="810" spans="1:8">
      <c r="A810" t="s">
        <v>23</v>
      </c>
      <c r="B810" t="s">
        <v>172</v>
      </c>
      <c r="C810" t="s">
        <v>24</v>
      </c>
      <c r="D810" t="s">
        <v>187</v>
      </c>
      <c r="E810" t="s">
        <v>183</v>
      </c>
      <c r="F810">
        <v>3</v>
      </c>
      <c r="G810">
        <v>26</v>
      </c>
      <c r="H810">
        <v>1.21</v>
      </c>
    </row>
    <row r="811" spans="1:8">
      <c r="A811" t="s">
        <v>23</v>
      </c>
      <c r="B811" t="s">
        <v>172</v>
      </c>
      <c r="C811" t="s">
        <v>24</v>
      </c>
      <c r="D811" t="s">
        <v>187</v>
      </c>
      <c r="E811" t="s">
        <v>183</v>
      </c>
      <c r="F811">
        <v>3</v>
      </c>
      <c r="G811">
        <v>27</v>
      </c>
      <c r="H811">
        <v>0.40300000000000002</v>
      </c>
    </row>
    <row r="812" spans="1:8">
      <c r="A812" t="s">
        <v>23</v>
      </c>
      <c r="B812" t="s">
        <v>172</v>
      </c>
      <c r="C812" t="s">
        <v>24</v>
      </c>
      <c r="D812" t="s">
        <v>187</v>
      </c>
      <c r="E812" t="s">
        <v>183</v>
      </c>
      <c r="F812">
        <v>3</v>
      </c>
      <c r="G812">
        <v>28</v>
      </c>
      <c r="H812">
        <v>1.605</v>
      </c>
    </row>
    <row r="813" spans="1:8">
      <c r="A813" t="s">
        <v>23</v>
      </c>
      <c r="B813" t="s">
        <v>172</v>
      </c>
      <c r="C813" t="s">
        <v>24</v>
      </c>
      <c r="D813" t="s">
        <v>187</v>
      </c>
      <c r="E813" t="s">
        <v>183</v>
      </c>
      <c r="F813">
        <v>3</v>
      </c>
      <c r="G813">
        <v>29</v>
      </c>
      <c r="H813">
        <v>2.835</v>
      </c>
    </row>
    <row r="814" spans="1:8">
      <c r="A814" t="s">
        <v>23</v>
      </c>
      <c r="B814" t="s">
        <v>172</v>
      </c>
      <c r="C814" t="s">
        <v>24</v>
      </c>
      <c r="D814" t="s">
        <v>187</v>
      </c>
      <c r="E814" t="s">
        <v>183</v>
      </c>
      <c r="F814">
        <v>3</v>
      </c>
      <c r="G814">
        <v>30</v>
      </c>
      <c r="H814">
        <v>3.37</v>
      </c>
    </row>
    <row r="815" spans="1:8">
      <c r="A815" t="s">
        <v>23</v>
      </c>
      <c r="B815" t="s">
        <v>172</v>
      </c>
      <c r="C815" t="s">
        <v>24</v>
      </c>
      <c r="D815" t="s">
        <v>187</v>
      </c>
      <c r="E815" t="s">
        <v>183</v>
      </c>
      <c r="F815">
        <v>3</v>
      </c>
      <c r="G815">
        <v>31</v>
      </c>
      <c r="H815">
        <v>3.3679999999999999</v>
      </c>
    </row>
    <row r="816" spans="1:8">
      <c r="A816" t="s">
        <v>23</v>
      </c>
      <c r="B816" t="s">
        <v>172</v>
      </c>
      <c r="C816" t="s">
        <v>24</v>
      </c>
      <c r="D816" t="s">
        <v>187</v>
      </c>
      <c r="E816" t="s">
        <v>183</v>
      </c>
      <c r="F816">
        <v>3</v>
      </c>
      <c r="G816">
        <v>32</v>
      </c>
      <c r="H816">
        <v>1.226</v>
      </c>
    </row>
    <row r="817" spans="1:8">
      <c r="A817" t="s">
        <v>23</v>
      </c>
      <c r="B817" t="s">
        <v>172</v>
      </c>
      <c r="C817" t="s">
        <v>24</v>
      </c>
      <c r="D817" t="s">
        <v>187</v>
      </c>
      <c r="E817" t="s">
        <v>183</v>
      </c>
      <c r="F817">
        <v>3</v>
      </c>
      <c r="G817">
        <v>33</v>
      </c>
      <c r="H817">
        <v>2.6909999999999998</v>
      </c>
    </row>
    <row r="818" spans="1:8">
      <c r="A818" t="s">
        <v>23</v>
      </c>
      <c r="B818" t="s">
        <v>172</v>
      </c>
      <c r="C818" t="s">
        <v>24</v>
      </c>
      <c r="D818" t="s">
        <v>187</v>
      </c>
      <c r="E818" t="s">
        <v>183</v>
      </c>
      <c r="F818">
        <v>3</v>
      </c>
      <c r="G818">
        <v>34</v>
      </c>
      <c r="H818">
        <v>2.3980000000000001</v>
      </c>
    </row>
    <row r="819" spans="1:8">
      <c r="A819" t="s">
        <v>23</v>
      </c>
      <c r="B819" t="s">
        <v>172</v>
      </c>
      <c r="C819" t="s">
        <v>24</v>
      </c>
      <c r="D819" t="s">
        <v>187</v>
      </c>
      <c r="E819" t="s">
        <v>183</v>
      </c>
      <c r="F819">
        <v>3</v>
      </c>
      <c r="G819">
        <v>35</v>
      </c>
      <c r="H819">
        <v>2</v>
      </c>
    </row>
    <row r="820" spans="1:8">
      <c r="A820" t="s">
        <v>23</v>
      </c>
      <c r="B820" t="s">
        <v>172</v>
      </c>
      <c r="C820" t="s">
        <v>24</v>
      </c>
      <c r="D820" t="s">
        <v>187</v>
      </c>
      <c r="E820" t="s">
        <v>183</v>
      </c>
      <c r="F820">
        <v>3</v>
      </c>
      <c r="G820">
        <v>36</v>
      </c>
      <c r="H820">
        <v>2.5089999999999999</v>
      </c>
    </row>
    <row r="821" spans="1:8">
      <c r="A821" t="s">
        <v>23</v>
      </c>
      <c r="B821" t="s">
        <v>172</v>
      </c>
      <c r="C821" t="s">
        <v>24</v>
      </c>
      <c r="D821" t="s">
        <v>187</v>
      </c>
      <c r="E821" t="s">
        <v>183</v>
      </c>
      <c r="F821">
        <v>3</v>
      </c>
      <c r="G821">
        <v>37</v>
      </c>
      <c r="H821">
        <v>2.415</v>
      </c>
    </row>
    <row r="822" spans="1:8">
      <c r="A822" t="s">
        <v>23</v>
      </c>
      <c r="B822" t="s">
        <v>172</v>
      </c>
      <c r="C822" t="s">
        <v>24</v>
      </c>
      <c r="D822" t="s">
        <v>187</v>
      </c>
      <c r="E822" t="s">
        <v>183</v>
      </c>
      <c r="F822">
        <v>3</v>
      </c>
      <c r="G822">
        <v>38</v>
      </c>
      <c r="H822">
        <v>1.7070000000000001</v>
      </c>
    </row>
    <row r="823" spans="1:8">
      <c r="A823" t="s">
        <v>23</v>
      </c>
      <c r="B823" t="s">
        <v>172</v>
      </c>
      <c r="C823" t="s">
        <v>24</v>
      </c>
      <c r="D823" t="s">
        <v>187</v>
      </c>
      <c r="E823" t="s">
        <v>183</v>
      </c>
      <c r="F823">
        <v>3</v>
      </c>
      <c r="G823">
        <v>39</v>
      </c>
      <c r="H823">
        <v>3.3290000000000002</v>
      </c>
    </row>
    <row r="824" spans="1:8">
      <c r="A824" t="s">
        <v>23</v>
      </c>
      <c r="B824" t="s">
        <v>172</v>
      </c>
      <c r="C824" t="s">
        <v>24</v>
      </c>
      <c r="D824" t="s">
        <v>187</v>
      </c>
      <c r="E824" t="s">
        <v>183</v>
      </c>
      <c r="F824">
        <v>3</v>
      </c>
      <c r="G824">
        <v>40</v>
      </c>
      <c r="H824">
        <v>2.6379999999999999</v>
      </c>
    </row>
    <row r="825" spans="1:8">
      <c r="A825" t="s">
        <v>23</v>
      </c>
      <c r="B825" t="s">
        <v>172</v>
      </c>
      <c r="C825" t="s">
        <v>24</v>
      </c>
      <c r="D825" t="s">
        <v>187</v>
      </c>
      <c r="E825" t="s">
        <v>183</v>
      </c>
      <c r="F825">
        <v>3</v>
      </c>
      <c r="G825">
        <v>41</v>
      </c>
      <c r="H825">
        <v>2.5510000000000002</v>
      </c>
    </row>
    <row r="826" spans="1:8">
      <c r="A826" t="s">
        <v>23</v>
      </c>
      <c r="B826" t="s">
        <v>172</v>
      </c>
      <c r="C826" t="s">
        <v>24</v>
      </c>
      <c r="D826" t="s">
        <v>187</v>
      </c>
      <c r="E826" t="s">
        <v>183</v>
      </c>
      <c r="F826">
        <v>3</v>
      </c>
      <c r="G826">
        <v>42</v>
      </c>
      <c r="H826">
        <v>1.1779999999999999</v>
      </c>
    </row>
    <row r="827" spans="1:8">
      <c r="A827" t="s">
        <v>23</v>
      </c>
      <c r="B827" t="s">
        <v>172</v>
      </c>
      <c r="C827" t="s">
        <v>24</v>
      </c>
      <c r="D827" t="s">
        <v>187</v>
      </c>
      <c r="E827" t="s">
        <v>183</v>
      </c>
      <c r="F827">
        <v>3</v>
      </c>
      <c r="G827">
        <v>43</v>
      </c>
      <c r="H827">
        <v>0.96199999999999997</v>
      </c>
    </row>
    <row r="828" spans="1:8">
      <c r="A828" t="s">
        <v>23</v>
      </c>
      <c r="B828" t="s">
        <v>172</v>
      </c>
      <c r="C828" t="s">
        <v>24</v>
      </c>
      <c r="D828" t="s">
        <v>187</v>
      </c>
      <c r="E828" t="s">
        <v>183</v>
      </c>
      <c r="F828">
        <v>3</v>
      </c>
      <c r="G828">
        <v>45</v>
      </c>
      <c r="H828">
        <v>4.5999999999999999E-2</v>
      </c>
    </row>
    <row r="829" spans="1:8">
      <c r="A829" t="s">
        <v>23</v>
      </c>
      <c r="B829" t="s">
        <v>172</v>
      </c>
      <c r="C829" t="s">
        <v>24</v>
      </c>
      <c r="D829" t="s">
        <v>187</v>
      </c>
      <c r="E829" t="s">
        <v>183</v>
      </c>
      <c r="F829">
        <v>3</v>
      </c>
      <c r="G829">
        <v>46</v>
      </c>
      <c r="H829">
        <v>4.5999999999999999E-2</v>
      </c>
    </row>
    <row r="830" spans="1:8">
      <c r="A830" t="s">
        <v>23</v>
      </c>
      <c r="B830" t="s">
        <v>172</v>
      </c>
      <c r="C830" t="s">
        <v>24</v>
      </c>
      <c r="D830" t="s">
        <v>187</v>
      </c>
      <c r="E830" t="s">
        <v>183</v>
      </c>
      <c r="F830">
        <v>3</v>
      </c>
      <c r="G830">
        <v>50</v>
      </c>
      <c r="H830">
        <v>4.5999999999999999E-2</v>
      </c>
    </row>
    <row r="831" spans="1:8">
      <c r="A831" t="s">
        <v>23</v>
      </c>
      <c r="B831" t="s">
        <v>172</v>
      </c>
      <c r="C831" t="s">
        <v>24</v>
      </c>
      <c r="D831" t="s">
        <v>187</v>
      </c>
      <c r="E831" t="s">
        <v>183</v>
      </c>
      <c r="F831">
        <v>3</v>
      </c>
      <c r="G831">
        <v>53</v>
      </c>
      <c r="H831">
        <v>4.5999999999999999E-2</v>
      </c>
    </row>
    <row r="832" spans="1:8">
      <c r="A832" t="s">
        <v>23</v>
      </c>
      <c r="B832" t="s">
        <v>172</v>
      </c>
      <c r="C832" t="s">
        <v>24</v>
      </c>
      <c r="D832" t="s">
        <v>187</v>
      </c>
      <c r="E832" t="s">
        <v>183</v>
      </c>
      <c r="F832">
        <v>3</v>
      </c>
      <c r="G832">
        <v>56</v>
      </c>
      <c r="H832">
        <v>4.5999999999999999E-2</v>
      </c>
    </row>
    <row r="833" spans="1:8">
      <c r="A833" t="s">
        <v>23</v>
      </c>
      <c r="B833" t="s">
        <v>172</v>
      </c>
      <c r="C833" t="s">
        <v>24</v>
      </c>
      <c r="D833" t="s">
        <v>187</v>
      </c>
      <c r="E833" t="s">
        <v>183</v>
      </c>
      <c r="F833">
        <v>4</v>
      </c>
      <c r="G833">
        <v>19</v>
      </c>
      <c r="H833">
        <v>0.17299999999999999</v>
      </c>
    </row>
    <row r="834" spans="1:8">
      <c r="A834" t="s">
        <v>23</v>
      </c>
      <c r="B834" t="s">
        <v>172</v>
      </c>
      <c r="C834" t="s">
        <v>24</v>
      </c>
      <c r="D834" t="s">
        <v>187</v>
      </c>
      <c r="E834" t="s">
        <v>183</v>
      </c>
      <c r="F834">
        <v>4</v>
      </c>
      <c r="G834">
        <v>23</v>
      </c>
      <c r="H834">
        <v>0.34499999999999997</v>
      </c>
    </row>
    <row r="835" spans="1:8">
      <c r="A835" t="s">
        <v>23</v>
      </c>
      <c r="B835" t="s">
        <v>172</v>
      </c>
      <c r="C835" t="s">
        <v>24</v>
      </c>
      <c r="D835" t="s">
        <v>187</v>
      </c>
      <c r="E835" t="s">
        <v>183</v>
      </c>
      <c r="F835">
        <v>4</v>
      </c>
      <c r="G835">
        <v>24</v>
      </c>
      <c r="H835">
        <v>0.17299999999999999</v>
      </c>
    </row>
    <row r="836" spans="1:8">
      <c r="A836" t="s">
        <v>23</v>
      </c>
      <c r="B836" t="s">
        <v>172</v>
      </c>
      <c r="C836" t="s">
        <v>24</v>
      </c>
      <c r="D836" t="s">
        <v>187</v>
      </c>
      <c r="E836" t="s">
        <v>183</v>
      </c>
      <c r="F836">
        <v>4</v>
      </c>
      <c r="G836">
        <v>25</v>
      </c>
      <c r="H836">
        <v>0.51800000000000002</v>
      </c>
    </row>
    <row r="837" spans="1:8">
      <c r="A837" t="s">
        <v>23</v>
      </c>
      <c r="B837" t="s">
        <v>172</v>
      </c>
      <c r="C837" t="s">
        <v>24</v>
      </c>
      <c r="D837" t="s">
        <v>187</v>
      </c>
      <c r="E837" t="s">
        <v>183</v>
      </c>
      <c r="F837">
        <v>4</v>
      </c>
      <c r="G837">
        <v>26</v>
      </c>
      <c r="H837">
        <v>0.441</v>
      </c>
    </row>
    <row r="838" spans="1:8">
      <c r="A838" t="s">
        <v>23</v>
      </c>
      <c r="B838" t="s">
        <v>172</v>
      </c>
      <c r="C838" t="s">
        <v>24</v>
      </c>
      <c r="D838" t="s">
        <v>187</v>
      </c>
      <c r="E838" t="s">
        <v>183</v>
      </c>
      <c r="F838">
        <v>4</v>
      </c>
      <c r="G838">
        <v>27</v>
      </c>
      <c r="H838">
        <v>0.51800000000000002</v>
      </c>
    </row>
    <row r="839" spans="1:8">
      <c r="A839" t="s">
        <v>23</v>
      </c>
      <c r="B839" t="s">
        <v>172</v>
      </c>
      <c r="C839" t="s">
        <v>24</v>
      </c>
      <c r="D839" t="s">
        <v>187</v>
      </c>
      <c r="E839" t="s">
        <v>183</v>
      </c>
      <c r="F839">
        <v>4</v>
      </c>
      <c r="G839">
        <v>28</v>
      </c>
      <c r="H839">
        <v>0.83099999999999996</v>
      </c>
    </row>
    <row r="840" spans="1:8">
      <c r="A840" t="s">
        <v>23</v>
      </c>
      <c r="B840" t="s">
        <v>172</v>
      </c>
      <c r="C840" t="s">
        <v>24</v>
      </c>
      <c r="D840" t="s">
        <v>187</v>
      </c>
      <c r="E840" t="s">
        <v>183</v>
      </c>
      <c r="F840">
        <v>4</v>
      </c>
      <c r="G840">
        <v>29</v>
      </c>
      <c r="H840">
        <v>0.55000000000000004</v>
      </c>
    </row>
    <row r="841" spans="1:8">
      <c r="A841" t="s">
        <v>23</v>
      </c>
      <c r="B841" t="s">
        <v>172</v>
      </c>
      <c r="C841" t="s">
        <v>24</v>
      </c>
      <c r="D841" t="s">
        <v>187</v>
      </c>
      <c r="E841" t="s">
        <v>183</v>
      </c>
      <c r="F841">
        <v>4</v>
      </c>
      <c r="G841">
        <v>30</v>
      </c>
      <c r="H841">
        <v>1.2609999999999999</v>
      </c>
    </row>
    <row r="842" spans="1:8">
      <c r="A842" t="s">
        <v>23</v>
      </c>
      <c r="B842" t="s">
        <v>172</v>
      </c>
      <c r="C842" t="s">
        <v>24</v>
      </c>
      <c r="D842" t="s">
        <v>187</v>
      </c>
      <c r="E842" t="s">
        <v>183</v>
      </c>
      <c r="F842">
        <v>4</v>
      </c>
      <c r="G842">
        <v>31</v>
      </c>
      <c r="H842">
        <v>1.1339999999999999</v>
      </c>
    </row>
    <row r="843" spans="1:8">
      <c r="A843" t="s">
        <v>23</v>
      </c>
      <c r="B843" t="s">
        <v>172</v>
      </c>
      <c r="C843" t="s">
        <v>24</v>
      </c>
      <c r="D843" t="s">
        <v>187</v>
      </c>
      <c r="E843" t="s">
        <v>183</v>
      </c>
      <c r="F843">
        <v>4</v>
      </c>
      <c r="G843">
        <v>32</v>
      </c>
      <c r="H843">
        <v>2.36</v>
      </c>
    </row>
    <row r="844" spans="1:8">
      <c r="A844" t="s">
        <v>23</v>
      </c>
      <c r="B844" t="s">
        <v>172</v>
      </c>
      <c r="C844" t="s">
        <v>24</v>
      </c>
      <c r="D844" t="s">
        <v>187</v>
      </c>
      <c r="E844" t="s">
        <v>183</v>
      </c>
      <c r="F844">
        <v>4</v>
      </c>
      <c r="G844">
        <v>33</v>
      </c>
      <c r="H844">
        <v>3.5009999999999999</v>
      </c>
    </row>
    <row r="845" spans="1:8">
      <c r="A845" t="s">
        <v>23</v>
      </c>
      <c r="B845" t="s">
        <v>172</v>
      </c>
      <c r="C845" t="s">
        <v>24</v>
      </c>
      <c r="D845" t="s">
        <v>187</v>
      </c>
      <c r="E845" t="s">
        <v>183</v>
      </c>
      <c r="F845">
        <v>4</v>
      </c>
      <c r="G845">
        <v>34</v>
      </c>
      <c r="H845">
        <v>3.8170000000000002</v>
      </c>
    </row>
    <row r="846" spans="1:8">
      <c r="A846" t="s">
        <v>23</v>
      </c>
      <c r="B846" t="s">
        <v>172</v>
      </c>
      <c r="C846" t="s">
        <v>24</v>
      </c>
      <c r="D846" t="s">
        <v>187</v>
      </c>
      <c r="E846" t="s">
        <v>183</v>
      </c>
      <c r="F846">
        <v>4</v>
      </c>
      <c r="G846">
        <v>35</v>
      </c>
      <c r="H846">
        <v>3.11</v>
      </c>
    </row>
    <row r="847" spans="1:8">
      <c r="A847" t="s">
        <v>23</v>
      </c>
      <c r="B847" t="s">
        <v>172</v>
      </c>
      <c r="C847" t="s">
        <v>24</v>
      </c>
      <c r="D847" t="s">
        <v>187</v>
      </c>
      <c r="E847" t="s">
        <v>183</v>
      </c>
      <c r="F847">
        <v>4</v>
      </c>
      <c r="G847">
        <v>36</v>
      </c>
      <c r="H847">
        <v>3.2480000000000002</v>
      </c>
    </row>
    <row r="848" spans="1:8">
      <c r="A848" t="s">
        <v>23</v>
      </c>
      <c r="B848" t="s">
        <v>172</v>
      </c>
      <c r="C848" t="s">
        <v>24</v>
      </c>
      <c r="D848" t="s">
        <v>187</v>
      </c>
      <c r="E848" t="s">
        <v>183</v>
      </c>
      <c r="F848">
        <v>4</v>
      </c>
      <c r="G848">
        <v>37</v>
      </c>
      <c r="H848">
        <v>2.1680000000000001</v>
      </c>
    </row>
    <row r="849" spans="1:8">
      <c r="A849" t="s">
        <v>23</v>
      </c>
      <c r="B849" t="s">
        <v>172</v>
      </c>
      <c r="C849" t="s">
        <v>24</v>
      </c>
      <c r="D849" t="s">
        <v>187</v>
      </c>
      <c r="E849" t="s">
        <v>183</v>
      </c>
      <c r="F849">
        <v>4</v>
      </c>
      <c r="G849">
        <v>38</v>
      </c>
      <c r="H849">
        <v>2.6709999999999998</v>
      </c>
    </row>
    <row r="850" spans="1:8">
      <c r="A850" t="s">
        <v>23</v>
      </c>
      <c r="B850" t="s">
        <v>172</v>
      </c>
      <c r="C850" t="s">
        <v>24</v>
      </c>
      <c r="D850" t="s">
        <v>187</v>
      </c>
      <c r="E850" t="s">
        <v>183</v>
      </c>
      <c r="F850">
        <v>4</v>
      </c>
      <c r="G850">
        <v>39</v>
      </c>
      <c r="H850">
        <v>1.976</v>
      </c>
    </row>
    <row r="851" spans="1:8">
      <c r="A851" t="s">
        <v>23</v>
      </c>
      <c r="B851" t="s">
        <v>172</v>
      </c>
      <c r="C851" t="s">
        <v>24</v>
      </c>
      <c r="D851" t="s">
        <v>187</v>
      </c>
      <c r="E851" t="s">
        <v>183</v>
      </c>
      <c r="F851">
        <v>4</v>
      </c>
      <c r="G851">
        <v>40</v>
      </c>
      <c r="H851">
        <v>1.208</v>
      </c>
    </row>
    <row r="852" spans="1:8">
      <c r="A852" t="s">
        <v>23</v>
      </c>
      <c r="B852" t="s">
        <v>172</v>
      </c>
      <c r="C852" t="s">
        <v>24</v>
      </c>
      <c r="D852" t="s">
        <v>187</v>
      </c>
      <c r="E852" t="s">
        <v>183</v>
      </c>
      <c r="F852">
        <v>4</v>
      </c>
      <c r="G852">
        <v>41</v>
      </c>
      <c r="H852">
        <v>0.39800000000000002</v>
      </c>
    </row>
    <row r="853" spans="1:8">
      <c r="A853" t="s">
        <v>23</v>
      </c>
      <c r="B853" t="s">
        <v>172</v>
      </c>
      <c r="C853" t="s">
        <v>24</v>
      </c>
      <c r="D853" t="s">
        <v>187</v>
      </c>
      <c r="E853" t="s">
        <v>183</v>
      </c>
      <c r="F853">
        <v>4</v>
      </c>
      <c r="G853">
        <v>42</v>
      </c>
      <c r="H853">
        <v>0.20799999999999999</v>
      </c>
    </row>
    <row r="854" spans="1:8">
      <c r="A854" t="s">
        <v>23</v>
      </c>
      <c r="B854" t="s">
        <v>172</v>
      </c>
      <c r="C854" t="s">
        <v>24</v>
      </c>
      <c r="D854" t="s">
        <v>187</v>
      </c>
      <c r="E854" t="s">
        <v>183</v>
      </c>
      <c r="F854">
        <v>4</v>
      </c>
      <c r="G854">
        <v>43</v>
      </c>
      <c r="H854">
        <v>9.6000000000000002E-2</v>
      </c>
    </row>
    <row r="855" spans="1:8">
      <c r="A855" t="s">
        <v>23</v>
      </c>
      <c r="B855" t="s">
        <v>172</v>
      </c>
      <c r="C855" t="s">
        <v>24</v>
      </c>
      <c r="D855" t="s">
        <v>187</v>
      </c>
      <c r="E855" t="s">
        <v>189</v>
      </c>
      <c r="F855">
        <v>3</v>
      </c>
      <c r="G855">
        <v>22</v>
      </c>
      <c r="H855">
        <v>0.41421400000000003</v>
      </c>
    </row>
    <row r="856" spans="1:8">
      <c r="A856" t="s">
        <v>23</v>
      </c>
      <c r="B856" t="s">
        <v>172</v>
      </c>
      <c r="C856" t="s">
        <v>24</v>
      </c>
      <c r="D856" t="s">
        <v>187</v>
      </c>
      <c r="E856" t="s">
        <v>189</v>
      </c>
      <c r="F856">
        <v>3</v>
      </c>
      <c r="G856">
        <v>23</v>
      </c>
      <c r="H856">
        <v>0.41421400000000003</v>
      </c>
    </row>
    <row r="857" spans="1:8">
      <c r="A857" t="s">
        <v>23</v>
      </c>
      <c r="B857" t="s">
        <v>172</v>
      </c>
      <c r="C857" t="s">
        <v>24</v>
      </c>
      <c r="D857" t="s">
        <v>187</v>
      </c>
      <c r="E857" t="s">
        <v>189</v>
      </c>
      <c r="F857">
        <v>3</v>
      </c>
      <c r="G857">
        <v>26</v>
      </c>
      <c r="H857">
        <v>0.82842899999999997</v>
      </c>
    </row>
    <row r="858" spans="1:8">
      <c r="A858" t="s">
        <v>23</v>
      </c>
      <c r="B858" t="s">
        <v>172</v>
      </c>
      <c r="C858" t="s">
        <v>24</v>
      </c>
      <c r="D858" t="s">
        <v>187</v>
      </c>
      <c r="E858" t="s">
        <v>189</v>
      </c>
      <c r="F858">
        <v>3</v>
      </c>
      <c r="G858">
        <v>28</v>
      </c>
      <c r="H858">
        <v>1.24264</v>
      </c>
    </row>
    <row r="859" spans="1:8">
      <c r="A859" t="s">
        <v>23</v>
      </c>
      <c r="B859" t="s">
        <v>172</v>
      </c>
      <c r="C859" t="s">
        <v>24</v>
      </c>
      <c r="D859" t="s">
        <v>187</v>
      </c>
      <c r="E859" t="s">
        <v>189</v>
      </c>
      <c r="F859">
        <v>3</v>
      </c>
      <c r="G859">
        <v>29</v>
      </c>
      <c r="H859">
        <v>0.82842899999999997</v>
      </c>
    </row>
    <row r="860" spans="1:8">
      <c r="A860" t="s">
        <v>23</v>
      </c>
      <c r="B860" t="s">
        <v>172</v>
      </c>
      <c r="C860" t="s">
        <v>24</v>
      </c>
      <c r="D860" t="s">
        <v>187</v>
      </c>
      <c r="E860" t="s">
        <v>189</v>
      </c>
      <c r="F860">
        <v>3</v>
      </c>
      <c r="G860">
        <v>30</v>
      </c>
      <c r="H860">
        <v>0.41421400000000003</v>
      </c>
    </row>
    <row r="861" spans="1:8">
      <c r="A861" t="s">
        <v>23</v>
      </c>
      <c r="B861" t="s">
        <v>172</v>
      </c>
      <c r="C861" t="s">
        <v>24</v>
      </c>
      <c r="D861" t="s">
        <v>187</v>
      </c>
      <c r="E861" t="s">
        <v>189</v>
      </c>
      <c r="F861">
        <v>3</v>
      </c>
      <c r="G861">
        <v>32</v>
      </c>
      <c r="H861">
        <v>0.41421400000000003</v>
      </c>
    </row>
    <row r="862" spans="1:8">
      <c r="A862" t="s">
        <v>23</v>
      </c>
      <c r="B862" t="s">
        <v>172</v>
      </c>
      <c r="C862" t="s">
        <v>24</v>
      </c>
      <c r="D862" t="s">
        <v>187</v>
      </c>
      <c r="E862" t="s">
        <v>189</v>
      </c>
      <c r="F862">
        <v>3</v>
      </c>
      <c r="G862">
        <v>33</v>
      </c>
      <c r="H862">
        <v>0.41421400000000003</v>
      </c>
    </row>
    <row r="863" spans="1:8">
      <c r="A863" t="s">
        <v>23</v>
      </c>
      <c r="B863" t="s">
        <v>172</v>
      </c>
      <c r="C863" t="s">
        <v>24</v>
      </c>
      <c r="D863" t="s">
        <v>187</v>
      </c>
      <c r="E863" t="s">
        <v>189</v>
      </c>
      <c r="F863">
        <v>3</v>
      </c>
      <c r="G863">
        <v>37</v>
      </c>
      <c r="H863">
        <v>0.41421400000000003</v>
      </c>
    </row>
    <row r="864" spans="1:8">
      <c r="A864" t="s">
        <v>23</v>
      </c>
      <c r="B864" t="s">
        <v>172</v>
      </c>
      <c r="C864" t="s">
        <v>24</v>
      </c>
      <c r="D864" t="s">
        <v>187</v>
      </c>
      <c r="E864" t="s">
        <v>184</v>
      </c>
      <c r="F864">
        <v>1</v>
      </c>
      <c r="G864">
        <v>17</v>
      </c>
      <c r="H864">
        <v>0.97599999999999998</v>
      </c>
    </row>
    <row r="865" spans="1:8">
      <c r="A865" t="s">
        <v>23</v>
      </c>
      <c r="B865" t="s">
        <v>172</v>
      </c>
      <c r="C865" t="s">
        <v>24</v>
      </c>
      <c r="D865" t="s">
        <v>187</v>
      </c>
      <c r="E865" t="s">
        <v>184</v>
      </c>
      <c r="F865">
        <v>1</v>
      </c>
      <c r="G865">
        <v>18</v>
      </c>
      <c r="H865">
        <v>1.4650000000000001</v>
      </c>
    </row>
    <row r="866" spans="1:8">
      <c r="A866" t="s">
        <v>23</v>
      </c>
      <c r="B866" t="s">
        <v>172</v>
      </c>
      <c r="C866" t="s">
        <v>24</v>
      </c>
      <c r="D866" t="s">
        <v>187</v>
      </c>
      <c r="E866" t="s">
        <v>184</v>
      </c>
      <c r="F866">
        <v>1</v>
      </c>
      <c r="G866">
        <v>19</v>
      </c>
      <c r="H866">
        <v>4.3940000000000001</v>
      </c>
    </row>
    <row r="867" spans="1:8">
      <c r="A867" t="s">
        <v>23</v>
      </c>
      <c r="B867" t="s">
        <v>172</v>
      </c>
      <c r="C867" t="s">
        <v>24</v>
      </c>
      <c r="D867" t="s">
        <v>187</v>
      </c>
      <c r="E867" t="s">
        <v>184</v>
      </c>
      <c r="F867">
        <v>1</v>
      </c>
      <c r="G867">
        <v>20</v>
      </c>
      <c r="H867">
        <v>5.859</v>
      </c>
    </row>
    <row r="868" spans="1:8">
      <c r="A868" t="s">
        <v>23</v>
      </c>
      <c r="B868" t="s">
        <v>172</v>
      </c>
      <c r="C868" t="s">
        <v>24</v>
      </c>
      <c r="D868" t="s">
        <v>187</v>
      </c>
      <c r="E868" t="s">
        <v>184</v>
      </c>
      <c r="F868">
        <v>1</v>
      </c>
      <c r="G868">
        <v>21</v>
      </c>
      <c r="H868">
        <v>6.3470000000000004</v>
      </c>
    </row>
    <row r="869" spans="1:8">
      <c r="A869" t="s">
        <v>23</v>
      </c>
      <c r="B869" t="s">
        <v>172</v>
      </c>
      <c r="C869" t="s">
        <v>24</v>
      </c>
      <c r="D869" t="s">
        <v>187</v>
      </c>
      <c r="E869" t="s">
        <v>184</v>
      </c>
      <c r="F869">
        <v>1</v>
      </c>
      <c r="G869">
        <v>22</v>
      </c>
      <c r="H869">
        <v>9.2769999999999992</v>
      </c>
    </row>
    <row r="870" spans="1:8">
      <c r="A870" t="s">
        <v>23</v>
      </c>
      <c r="B870" t="s">
        <v>172</v>
      </c>
      <c r="C870" t="s">
        <v>24</v>
      </c>
      <c r="D870" t="s">
        <v>187</v>
      </c>
      <c r="E870" t="s">
        <v>184</v>
      </c>
      <c r="F870">
        <v>1</v>
      </c>
      <c r="G870">
        <v>23</v>
      </c>
      <c r="H870">
        <v>9.2769999999999992</v>
      </c>
    </row>
    <row r="871" spans="1:8">
      <c r="A871" t="s">
        <v>23</v>
      </c>
      <c r="B871" t="s">
        <v>172</v>
      </c>
      <c r="C871" t="s">
        <v>24</v>
      </c>
      <c r="D871" t="s">
        <v>187</v>
      </c>
      <c r="E871" t="s">
        <v>184</v>
      </c>
      <c r="F871">
        <v>1</v>
      </c>
      <c r="G871">
        <v>24</v>
      </c>
      <c r="H871">
        <v>3.9060000000000001</v>
      </c>
    </row>
    <row r="872" spans="1:8">
      <c r="A872" t="s">
        <v>23</v>
      </c>
      <c r="B872" t="s">
        <v>172</v>
      </c>
      <c r="C872" t="s">
        <v>24</v>
      </c>
      <c r="D872" t="s">
        <v>187</v>
      </c>
      <c r="E872" t="s">
        <v>184</v>
      </c>
      <c r="F872">
        <v>1</v>
      </c>
      <c r="G872">
        <v>26</v>
      </c>
      <c r="H872">
        <v>0.48799999999999999</v>
      </c>
    </row>
    <row r="873" spans="1:8">
      <c r="A873" t="s">
        <v>23</v>
      </c>
      <c r="B873" t="s">
        <v>172</v>
      </c>
      <c r="C873" t="s">
        <v>24</v>
      </c>
      <c r="D873" t="s">
        <v>187</v>
      </c>
      <c r="E873" t="s">
        <v>184</v>
      </c>
      <c r="F873">
        <v>1</v>
      </c>
      <c r="G873">
        <v>27</v>
      </c>
      <c r="H873">
        <v>1.054</v>
      </c>
    </row>
    <row r="874" spans="1:8">
      <c r="A874" t="s">
        <v>23</v>
      </c>
      <c r="B874" t="s">
        <v>172</v>
      </c>
      <c r="C874" t="s">
        <v>24</v>
      </c>
      <c r="D874" t="s">
        <v>187</v>
      </c>
      <c r="E874" t="s">
        <v>184</v>
      </c>
      <c r="F874">
        <v>1</v>
      </c>
      <c r="G874">
        <v>28</v>
      </c>
      <c r="H874">
        <v>7.5629999999999997</v>
      </c>
    </row>
    <row r="875" spans="1:8">
      <c r="A875" t="s">
        <v>23</v>
      </c>
      <c r="B875" t="s">
        <v>172</v>
      </c>
      <c r="C875" t="s">
        <v>24</v>
      </c>
      <c r="D875" t="s">
        <v>187</v>
      </c>
      <c r="E875" t="s">
        <v>184</v>
      </c>
      <c r="F875">
        <v>1</v>
      </c>
      <c r="G875">
        <v>29</v>
      </c>
      <c r="H875">
        <v>3.1629999999999998</v>
      </c>
    </row>
    <row r="876" spans="1:8">
      <c r="A876" t="s">
        <v>23</v>
      </c>
      <c r="B876" t="s">
        <v>172</v>
      </c>
      <c r="C876" t="s">
        <v>24</v>
      </c>
      <c r="D876" t="s">
        <v>187</v>
      </c>
      <c r="E876" t="s">
        <v>184</v>
      </c>
      <c r="F876">
        <v>1</v>
      </c>
      <c r="G876">
        <v>30</v>
      </c>
      <c r="H876">
        <v>12.957000000000001</v>
      </c>
    </row>
    <row r="877" spans="1:8">
      <c r="A877" t="s">
        <v>23</v>
      </c>
      <c r="B877" t="s">
        <v>172</v>
      </c>
      <c r="C877" t="s">
        <v>24</v>
      </c>
      <c r="D877" t="s">
        <v>187</v>
      </c>
      <c r="E877" t="s">
        <v>184</v>
      </c>
      <c r="F877">
        <v>1</v>
      </c>
      <c r="G877">
        <v>31</v>
      </c>
      <c r="H877">
        <v>12.651999999999999</v>
      </c>
    </row>
    <row r="878" spans="1:8">
      <c r="A878" t="s">
        <v>23</v>
      </c>
      <c r="B878" t="s">
        <v>172</v>
      </c>
      <c r="C878" t="s">
        <v>24</v>
      </c>
      <c r="D878" t="s">
        <v>187</v>
      </c>
      <c r="E878" t="s">
        <v>184</v>
      </c>
      <c r="F878">
        <v>1</v>
      </c>
      <c r="G878">
        <v>32</v>
      </c>
      <c r="H878">
        <v>15.186999999999999</v>
      </c>
    </row>
    <row r="879" spans="1:8">
      <c r="A879" t="s">
        <v>23</v>
      </c>
      <c r="B879" t="s">
        <v>172</v>
      </c>
      <c r="C879" t="s">
        <v>24</v>
      </c>
      <c r="D879" t="s">
        <v>187</v>
      </c>
      <c r="E879" t="s">
        <v>184</v>
      </c>
      <c r="F879">
        <v>1</v>
      </c>
      <c r="G879">
        <v>33</v>
      </c>
      <c r="H879">
        <v>14.316000000000001</v>
      </c>
    </row>
    <row r="880" spans="1:8">
      <c r="A880" t="s">
        <v>23</v>
      </c>
      <c r="B880" t="s">
        <v>172</v>
      </c>
      <c r="C880" t="s">
        <v>24</v>
      </c>
      <c r="D880" t="s">
        <v>187</v>
      </c>
      <c r="E880" t="s">
        <v>184</v>
      </c>
      <c r="F880">
        <v>1</v>
      </c>
      <c r="G880">
        <v>34</v>
      </c>
      <c r="H880">
        <v>5.4539999999999997</v>
      </c>
    </row>
    <row r="881" spans="1:8">
      <c r="A881" t="s">
        <v>23</v>
      </c>
      <c r="B881" t="s">
        <v>172</v>
      </c>
      <c r="C881" t="s">
        <v>24</v>
      </c>
      <c r="D881" t="s">
        <v>187</v>
      </c>
      <c r="E881" t="s">
        <v>184</v>
      </c>
      <c r="F881">
        <v>1</v>
      </c>
      <c r="G881">
        <v>35</v>
      </c>
      <c r="H881">
        <v>9.8550000000000004</v>
      </c>
    </row>
    <row r="882" spans="1:8">
      <c r="A882" t="s">
        <v>23</v>
      </c>
      <c r="B882" t="s">
        <v>172</v>
      </c>
      <c r="C882" t="s">
        <v>24</v>
      </c>
      <c r="D882" t="s">
        <v>187</v>
      </c>
      <c r="E882" t="s">
        <v>184</v>
      </c>
      <c r="F882">
        <v>1</v>
      </c>
      <c r="G882">
        <v>36</v>
      </c>
      <c r="H882">
        <v>3.3460000000000001</v>
      </c>
    </row>
    <row r="883" spans="1:8">
      <c r="A883" t="s">
        <v>23</v>
      </c>
      <c r="B883" t="s">
        <v>172</v>
      </c>
      <c r="C883" t="s">
        <v>24</v>
      </c>
      <c r="D883" t="s">
        <v>187</v>
      </c>
      <c r="E883" t="s">
        <v>184</v>
      </c>
      <c r="F883">
        <v>1</v>
      </c>
      <c r="G883">
        <v>37</v>
      </c>
      <c r="H883">
        <v>1.054</v>
      </c>
    </row>
    <row r="884" spans="1:8">
      <c r="A884" t="s">
        <v>23</v>
      </c>
      <c r="B884" t="s">
        <v>172</v>
      </c>
      <c r="C884" t="s">
        <v>24</v>
      </c>
      <c r="D884" t="s">
        <v>187</v>
      </c>
      <c r="E884" t="s">
        <v>184</v>
      </c>
      <c r="F884">
        <v>1</v>
      </c>
      <c r="G884">
        <v>38</v>
      </c>
      <c r="H884">
        <v>3.3460000000000001</v>
      </c>
    </row>
    <row r="885" spans="1:8">
      <c r="A885" t="s">
        <v>23</v>
      </c>
      <c r="B885" t="s">
        <v>172</v>
      </c>
      <c r="C885" t="s">
        <v>24</v>
      </c>
      <c r="D885" t="s">
        <v>187</v>
      </c>
      <c r="E885" t="s">
        <v>184</v>
      </c>
      <c r="F885">
        <v>1</v>
      </c>
      <c r="G885">
        <v>39</v>
      </c>
      <c r="H885">
        <v>2.2309999999999999</v>
      </c>
    </row>
    <row r="886" spans="1:8">
      <c r="A886" t="s">
        <v>23</v>
      </c>
      <c r="B886" t="s">
        <v>172</v>
      </c>
      <c r="C886" t="s">
        <v>24</v>
      </c>
      <c r="D886" t="s">
        <v>187</v>
      </c>
      <c r="E886" t="s">
        <v>184</v>
      </c>
      <c r="F886">
        <v>1</v>
      </c>
      <c r="G886">
        <v>41</v>
      </c>
      <c r="H886">
        <v>2.2309999999999999</v>
      </c>
    </row>
    <row r="887" spans="1:8">
      <c r="A887" t="s">
        <v>23</v>
      </c>
      <c r="B887" t="s">
        <v>172</v>
      </c>
      <c r="C887" t="s">
        <v>24</v>
      </c>
      <c r="D887" t="s">
        <v>187</v>
      </c>
      <c r="E887" t="s">
        <v>184</v>
      </c>
      <c r="F887">
        <v>1</v>
      </c>
      <c r="G887">
        <v>42</v>
      </c>
      <c r="H887">
        <v>1.115</v>
      </c>
    </row>
    <row r="888" spans="1:8">
      <c r="A888" t="s">
        <v>23</v>
      </c>
      <c r="B888" t="s">
        <v>172</v>
      </c>
      <c r="C888" t="s">
        <v>24</v>
      </c>
      <c r="D888" t="s">
        <v>187</v>
      </c>
      <c r="E888" t="s">
        <v>184</v>
      </c>
      <c r="F888">
        <v>2</v>
      </c>
      <c r="G888">
        <v>31</v>
      </c>
      <c r="H888">
        <v>15.086</v>
      </c>
    </row>
    <row r="889" spans="1:8">
      <c r="A889" t="s">
        <v>23</v>
      </c>
      <c r="B889" t="s">
        <v>172</v>
      </c>
      <c r="C889" t="s">
        <v>24</v>
      </c>
      <c r="D889" t="s">
        <v>187</v>
      </c>
      <c r="E889" t="s">
        <v>184</v>
      </c>
      <c r="F889">
        <v>2</v>
      </c>
      <c r="G889">
        <v>32</v>
      </c>
      <c r="H889">
        <v>10.07</v>
      </c>
    </row>
    <row r="890" spans="1:8">
      <c r="A890" t="s">
        <v>23</v>
      </c>
      <c r="B890" t="s">
        <v>172</v>
      </c>
      <c r="C890" t="s">
        <v>24</v>
      </c>
      <c r="D890" t="s">
        <v>187</v>
      </c>
      <c r="E890" t="s">
        <v>184</v>
      </c>
      <c r="F890">
        <v>2</v>
      </c>
      <c r="G890">
        <v>33</v>
      </c>
      <c r="H890">
        <v>5.016</v>
      </c>
    </row>
    <row r="891" spans="1:8">
      <c r="A891" t="s">
        <v>23</v>
      </c>
      <c r="B891" t="s">
        <v>172</v>
      </c>
      <c r="C891" t="s">
        <v>24</v>
      </c>
      <c r="D891" t="s">
        <v>187</v>
      </c>
      <c r="E891" t="s">
        <v>184</v>
      </c>
      <c r="F891">
        <v>2</v>
      </c>
      <c r="G891">
        <v>34</v>
      </c>
      <c r="H891">
        <v>30.172000000000001</v>
      </c>
    </row>
    <row r="892" spans="1:8">
      <c r="A892" t="s">
        <v>23</v>
      </c>
      <c r="B892" t="s">
        <v>172</v>
      </c>
      <c r="C892" t="s">
        <v>24</v>
      </c>
      <c r="D892" t="s">
        <v>187</v>
      </c>
      <c r="E892" t="s">
        <v>184</v>
      </c>
      <c r="F892">
        <v>2</v>
      </c>
      <c r="G892">
        <v>35</v>
      </c>
      <c r="H892">
        <v>20.102</v>
      </c>
    </row>
    <row r="893" spans="1:8">
      <c r="A893" t="s">
        <v>23</v>
      </c>
      <c r="B893" t="s">
        <v>172</v>
      </c>
      <c r="C893" t="s">
        <v>24</v>
      </c>
      <c r="D893" t="s">
        <v>187</v>
      </c>
      <c r="E893" t="s">
        <v>184</v>
      </c>
      <c r="F893">
        <v>2</v>
      </c>
      <c r="G893">
        <v>36</v>
      </c>
      <c r="H893">
        <v>35.188000000000002</v>
      </c>
    </row>
    <row r="894" spans="1:8">
      <c r="A894" t="s">
        <v>23</v>
      </c>
      <c r="B894" t="s">
        <v>172</v>
      </c>
      <c r="C894" t="s">
        <v>24</v>
      </c>
      <c r="D894" t="s">
        <v>187</v>
      </c>
      <c r="E894" t="s">
        <v>184</v>
      </c>
      <c r="F894">
        <v>3</v>
      </c>
      <c r="G894">
        <v>22</v>
      </c>
      <c r="H894">
        <v>2.4329999999999998</v>
      </c>
    </row>
    <row r="895" spans="1:8">
      <c r="A895" t="s">
        <v>23</v>
      </c>
      <c r="B895" t="s">
        <v>172</v>
      </c>
      <c r="C895" t="s">
        <v>24</v>
      </c>
      <c r="D895" t="s">
        <v>187</v>
      </c>
      <c r="E895" t="s">
        <v>184</v>
      </c>
      <c r="F895">
        <v>3</v>
      </c>
      <c r="G895">
        <v>23</v>
      </c>
      <c r="H895">
        <v>0.59299999999999997</v>
      </c>
    </row>
    <row r="896" spans="1:8">
      <c r="A896" t="s">
        <v>23</v>
      </c>
      <c r="B896" t="s">
        <v>172</v>
      </c>
      <c r="C896" t="s">
        <v>24</v>
      </c>
      <c r="D896" t="s">
        <v>187</v>
      </c>
      <c r="E896" t="s">
        <v>184</v>
      </c>
      <c r="F896">
        <v>3</v>
      </c>
      <c r="G896">
        <v>24</v>
      </c>
      <c r="H896">
        <v>6.2770000000000001</v>
      </c>
    </row>
    <row r="897" spans="1:8">
      <c r="A897" t="s">
        <v>23</v>
      </c>
      <c r="B897" t="s">
        <v>172</v>
      </c>
      <c r="C897" t="s">
        <v>24</v>
      </c>
      <c r="D897" t="s">
        <v>187</v>
      </c>
      <c r="E897" t="s">
        <v>184</v>
      </c>
      <c r="F897">
        <v>3</v>
      </c>
      <c r="G897">
        <v>25</v>
      </c>
      <c r="H897">
        <v>9.5289999999999999</v>
      </c>
    </row>
    <row r="898" spans="1:8">
      <c r="A898" t="s">
        <v>23</v>
      </c>
      <c r="B898" t="s">
        <v>172</v>
      </c>
      <c r="C898" t="s">
        <v>24</v>
      </c>
      <c r="D898" t="s">
        <v>187</v>
      </c>
      <c r="E898" t="s">
        <v>184</v>
      </c>
      <c r="F898">
        <v>3</v>
      </c>
      <c r="G898">
        <v>26</v>
      </c>
      <c r="H898">
        <v>16.626000000000001</v>
      </c>
    </row>
    <row r="899" spans="1:8">
      <c r="A899" t="s">
        <v>23</v>
      </c>
      <c r="B899" t="s">
        <v>172</v>
      </c>
      <c r="C899" t="s">
        <v>24</v>
      </c>
      <c r="D899" t="s">
        <v>187</v>
      </c>
      <c r="E899" t="s">
        <v>184</v>
      </c>
      <c r="F899">
        <v>3</v>
      </c>
      <c r="G899">
        <v>27</v>
      </c>
      <c r="H899">
        <v>15.185</v>
      </c>
    </row>
    <row r="900" spans="1:8">
      <c r="A900" t="s">
        <v>23</v>
      </c>
      <c r="B900" t="s">
        <v>172</v>
      </c>
      <c r="C900" t="s">
        <v>24</v>
      </c>
      <c r="D900" t="s">
        <v>187</v>
      </c>
      <c r="E900" t="s">
        <v>184</v>
      </c>
      <c r="F900">
        <v>3</v>
      </c>
      <c r="G900">
        <v>28</v>
      </c>
      <c r="H900">
        <v>23.114000000000001</v>
      </c>
    </row>
    <row r="901" spans="1:8">
      <c r="A901" t="s">
        <v>23</v>
      </c>
      <c r="B901" t="s">
        <v>172</v>
      </c>
      <c r="C901" t="s">
        <v>24</v>
      </c>
      <c r="D901" t="s">
        <v>187</v>
      </c>
      <c r="E901" t="s">
        <v>184</v>
      </c>
      <c r="F901">
        <v>3</v>
      </c>
      <c r="G901">
        <v>29</v>
      </c>
      <c r="H901">
        <v>10.214</v>
      </c>
    </row>
    <row r="902" spans="1:8">
      <c r="A902" t="s">
        <v>23</v>
      </c>
      <c r="B902" t="s">
        <v>172</v>
      </c>
      <c r="C902" t="s">
        <v>24</v>
      </c>
      <c r="D902" t="s">
        <v>187</v>
      </c>
      <c r="E902" t="s">
        <v>184</v>
      </c>
      <c r="F902">
        <v>3</v>
      </c>
      <c r="G902">
        <v>30</v>
      </c>
      <c r="H902">
        <v>10.901999999999999</v>
      </c>
    </row>
    <row r="903" spans="1:8">
      <c r="A903" t="s">
        <v>23</v>
      </c>
      <c r="B903" t="s">
        <v>172</v>
      </c>
      <c r="C903" t="s">
        <v>24</v>
      </c>
      <c r="D903" t="s">
        <v>187</v>
      </c>
      <c r="E903" t="s">
        <v>184</v>
      </c>
      <c r="F903">
        <v>3</v>
      </c>
      <c r="G903">
        <v>31</v>
      </c>
      <c r="H903">
        <v>9.6310000000000002</v>
      </c>
    </row>
    <row r="904" spans="1:8">
      <c r="A904" t="s">
        <v>23</v>
      </c>
      <c r="B904" t="s">
        <v>172</v>
      </c>
      <c r="C904" t="s">
        <v>24</v>
      </c>
      <c r="D904" t="s">
        <v>187</v>
      </c>
      <c r="E904" t="s">
        <v>184</v>
      </c>
      <c r="F904">
        <v>3</v>
      </c>
      <c r="G904">
        <v>32</v>
      </c>
      <c r="H904">
        <v>9.8729999999999993</v>
      </c>
    </row>
    <row r="905" spans="1:8">
      <c r="A905" t="s">
        <v>23</v>
      </c>
      <c r="B905" t="s">
        <v>172</v>
      </c>
      <c r="C905" t="s">
        <v>24</v>
      </c>
      <c r="D905" t="s">
        <v>187</v>
      </c>
      <c r="E905" t="s">
        <v>184</v>
      </c>
      <c r="F905">
        <v>3</v>
      </c>
      <c r="G905">
        <v>33</v>
      </c>
      <c r="H905">
        <v>7.7850000000000001</v>
      </c>
    </row>
    <row r="906" spans="1:8">
      <c r="A906" t="s">
        <v>23</v>
      </c>
      <c r="B906" t="s">
        <v>172</v>
      </c>
      <c r="C906" t="s">
        <v>24</v>
      </c>
      <c r="D906" t="s">
        <v>187</v>
      </c>
      <c r="E906" t="s">
        <v>184</v>
      </c>
      <c r="F906">
        <v>3</v>
      </c>
      <c r="G906">
        <v>34</v>
      </c>
      <c r="H906">
        <v>5.8029999999999999</v>
      </c>
    </row>
    <row r="907" spans="1:8">
      <c r="A907" t="s">
        <v>23</v>
      </c>
      <c r="B907" t="s">
        <v>172</v>
      </c>
      <c r="C907" t="s">
        <v>24</v>
      </c>
      <c r="D907" t="s">
        <v>187</v>
      </c>
      <c r="E907" t="s">
        <v>184</v>
      </c>
      <c r="F907">
        <v>3</v>
      </c>
      <c r="G907">
        <v>35</v>
      </c>
      <c r="H907">
        <v>3.9609999999999999</v>
      </c>
    </row>
    <row r="908" spans="1:8">
      <c r="A908" t="s">
        <v>23</v>
      </c>
      <c r="B908" t="s">
        <v>172</v>
      </c>
      <c r="C908" t="s">
        <v>24</v>
      </c>
      <c r="D908" t="s">
        <v>187</v>
      </c>
      <c r="E908" t="s">
        <v>184</v>
      </c>
      <c r="F908">
        <v>3</v>
      </c>
      <c r="G908">
        <v>36</v>
      </c>
      <c r="H908">
        <v>2.0169999999999999</v>
      </c>
    </row>
    <row r="909" spans="1:8">
      <c r="A909" t="s">
        <v>23</v>
      </c>
      <c r="B909" t="s">
        <v>172</v>
      </c>
      <c r="C909" t="s">
        <v>24</v>
      </c>
      <c r="D909" t="s">
        <v>187</v>
      </c>
      <c r="E909" t="s">
        <v>184</v>
      </c>
      <c r="F909">
        <v>3</v>
      </c>
      <c r="G909">
        <v>37</v>
      </c>
      <c r="H909">
        <v>1.266</v>
      </c>
    </row>
    <row r="910" spans="1:8">
      <c r="A910" t="s">
        <v>23</v>
      </c>
      <c r="B910" t="s">
        <v>172</v>
      </c>
      <c r="C910" t="s">
        <v>24</v>
      </c>
      <c r="D910" t="s">
        <v>187</v>
      </c>
      <c r="E910" t="s">
        <v>184</v>
      </c>
      <c r="F910">
        <v>3</v>
      </c>
      <c r="G910">
        <v>38</v>
      </c>
      <c r="H910">
        <v>0.316</v>
      </c>
    </row>
    <row r="911" spans="1:8">
      <c r="A911" t="s">
        <v>23</v>
      </c>
      <c r="B911" t="s">
        <v>172</v>
      </c>
      <c r="C911" t="s">
        <v>24</v>
      </c>
      <c r="D911" t="s">
        <v>187</v>
      </c>
      <c r="E911" t="s">
        <v>184</v>
      </c>
      <c r="F911">
        <v>3</v>
      </c>
      <c r="G911">
        <v>39</v>
      </c>
      <c r="H911">
        <v>0.158</v>
      </c>
    </row>
    <row r="912" spans="1:8">
      <c r="A912" t="s">
        <v>23</v>
      </c>
      <c r="B912" t="s">
        <v>172</v>
      </c>
      <c r="C912" t="s">
        <v>24</v>
      </c>
      <c r="D912" t="s">
        <v>187</v>
      </c>
      <c r="E912" t="s">
        <v>184</v>
      </c>
      <c r="F912">
        <v>3</v>
      </c>
      <c r="G912">
        <v>41</v>
      </c>
      <c r="H912">
        <v>0.158</v>
      </c>
    </row>
    <row r="913" spans="1:8">
      <c r="A913" t="s">
        <v>23</v>
      </c>
      <c r="B913" t="s">
        <v>172</v>
      </c>
      <c r="C913" t="s">
        <v>24</v>
      </c>
      <c r="D913" t="s">
        <v>187</v>
      </c>
      <c r="E913" t="s">
        <v>184</v>
      </c>
      <c r="F913">
        <v>4</v>
      </c>
      <c r="G913">
        <v>18</v>
      </c>
      <c r="H913">
        <v>1.145</v>
      </c>
    </row>
    <row r="914" spans="1:8">
      <c r="A914" t="s">
        <v>23</v>
      </c>
      <c r="B914" t="s">
        <v>172</v>
      </c>
      <c r="C914" t="s">
        <v>24</v>
      </c>
      <c r="D914" t="s">
        <v>187</v>
      </c>
      <c r="E914" t="s">
        <v>184</v>
      </c>
      <c r="F914">
        <v>4</v>
      </c>
      <c r="G914">
        <v>19</v>
      </c>
      <c r="H914">
        <v>11.45</v>
      </c>
    </row>
    <row r="915" spans="1:8">
      <c r="A915" t="s">
        <v>23</v>
      </c>
      <c r="B915" t="s">
        <v>172</v>
      </c>
      <c r="C915" t="s">
        <v>24</v>
      </c>
      <c r="D915" t="s">
        <v>187</v>
      </c>
      <c r="E915" t="s">
        <v>184</v>
      </c>
      <c r="F915">
        <v>4</v>
      </c>
      <c r="G915">
        <v>20</v>
      </c>
      <c r="H915">
        <v>20.61</v>
      </c>
    </row>
    <row r="916" spans="1:8">
      <c r="A916" t="s">
        <v>23</v>
      </c>
      <c r="B916" t="s">
        <v>172</v>
      </c>
      <c r="C916" t="s">
        <v>24</v>
      </c>
      <c r="D916" t="s">
        <v>187</v>
      </c>
      <c r="E916" t="s">
        <v>184</v>
      </c>
      <c r="F916">
        <v>4</v>
      </c>
      <c r="G916">
        <v>21</v>
      </c>
      <c r="H916">
        <v>17.175000000000001</v>
      </c>
    </row>
    <row r="917" spans="1:8">
      <c r="A917" t="s">
        <v>23</v>
      </c>
      <c r="B917" t="s">
        <v>172</v>
      </c>
      <c r="C917" t="s">
        <v>24</v>
      </c>
      <c r="D917" t="s">
        <v>187</v>
      </c>
      <c r="E917" t="s">
        <v>184</v>
      </c>
      <c r="F917">
        <v>4</v>
      </c>
      <c r="G917">
        <v>22</v>
      </c>
      <c r="H917">
        <v>4.58</v>
      </c>
    </row>
    <row r="918" spans="1:8">
      <c r="A918" t="s">
        <v>23</v>
      </c>
      <c r="B918" t="s">
        <v>172</v>
      </c>
      <c r="C918" t="s">
        <v>24</v>
      </c>
      <c r="D918" t="s">
        <v>187</v>
      </c>
      <c r="E918" t="s">
        <v>184</v>
      </c>
      <c r="F918">
        <v>4</v>
      </c>
      <c r="G918">
        <v>23</v>
      </c>
      <c r="H918">
        <v>10.305</v>
      </c>
    </row>
    <row r="919" spans="1:8">
      <c r="A919" t="s">
        <v>23</v>
      </c>
      <c r="B919" t="s">
        <v>172</v>
      </c>
      <c r="C919" t="s">
        <v>24</v>
      </c>
      <c r="D919" t="s">
        <v>187</v>
      </c>
      <c r="E919" t="s">
        <v>184</v>
      </c>
      <c r="F919">
        <v>4</v>
      </c>
      <c r="G919">
        <v>24</v>
      </c>
      <c r="H919">
        <v>4.58</v>
      </c>
    </row>
    <row r="920" spans="1:8">
      <c r="A920" t="s">
        <v>23</v>
      </c>
      <c r="B920" t="s">
        <v>172</v>
      </c>
      <c r="C920" t="s">
        <v>24</v>
      </c>
      <c r="D920" t="s">
        <v>187</v>
      </c>
      <c r="E920" t="s">
        <v>184</v>
      </c>
      <c r="F920">
        <v>4</v>
      </c>
      <c r="G920">
        <v>26</v>
      </c>
      <c r="H920">
        <v>1.9790000000000001</v>
      </c>
    </row>
    <row r="921" spans="1:8">
      <c r="A921" t="s">
        <v>23</v>
      </c>
      <c r="B921" t="s">
        <v>172</v>
      </c>
      <c r="C921" t="s">
        <v>24</v>
      </c>
      <c r="D921" t="s">
        <v>187</v>
      </c>
      <c r="E921" t="s">
        <v>184</v>
      </c>
      <c r="F921">
        <v>4</v>
      </c>
      <c r="G921">
        <v>27</v>
      </c>
      <c r="H921">
        <v>6.5</v>
      </c>
    </row>
    <row r="922" spans="1:8">
      <c r="A922" t="s">
        <v>23</v>
      </c>
      <c r="B922" t="s">
        <v>172</v>
      </c>
      <c r="C922" t="s">
        <v>24</v>
      </c>
      <c r="D922" t="s">
        <v>187</v>
      </c>
      <c r="E922" t="s">
        <v>184</v>
      </c>
      <c r="F922">
        <v>4</v>
      </c>
      <c r="G922">
        <v>28</v>
      </c>
      <c r="H922">
        <v>5.0890000000000004</v>
      </c>
    </row>
    <row r="923" spans="1:8">
      <c r="A923" t="s">
        <v>23</v>
      </c>
      <c r="B923" t="s">
        <v>172</v>
      </c>
      <c r="C923" t="s">
        <v>24</v>
      </c>
      <c r="D923" t="s">
        <v>187</v>
      </c>
      <c r="E923" t="s">
        <v>184</v>
      </c>
      <c r="F923">
        <v>4</v>
      </c>
      <c r="G923">
        <v>29</v>
      </c>
      <c r="H923">
        <v>12.673</v>
      </c>
    </row>
    <row r="924" spans="1:8">
      <c r="A924" t="s">
        <v>23</v>
      </c>
      <c r="B924" t="s">
        <v>172</v>
      </c>
      <c r="C924" t="s">
        <v>24</v>
      </c>
      <c r="D924" t="s">
        <v>187</v>
      </c>
      <c r="E924" t="s">
        <v>184</v>
      </c>
      <c r="F924">
        <v>4</v>
      </c>
      <c r="G924">
        <v>30</v>
      </c>
      <c r="H924">
        <v>9.8559999999999999</v>
      </c>
    </row>
    <row r="925" spans="1:8">
      <c r="A925" t="s">
        <v>23</v>
      </c>
      <c r="B925" t="s">
        <v>172</v>
      </c>
      <c r="C925" t="s">
        <v>24</v>
      </c>
      <c r="D925" t="s">
        <v>187</v>
      </c>
      <c r="E925" t="s">
        <v>184</v>
      </c>
      <c r="F925">
        <v>4</v>
      </c>
      <c r="G925">
        <v>31</v>
      </c>
      <c r="H925">
        <v>8.5030000000000001</v>
      </c>
    </row>
    <row r="926" spans="1:8">
      <c r="A926" t="s">
        <v>23</v>
      </c>
      <c r="B926" t="s">
        <v>172</v>
      </c>
      <c r="C926" t="s">
        <v>24</v>
      </c>
      <c r="D926" t="s">
        <v>187</v>
      </c>
      <c r="E926" t="s">
        <v>184</v>
      </c>
      <c r="F926">
        <v>4</v>
      </c>
      <c r="G926">
        <v>32</v>
      </c>
      <c r="H926">
        <v>6.7370000000000001</v>
      </c>
    </row>
    <row r="927" spans="1:8">
      <c r="A927" t="s">
        <v>23</v>
      </c>
      <c r="B927" t="s">
        <v>172</v>
      </c>
      <c r="C927" t="s">
        <v>24</v>
      </c>
      <c r="D927" t="s">
        <v>187</v>
      </c>
      <c r="E927" t="s">
        <v>184</v>
      </c>
      <c r="F927">
        <v>4</v>
      </c>
      <c r="G927">
        <v>33</v>
      </c>
      <c r="H927">
        <v>6.2539999999999996</v>
      </c>
    </row>
    <row r="928" spans="1:8">
      <c r="A928" t="s">
        <v>23</v>
      </c>
      <c r="B928" t="s">
        <v>172</v>
      </c>
      <c r="C928" t="s">
        <v>24</v>
      </c>
      <c r="D928" t="s">
        <v>187</v>
      </c>
      <c r="E928" t="s">
        <v>184</v>
      </c>
      <c r="F928">
        <v>4</v>
      </c>
      <c r="G928">
        <v>34</v>
      </c>
      <c r="H928">
        <v>2.4049999999999998</v>
      </c>
    </row>
    <row r="929" spans="1:8">
      <c r="A929" t="s">
        <v>23</v>
      </c>
      <c r="B929" t="s">
        <v>172</v>
      </c>
      <c r="C929" t="s">
        <v>24</v>
      </c>
      <c r="D929" t="s">
        <v>187</v>
      </c>
      <c r="E929" t="s">
        <v>184</v>
      </c>
      <c r="F929">
        <v>4</v>
      </c>
      <c r="G929">
        <v>35</v>
      </c>
      <c r="H929">
        <v>2.069</v>
      </c>
    </row>
    <row r="930" spans="1:8">
      <c r="A930" t="s">
        <v>23</v>
      </c>
      <c r="B930" t="s">
        <v>172</v>
      </c>
      <c r="C930" t="s">
        <v>24</v>
      </c>
      <c r="D930" t="s">
        <v>187</v>
      </c>
      <c r="E930" t="s">
        <v>184</v>
      </c>
      <c r="F930">
        <v>4</v>
      </c>
      <c r="G930">
        <v>36</v>
      </c>
      <c r="H930">
        <v>4.593</v>
      </c>
    </row>
    <row r="931" spans="1:8">
      <c r="A931" t="s">
        <v>23</v>
      </c>
      <c r="B931" t="s">
        <v>172</v>
      </c>
      <c r="C931" t="s">
        <v>24</v>
      </c>
      <c r="D931" t="s">
        <v>187</v>
      </c>
      <c r="E931" t="s">
        <v>184</v>
      </c>
      <c r="F931">
        <v>4</v>
      </c>
      <c r="G931">
        <v>37</v>
      </c>
      <c r="H931">
        <v>3.286</v>
      </c>
    </row>
    <row r="932" spans="1:8">
      <c r="A932" t="s">
        <v>23</v>
      </c>
      <c r="B932" t="s">
        <v>172</v>
      </c>
      <c r="C932" t="s">
        <v>24</v>
      </c>
      <c r="D932" t="s">
        <v>187</v>
      </c>
      <c r="E932" t="s">
        <v>184</v>
      </c>
      <c r="F932">
        <v>4</v>
      </c>
      <c r="G932">
        <v>38</v>
      </c>
      <c r="H932">
        <v>1.3069999999999999</v>
      </c>
    </row>
    <row r="933" spans="1:8">
      <c r="A933" t="s">
        <v>23</v>
      </c>
      <c r="B933" t="s">
        <v>172</v>
      </c>
      <c r="C933" t="s">
        <v>24</v>
      </c>
      <c r="D933" t="s">
        <v>187</v>
      </c>
      <c r="E933" t="s">
        <v>184</v>
      </c>
      <c r="F933">
        <v>4</v>
      </c>
      <c r="G933">
        <v>39</v>
      </c>
      <c r="H933">
        <v>1.3069999999999999</v>
      </c>
    </row>
    <row r="934" spans="1:8">
      <c r="A934" t="s">
        <v>23</v>
      </c>
      <c r="B934" t="s">
        <v>172</v>
      </c>
      <c r="C934" t="s">
        <v>24</v>
      </c>
      <c r="D934" t="s">
        <v>187</v>
      </c>
      <c r="E934" t="s">
        <v>185</v>
      </c>
      <c r="F934">
        <v>1</v>
      </c>
      <c r="G934">
        <v>24</v>
      </c>
      <c r="H934">
        <v>8.0429999999999993</v>
      </c>
    </row>
    <row r="935" spans="1:8">
      <c r="A935" t="s">
        <v>23</v>
      </c>
      <c r="B935" t="s">
        <v>172</v>
      </c>
      <c r="C935" t="s">
        <v>24</v>
      </c>
      <c r="D935" t="s">
        <v>187</v>
      </c>
      <c r="E935" t="s">
        <v>185</v>
      </c>
      <c r="F935">
        <v>1</v>
      </c>
      <c r="G935">
        <v>25</v>
      </c>
      <c r="H935">
        <v>49.939</v>
      </c>
    </row>
    <row r="936" spans="1:8">
      <c r="A936" t="s">
        <v>23</v>
      </c>
      <c r="B936" t="s">
        <v>172</v>
      </c>
      <c r="C936" t="s">
        <v>24</v>
      </c>
      <c r="D936" t="s">
        <v>187</v>
      </c>
      <c r="E936" t="s">
        <v>185</v>
      </c>
      <c r="F936">
        <v>1</v>
      </c>
      <c r="G936">
        <v>26</v>
      </c>
      <c r="H936">
        <v>91.054000000000002</v>
      </c>
    </row>
    <row r="937" spans="1:8">
      <c r="A937" t="s">
        <v>23</v>
      </c>
      <c r="B937" t="s">
        <v>172</v>
      </c>
      <c r="C937" t="s">
        <v>24</v>
      </c>
      <c r="D937" t="s">
        <v>187</v>
      </c>
      <c r="E937" t="s">
        <v>185</v>
      </c>
      <c r="F937">
        <v>1</v>
      </c>
      <c r="G937">
        <v>27</v>
      </c>
      <c r="H937">
        <v>29.452000000000002</v>
      </c>
    </row>
    <row r="938" spans="1:8">
      <c r="A938" t="s">
        <v>23</v>
      </c>
      <c r="B938" t="s">
        <v>172</v>
      </c>
      <c r="C938" t="s">
        <v>24</v>
      </c>
      <c r="D938" t="s">
        <v>187</v>
      </c>
      <c r="E938" t="s">
        <v>185</v>
      </c>
      <c r="F938">
        <v>1</v>
      </c>
      <c r="G938">
        <v>28</v>
      </c>
      <c r="H938">
        <v>134.31299999999999</v>
      </c>
    </row>
    <row r="939" spans="1:8">
      <c r="A939" t="s">
        <v>23</v>
      </c>
      <c r="B939" t="s">
        <v>172</v>
      </c>
      <c r="C939" t="s">
        <v>24</v>
      </c>
      <c r="D939" t="s">
        <v>187</v>
      </c>
      <c r="E939" t="s">
        <v>185</v>
      </c>
      <c r="F939">
        <v>1</v>
      </c>
      <c r="G939">
        <v>29</v>
      </c>
      <c r="H939">
        <v>129.708</v>
      </c>
    </row>
    <row r="940" spans="1:8">
      <c r="A940" t="s">
        <v>23</v>
      </c>
      <c r="B940" t="s">
        <v>172</v>
      </c>
      <c r="C940" t="s">
        <v>24</v>
      </c>
      <c r="D940" t="s">
        <v>187</v>
      </c>
      <c r="E940" t="s">
        <v>185</v>
      </c>
      <c r="F940">
        <v>1</v>
      </c>
      <c r="G940">
        <v>30</v>
      </c>
      <c r="H940">
        <v>164.107</v>
      </c>
    </row>
    <row r="941" spans="1:8">
      <c r="A941" t="s">
        <v>23</v>
      </c>
      <c r="B941" t="s">
        <v>172</v>
      </c>
      <c r="C941" t="s">
        <v>24</v>
      </c>
      <c r="D941" t="s">
        <v>187</v>
      </c>
      <c r="E941" t="s">
        <v>185</v>
      </c>
      <c r="F941">
        <v>1</v>
      </c>
      <c r="G941">
        <v>31</v>
      </c>
      <c r="H941">
        <v>277.02999999999997</v>
      </c>
    </row>
    <row r="942" spans="1:8">
      <c r="A942" t="s">
        <v>23</v>
      </c>
      <c r="B942" t="s">
        <v>172</v>
      </c>
      <c r="C942" t="s">
        <v>24</v>
      </c>
      <c r="D942" t="s">
        <v>187</v>
      </c>
      <c r="E942" t="s">
        <v>185</v>
      </c>
      <c r="F942">
        <v>1</v>
      </c>
      <c r="G942">
        <v>32</v>
      </c>
      <c r="H942">
        <v>238.53800000000001</v>
      </c>
    </row>
    <row r="943" spans="1:8">
      <c r="A943" t="s">
        <v>23</v>
      </c>
      <c r="B943" t="s">
        <v>172</v>
      </c>
      <c r="C943" t="s">
        <v>24</v>
      </c>
      <c r="D943" t="s">
        <v>187</v>
      </c>
      <c r="E943" t="s">
        <v>185</v>
      </c>
      <c r="F943">
        <v>1</v>
      </c>
      <c r="G943">
        <v>33</v>
      </c>
      <c r="H943">
        <v>57.183</v>
      </c>
    </row>
    <row r="944" spans="1:8">
      <c r="A944" t="s">
        <v>23</v>
      </c>
      <c r="B944" t="s">
        <v>172</v>
      </c>
      <c r="C944" t="s">
        <v>24</v>
      </c>
      <c r="D944" t="s">
        <v>187</v>
      </c>
      <c r="E944" t="s">
        <v>185</v>
      </c>
      <c r="F944">
        <v>1</v>
      </c>
      <c r="G944">
        <v>34</v>
      </c>
      <c r="H944">
        <v>10.701000000000001</v>
      </c>
    </row>
    <row r="945" spans="1:8">
      <c r="A945" t="s">
        <v>23</v>
      </c>
      <c r="B945" t="s">
        <v>172</v>
      </c>
      <c r="C945" t="s">
        <v>24</v>
      </c>
      <c r="D945" t="s">
        <v>187</v>
      </c>
      <c r="E945" t="s">
        <v>185</v>
      </c>
      <c r="F945">
        <v>1</v>
      </c>
      <c r="G945">
        <v>35</v>
      </c>
      <c r="H945">
        <v>9.9120000000000008</v>
      </c>
    </row>
    <row r="946" spans="1:8">
      <c r="A946" t="s">
        <v>23</v>
      </c>
      <c r="B946" t="s">
        <v>172</v>
      </c>
      <c r="C946" t="s">
        <v>24</v>
      </c>
      <c r="D946" t="s">
        <v>187</v>
      </c>
      <c r="E946" t="s">
        <v>185</v>
      </c>
      <c r="F946">
        <v>1</v>
      </c>
      <c r="G946">
        <v>36</v>
      </c>
      <c r="H946">
        <v>9.9120000000000008</v>
      </c>
    </row>
    <row r="947" spans="1:8">
      <c r="A947" t="s">
        <v>23</v>
      </c>
      <c r="B947" t="s">
        <v>172</v>
      </c>
      <c r="C947" t="s">
        <v>24</v>
      </c>
      <c r="D947" t="s">
        <v>187</v>
      </c>
      <c r="E947" t="s">
        <v>185</v>
      </c>
      <c r="F947">
        <v>2</v>
      </c>
      <c r="G947">
        <v>24</v>
      </c>
      <c r="H947">
        <v>2.2210000000000001</v>
      </c>
    </row>
    <row r="948" spans="1:8">
      <c r="A948" t="s">
        <v>23</v>
      </c>
      <c r="B948" t="s">
        <v>172</v>
      </c>
      <c r="C948" t="s">
        <v>24</v>
      </c>
      <c r="D948" t="s">
        <v>187</v>
      </c>
      <c r="E948" t="s">
        <v>185</v>
      </c>
      <c r="F948">
        <v>2</v>
      </c>
      <c r="G948">
        <v>25</v>
      </c>
      <c r="H948">
        <v>23.146000000000001</v>
      </c>
    </row>
    <row r="949" spans="1:8">
      <c r="A949" t="s">
        <v>23</v>
      </c>
      <c r="B949" t="s">
        <v>172</v>
      </c>
      <c r="C949" t="s">
        <v>24</v>
      </c>
      <c r="D949" t="s">
        <v>187</v>
      </c>
      <c r="E949" t="s">
        <v>185</v>
      </c>
      <c r="F949">
        <v>2</v>
      </c>
      <c r="G949">
        <v>26</v>
      </c>
      <c r="H949">
        <v>38.06</v>
      </c>
    </row>
    <row r="950" spans="1:8">
      <c r="A950" t="s">
        <v>23</v>
      </c>
      <c r="B950" t="s">
        <v>172</v>
      </c>
      <c r="C950" t="s">
        <v>24</v>
      </c>
      <c r="D950" t="s">
        <v>187</v>
      </c>
      <c r="E950" t="s">
        <v>185</v>
      </c>
      <c r="F950">
        <v>2</v>
      </c>
      <c r="G950">
        <v>27</v>
      </c>
      <c r="H950">
        <v>75.495000000000005</v>
      </c>
    </row>
    <row r="951" spans="1:8">
      <c r="A951" t="s">
        <v>23</v>
      </c>
      <c r="B951" t="s">
        <v>172</v>
      </c>
      <c r="C951" t="s">
        <v>24</v>
      </c>
      <c r="D951" t="s">
        <v>187</v>
      </c>
      <c r="E951" t="s">
        <v>185</v>
      </c>
      <c r="F951">
        <v>2</v>
      </c>
      <c r="G951">
        <v>28</v>
      </c>
      <c r="H951">
        <v>98.248000000000005</v>
      </c>
    </row>
    <row r="952" spans="1:8">
      <c r="A952" t="s">
        <v>23</v>
      </c>
      <c r="B952" t="s">
        <v>172</v>
      </c>
      <c r="C952" t="s">
        <v>24</v>
      </c>
      <c r="D952" t="s">
        <v>187</v>
      </c>
      <c r="E952" t="s">
        <v>185</v>
      </c>
      <c r="F952">
        <v>2</v>
      </c>
      <c r="G952">
        <v>29</v>
      </c>
      <c r="H952">
        <v>156.60900000000001</v>
      </c>
    </row>
    <row r="953" spans="1:8">
      <c r="A953" t="s">
        <v>23</v>
      </c>
      <c r="B953" t="s">
        <v>172</v>
      </c>
      <c r="C953" t="s">
        <v>24</v>
      </c>
      <c r="D953" t="s">
        <v>187</v>
      </c>
      <c r="E953" t="s">
        <v>185</v>
      </c>
      <c r="F953">
        <v>2</v>
      </c>
      <c r="G953">
        <v>30</v>
      </c>
      <c r="H953">
        <v>125.078</v>
      </c>
    </row>
    <row r="954" spans="1:8">
      <c r="A954" t="s">
        <v>23</v>
      </c>
      <c r="B954" t="s">
        <v>172</v>
      </c>
      <c r="C954" t="s">
        <v>24</v>
      </c>
      <c r="D954" t="s">
        <v>187</v>
      </c>
      <c r="E954" t="s">
        <v>185</v>
      </c>
      <c r="F954">
        <v>2</v>
      </c>
      <c r="G954">
        <v>31</v>
      </c>
      <c r="H954">
        <v>125.878</v>
      </c>
    </row>
    <row r="955" spans="1:8">
      <c r="A955" t="s">
        <v>23</v>
      </c>
      <c r="B955" t="s">
        <v>172</v>
      </c>
      <c r="C955" t="s">
        <v>24</v>
      </c>
      <c r="D955" t="s">
        <v>187</v>
      </c>
      <c r="E955" t="s">
        <v>185</v>
      </c>
      <c r="F955">
        <v>2</v>
      </c>
      <c r="G955">
        <v>32</v>
      </c>
      <c r="H955">
        <v>66.474000000000004</v>
      </c>
    </row>
    <row r="956" spans="1:8">
      <c r="A956" t="s">
        <v>23</v>
      </c>
      <c r="B956" t="s">
        <v>172</v>
      </c>
      <c r="C956" t="s">
        <v>24</v>
      </c>
      <c r="D956" t="s">
        <v>187</v>
      </c>
      <c r="E956" t="s">
        <v>185</v>
      </c>
      <c r="F956">
        <v>2</v>
      </c>
      <c r="G956">
        <v>33</v>
      </c>
      <c r="H956">
        <v>39.670999999999999</v>
      </c>
    </row>
    <row r="957" spans="1:8">
      <c r="A957" t="s">
        <v>23</v>
      </c>
      <c r="B957" t="s">
        <v>172</v>
      </c>
      <c r="C957" t="s">
        <v>24</v>
      </c>
      <c r="D957" t="s">
        <v>187</v>
      </c>
      <c r="E957" t="s">
        <v>185</v>
      </c>
      <c r="F957">
        <v>2</v>
      </c>
      <c r="G957">
        <v>34</v>
      </c>
      <c r="H957">
        <v>26.126999999999999</v>
      </c>
    </row>
    <row r="958" spans="1:8">
      <c r="A958" t="s">
        <v>23</v>
      </c>
      <c r="B958" t="s">
        <v>172</v>
      </c>
      <c r="C958" t="s">
        <v>24</v>
      </c>
      <c r="D958" t="s">
        <v>187</v>
      </c>
      <c r="E958" t="s">
        <v>185</v>
      </c>
      <c r="F958">
        <v>2</v>
      </c>
      <c r="G958">
        <v>35</v>
      </c>
      <c r="H958">
        <v>11.648</v>
      </c>
    </row>
    <row r="959" spans="1:8">
      <c r="A959" t="s">
        <v>23</v>
      </c>
      <c r="B959" t="s">
        <v>172</v>
      </c>
      <c r="C959" t="s">
        <v>24</v>
      </c>
      <c r="D959" t="s">
        <v>187</v>
      </c>
      <c r="E959" t="s">
        <v>185</v>
      </c>
      <c r="F959">
        <v>2</v>
      </c>
      <c r="G959">
        <v>36</v>
      </c>
      <c r="H959">
        <v>6.4740000000000002</v>
      </c>
    </row>
    <row r="960" spans="1:8">
      <c r="A960" t="s">
        <v>23</v>
      </c>
      <c r="B960" t="s">
        <v>172</v>
      </c>
      <c r="C960" t="s">
        <v>24</v>
      </c>
      <c r="D960" t="s">
        <v>187</v>
      </c>
      <c r="E960" t="s">
        <v>185</v>
      </c>
      <c r="F960">
        <v>2</v>
      </c>
      <c r="G960">
        <v>37</v>
      </c>
      <c r="H960">
        <v>5.8940000000000001</v>
      </c>
    </row>
    <row r="961" spans="1:8">
      <c r="A961" t="s">
        <v>23</v>
      </c>
      <c r="B961" t="s">
        <v>172</v>
      </c>
      <c r="C961" t="s">
        <v>24</v>
      </c>
      <c r="D961" t="s">
        <v>187</v>
      </c>
      <c r="E961" t="s">
        <v>185</v>
      </c>
      <c r="F961">
        <v>2</v>
      </c>
      <c r="G961">
        <v>38</v>
      </c>
      <c r="H961">
        <v>3.7530000000000001</v>
      </c>
    </row>
    <row r="962" spans="1:8">
      <c r="A962" t="s">
        <v>23</v>
      </c>
      <c r="B962" t="s">
        <v>172</v>
      </c>
      <c r="C962" t="s">
        <v>24</v>
      </c>
      <c r="D962" t="s">
        <v>187</v>
      </c>
      <c r="E962" t="s">
        <v>185</v>
      </c>
      <c r="F962">
        <v>2</v>
      </c>
      <c r="G962">
        <v>39</v>
      </c>
      <c r="H962">
        <v>0.72299999999999998</v>
      </c>
    </row>
    <row r="963" spans="1:8">
      <c r="A963" t="s">
        <v>23</v>
      </c>
      <c r="B963" t="s">
        <v>172</v>
      </c>
      <c r="C963" t="s">
        <v>24</v>
      </c>
      <c r="D963" t="s">
        <v>187</v>
      </c>
      <c r="E963" t="s">
        <v>185</v>
      </c>
      <c r="F963">
        <v>2</v>
      </c>
      <c r="G963">
        <v>40</v>
      </c>
      <c r="H963">
        <v>0.73399999999999999</v>
      </c>
    </row>
    <row r="964" spans="1:8">
      <c r="A964" t="s">
        <v>23</v>
      </c>
      <c r="B964" t="s">
        <v>172</v>
      </c>
      <c r="C964" t="s">
        <v>24</v>
      </c>
      <c r="D964" t="s">
        <v>187</v>
      </c>
      <c r="E964" t="s">
        <v>185</v>
      </c>
      <c r="F964">
        <v>2</v>
      </c>
      <c r="G964">
        <v>41</v>
      </c>
      <c r="H964">
        <v>0.27500000000000002</v>
      </c>
    </row>
    <row r="965" spans="1:8">
      <c r="A965" t="s">
        <v>23</v>
      </c>
      <c r="B965" t="s">
        <v>172</v>
      </c>
      <c r="C965" t="s">
        <v>24</v>
      </c>
      <c r="D965" t="s">
        <v>187</v>
      </c>
      <c r="E965" t="s">
        <v>185</v>
      </c>
      <c r="F965">
        <v>3</v>
      </c>
      <c r="G965">
        <v>31</v>
      </c>
      <c r="H965">
        <v>3.246</v>
      </c>
    </row>
    <row r="966" spans="1:8">
      <c r="A966" t="s">
        <v>23</v>
      </c>
      <c r="B966" t="s">
        <v>172</v>
      </c>
      <c r="C966" t="s">
        <v>24</v>
      </c>
      <c r="D966" t="s">
        <v>187</v>
      </c>
      <c r="E966" t="s">
        <v>185</v>
      </c>
      <c r="F966">
        <v>3</v>
      </c>
      <c r="G966">
        <v>32</v>
      </c>
      <c r="H966">
        <v>9.7370000000000001</v>
      </c>
    </row>
    <row r="967" spans="1:8">
      <c r="A967" t="s">
        <v>23</v>
      </c>
      <c r="B967" t="s">
        <v>172</v>
      </c>
      <c r="C967" t="s">
        <v>24</v>
      </c>
      <c r="D967" t="s">
        <v>187</v>
      </c>
      <c r="E967" t="s">
        <v>185</v>
      </c>
      <c r="F967">
        <v>3</v>
      </c>
      <c r="G967">
        <v>33</v>
      </c>
      <c r="H967">
        <v>25.963999999999999</v>
      </c>
    </row>
    <row r="968" spans="1:8">
      <c r="A968" t="s">
        <v>23</v>
      </c>
      <c r="B968" t="s">
        <v>172</v>
      </c>
      <c r="C968" t="s">
        <v>24</v>
      </c>
      <c r="D968" t="s">
        <v>187</v>
      </c>
      <c r="E968" t="s">
        <v>185</v>
      </c>
      <c r="F968">
        <v>3</v>
      </c>
      <c r="G968">
        <v>34</v>
      </c>
      <c r="H968">
        <v>22.719000000000001</v>
      </c>
    </row>
    <row r="969" spans="1:8">
      <c r="A969" t="s">
        <v>23</v>
      </c>
      <c r="B969" t="s">
        <v>172</v>
      </c>
      <c r="C969" t="s">
        <v>24</v>
      </c>
      <c r="D969" t="s">
        <v>187</v>
      </c>
      <c r="E969" t="s">
        <v>185</v>
      </c>
      <c r="F969">
        <v>3</v>
      </c>
      <c r="G969">
        <v>35</v>
      </c>
      <c r="H969">
        <v>29.21</v>
      </c>
    </row>
    <row r="970" spans="1:8">
      <c r="A970" t="s">
        <v>23</v>
      </c>
      <c r="B970" t="s">
        <v>172</v>
      </c>
      <c r="C970" t="s">
        <v>24</v>
      </c>
      <c r="D970" t="s">
        <v>187</v>
      </c>
      <c r="E970" t="s">
        <v>185</v>
      </c>
      <c r="F970">
        <v>3</v>
      </c>
      <c r="G970">
        <v>36</v>
      </c>
      <c r="H970">
        <v>22.719000000000001</v>
      </c>
    </row>
    <row r="971" spans="1:8">
      <c r="A971" t="s">
        <v>23</v>
      </c>
      <c r="B971" t="s">
        <v>172</v>
      </c>
      <c r="C971" t="s">
        <v>24</v>
      </c>
      <c r="D971" t="s">
        <v>187</v>
      </c>
      <c r="E971" t="s">
        <v>185</v>
      </c>
      <c r="F971">
        <v>3</v>
      </c>
      <c r="G971">
        <v>37</v>
      </c>
      <c r="H971">
        <v>9.7370000000000001</v>
      </c>
    </row>
    <row r="972" spans="1:8">
      <c r="A972" t="s">
        <v>23</v>
      </c>
      <c r="B972" t="s">
        <v>172</v>
      </c>
      <c r="C972" t="s">
        <v>24</v>
      </c>
      <c r="D972" t="s">
        <v>187</v>
      </c>
      <c r="E972" t="s">
        <v>181</v>
      </c>
      <c r="F972">
        <v>1</v>
      </c>
      <c r="G972">
        <v>22</v>
      </c>
      <c r="H972">
        <v>13.8698</v>
      </c>
    </row>
    <row r="973" spans="1:8">
      <c r="A973" t="s">
        <v>23</v>
      </c>
      <c r="B973" t="s">
        <v>172</v>
      </c>
      <c r="C973" t="s">
        <v>24</v>
      </c>
      <c r="D973" t="s">
        <v>187</v>
      </c>
      <c r="E973" t="s">
        <v>181</v>
      </c>
      <c r="F973">
        <v>1</v>
      </c>
      <c r="G973">
        <v>23</v>
      </c>
      <c r="H973">
        <v>5.9760499999999999</v>
      </c>
    </row>
    <row r="974" spans="1:8">
      <c r="A974" t="s">
        <v>23</v>
      </c>
      <c r="B974" t="s">
        <v>172</v>
      </c>
      <c r="C974" t="s">
        <v>24</v>
      </c>
      <c r="D974" t="s">
        <v>187</v>
      </c>
      <c r="E974" t="s">
        <v>181</v>
      </c>
      <c r="F974">
        <v>1</v>
      </c>
      <c r="G974">
        <v>24</v>
      </c>
      <c r="H974">
        <v>14.585800000000001</v>
      </c>
    </row>
    <row r="975" spans="1:8">
      <c r="A975" t="s">
        <v>23</v>
      </c>
      <c r="B975" t="s">
        <v>172</v>
      </c>
      <c r="C975" t="s">
        <v>24</v>
      </c>
      <c r="D975" t="s">
        <v>187</v>
      </c>
      <c r="E975" t="s">
        <v>181</v>
      </c>
      <c r="F975">
        <v>1</v>
      </c>
      <c r="G975">
        <v>25</v>
      </c>
      <c r="H975">
        <v>39.448300000000003</v>
      </c>
    </row>
    <row r="976" spans="1:8">
      <c r="A976" t="s">
        <v>23</v>
      </c>
      <c r="B976" t="s">
        <v>172</v>
      </c>
      <c r="C976" t="s">
        <v>24</v>
      </c>
      <c r="D976" t="s">
        <v>187</v>
      </c>
      <c r="E976" t="s">
        <v>181</v>
      </c>
      <c r="F976">
        <v>1</v>
      </c>
      <c r="G976">
        <v>26</v>
      </c>
      <c r="H976">
        <v>41.664099999999998</v>
      </c>
    </row>
    <row r="977" spans="1:8">
      <c r="A977" t="s">
        <v>23</v>
      </c>
      <c r="B977" t="s">
        <v>172</v>
      </c>
      <c r="C977" t="s">
        <v>24</v>
      </c>
      <c r="D977" t="s">
        <v>187</v>
      </c>
      <c r="E977" t="s">
        <v>181</v>
      </c>
      <c r="F977">
        <v>1</v>
      </c>
      <c r="G977">
        <v>27</v>
      </c>
      <c r="H977">
        <v>83.7834</v>
      </c>
    </row>
    <row r="978" spans="1:8">
      <c r="A978" t="s">
        <v>23</v>
      </c>
      <c r="B978" t="s">
        <v>172</v>
      </c>
      <c r="C978" t="s">
        <v>24</v>
      </c>
      <c r="D978" t="s">
        <v>187</v>
      </c>
      <c r="E978" t="s">
        <v>181</v>
      </c>
      <c r="F978">
        <v>1</v>
      </c>
      <c r="G978">
        <v>28</v>
      </c>
      <c r="H978">
        <v>86.464600000000004</v>
      </c>
    </row>
    <row r="979" spans="1:8">
      <c r="A979" t="s">
        <v>23</v>
      </c>
      <c r="B979" t="s">
        <v>172</v>
      </c>
      <c r="C979" t="s">
        <v>24</v>
      </c>
      <c r="D979" t="s">
        <v>187</v>
      </c>
      <c r="E979" t="s">
        <v>181</v>
      </c>
      <c r="F979">
        <v>1</v>
      </c>
      <c r="G979">
        <v>29</v>
      </c>
      <c r="H979">
        <v>77.683099999999996</v>
      </c>
    </row>
    <row r="980" spans="1:8">
      <c r="A980" t="s">
        <v>23</v>
      </c>
      <c r="B980" t="s">
        <v>172</v>
      </c>
      <c r="C980" t="s">
        <v>24</v>
      </c>
      <c r="D980" t="s">
        <v>187</v>
      </c>
      <c r="E980" t="s">
        <v>181</v>
      </c>
      <c r="F980">
        <v>1</v>
      </c>
      <c r="G980">
        <v>30</v>
      </c>
      <c r="H980">
        <v>87.875699999999995</v>
      </c>
    </row>
    <row r="981" spans="1:8">
      <c r="A981" t="s">
        <v>23</v>
      </c>
      <c r="B981" t="s">
        <v>172</v>
      </c>
      <c r="C981" t="s">
        <v>24</v>
      </c>
      <c r="D981" t="s">
        <v>187</v>
      </c>
      <c r="E981" t="s">
        <v>181</v>
      </c>
      <c r="F981">
        <v>1</v>
      </c>
      <c r="G981">
        <v>31</v>
      </c>
      <c r="H981">
        <v>64.550730000000001</v>
      </c>
    </row>
    <row r="982" spans="1:8">
      <c r="A982" t="s">
        <v>23</v>
      </c>
      <c r="B982" t="s">
        <v>172</v>
      </c>
      <c r="C982" t="s">
        <v>24</v>
      </c>
      <c r="D982" t="s">
        <v>187</v>
      </c>
      <c r="E982" t="s">
        <v>181</v>
      </c>
      <c r="F982">
        <v>1</v>
      </c>
      <c r="G982">
        <v>32</v>
      </c>
      <c r="H982">
        <v>45.420050000000003</v>
      </c>
    </row>
    <row r="983" spans="1:8">
      <c r="A983" t="s">
        <v>23</v>
      </c>
      <c r="B983" t="s">
        <v>172</v>
      </c>
      <c r="C983" t="s">
        <v>24</v>
      </c>
      <c r="D983" t="s">
        <v>187</v>
      </c>
      <c r="E983" t="s">
        <v>181</v>
      </c>
      <c r="F983">
        <v>1</v>
      </c>
      <c r="G983">
        <v>33</v>
      </c>
      <c r="H983">
        <v>35.997999999999998</v>
      </c>
    </row>
    <row r="984" spans="1:8">
      <c r="A984" t="s">
        <v>23</v>
      </c>
      <c r="B984" t="s">
        <v>172</v>
      </c>
      <c r="C984" t="s">
        <v>24</v>
      </c>
      <c r="D984" t="s">
        <v>187</v>
      </c>
      <c r="E984" t="s">
        <v>181</v>
      </c>
      <c r="F984">
        <v>1</v>
      </c>
      <c r="G984">
        <v>34</v>
      </c>
      <c r="H984">
        <v>33.691000000000003</v>
      </c>
    </row>
    <row r="985" spans="1:8">
      <c r="A985" t="s">
        <v>23</v>
      </c>
      <c r="B985" t="s">
        <v>172</v>
      </c>
      <c r="C985" t="s">
        <v>24</v>
      </c>
      <c r="D985" t="s">
        <v>187</v>
      </c>
      <c r="E985" t="s">
        <v>181</v>
      </c>
      <c r="F985">
        <v>1</v>
      </c>
      <c r="G985">
        <v>35</v>
      </c>
      <c r="H985">
        <v>22.402000000000001</v>
      </c>
    </row>
    <row r="986" spans="1:8">
      <c r="A986" t="s">
        <v>23</v>
      </c>
      <c r="B986" t="s">
        <v>172</v>
      </c>
      <c r="C986" t="s">
        <v>24</v>
      </c>
      <c r="D986" t="s">
        <v>187</v>
      </c>
      <c r="E986" t="s">
        <v>181</v>
      </c>
      <c r="F986">
        <v>1</v>
      </c>
      <c r="G986">
        <v>36</v>
      </c>
      <c r="H986">
        <v>16.745000000000001</v>
      </c>
    </row>
    <row r="987" spans="1:8">
      <c r="A987" t="s">
        <v>23</v>
      </c>
      <c r="B987" t="s">
        <v>172</v>
      </c>
      <c r="C987" t="s">
        <v>24</v>
      </c>
      <c r="D987" t="s">
        <v>187</v>
      </c>
      <c r="E987" t="s">
        <v>181</v>
      </c>
      <c r="F987">
        <v>1</v>
      </c>
      <c r="G987">
        <v>37</v>
      </c>
      <c r="H987">
        <v>8.8659999999999997</v>
      </c>
    </row>
    <row r="988" spans="1:8">
      <c r="A988" t="s">
        <v>23</v>
      </c>
      <c r="B988" t="s">
        <v>172</v>
      </c>
      <c r="C988" t="s">
        <v>24</v>
      </c>
      <c r="D988" t="s">
        <v>187</v>
      </c>
      <c r="E988" t="s">
        <v>181</v>
      </c>
      <c r="F988">
        <v>1</v>
      </c>
      <c r="G988">
        <v>38</v>
      </c>
      <c r="H988">
        <v>6.1150000000000002</v>
      </c>
    </row>
    <row r="989" spans="1:8">
      <c r="A989" t="s">
        <v>23</v>
      </c>
      <c r="B989" t="s">
        <v>172</v>
      </c>
      <c r="C989" t="s">
        <v>24</v>
      </c>
      <c r="D989" t="s">
        <v>187</v>
      </c>
      <c r="E989" t="s">
        <v>181</v>
      </c>
      <c r="F989">
        <v>1</v>
      </c>
      <c r="G989">
        <v>39</v>
      </c>
      <c r="H989">
        <v>3.1480000000000001</v>
      </c>
    </row>
    <row r="990" spans="1:8">
      <c r="A990" t="s">
        <v>23</v>
      </c>
      <c r="B990" t="s">
        <v>172</v>
      </c>
      <c r="C990" t="s">
        <v>24</v>
      </c>
      <c r="D990" t="s">
        <v>187</v>
      </c>
      <c r="E990" t="s">
        <v>181</v>
      </c>
      <c r="F990">
        <v>1</v>
      </c>
      <c r="G990">
        <v>40</v>
      </c>
      <c r="H990">
        <v>0.47699999999999998</v>
      </c>
    </row>
    <row r="991" spans="1:8">
      <c r="A991" t="s">
        <v>23</v>
      </c>
      <c r="B991" t="s">
        <v>172</v>
      </c>
      <c r="C991" t="s">
        <v>24</v>
      </c>
      <c r="D991" t="s">
        <v>187</v>
      </c>
      <c r="E991" t="s">
        <v>181</v>
      </c>
      <c r="F991">
        <v>2</v>
      </c>
      <c r="G991">
        <v>12</v>
      </c>
      <c r="H991">
        <v>131.71600000000001</v>
      </c>
    </row>
    <row r="992" spans="1:8">
      <c r="A992" t="s">
        <v>23</v>
      </c>
      <c r="B992" t="s">
        <v>172</v>
      </c>
      <c r="C992" t="s">
        <v>24</v>
      </c>
      <c r="D992" t="s">
        <v>187</v>
      </c>
      <c r="E992" t="s">
        <v>181</v>
      </c>
      <c r="F992">
        <v>2</v>
      </c>
      <c r="G992">
        <v>13</v>
      </c>
      <c r="H992">
        <v>1750.46489</v>
      </c>
    </row>
    <row r="993" spans="1:8">
      <c r="A993" t="s">
        <v>23</v>
      </c>
      <c r="B993" t="s">
        <v>172</v>
      </c>
      <c r="C993" t="s">
        <v>24</v>
      </c>
      <c r="D993" t="s">
        <v>187</v>
      </c>
      <c r="E993" t="s">
        <v>181</v>
      </c>
      <c r="F993">
        <v>2</v>
      </c>
      <c r="G993">
        <v>14</v>
      </c>
      <c r="H993">
        <v>2240.1097799999998</v>
      </c>
    </row>
    <row r="994" spans="1:8">
      <c r="A994" t="s">
        <v>23</v>
      </c>
      <c r="B994" t="s">
        <v>172</v>
      </c>
      <c r="C994" t="s">
        <v>24</v>
      </c>
      <c r="D994" t="s">
        <v>187</v>
      </c>
      <c r="E994" t="s">
        <v>181</v>
      </c>
      <c r="F994">
        <v>2</v>
      </c>
      <c r="G994">
        <v>15</v>
      </c>
      <c r="H994">
        <v>475.89523000000003</v>
      </c>
    </row>
    <row r="995" spans="1:8">
      <c r="A995" t="s">
        <v>23</v>
      </c>
      <c r="B995" t="s">
        <v>172</v>
      </c>
      <c r="C995" t="s">
        <v>24</v>
      </c>
      <c r="D995" t="s">
        <v>187</v>
      </c>
      <c r="E995" t="s">
        <v>181</v>
      </c>
      <c r="F995">
        <v>2</v>
      </c>
      <c r="G995">
        <v>16</v>
      </c>
      <c r="H995">
        <v>47.075600000000001</v>
      </c>
    </row>
    <row r="996" spans="1:8">
      <c r="A996" t="s">
        <v>23</v>
      </c>
      <c r="B996" t="s">
        <v>172</v>
      </c>
      <c r="C996" t="s">
        <v>24</v>
      </c>
      <c r="D996" t="s">
        <v>187</v>
      </c>
      <c r="E996" t="s">
        <v>181</v>
      </c>
      <c r="F996">
        <v>2</v>
      </c>
      <c r="G996">
        <v>17</v>
      </c>
      <c r="H996">
        <v>21.385560000000002</v>
      </c>
    </row>
    <row r="997" spans="1:8">
      <c r="A997" t="s">
        <v>23</v>
      </c>
      <c r="B997" t="s">
        <v>172</v>
      </c>
      <c r="C997" t="s">
        <v>24</v>
      </c>
      <c r="D997" t="s">
        <v>187</v>
      </c>
      <c r="E997" t="s">
        <v>181</v>
      </c>
      <c r="F997">
        <v>2</v>
      </c>
      <c r="G997">
        <v>18</v>
      </c>
      <c r="H997">
        <v>19.32376</v>
      </c>
    </row>
    <row r="998" spans="1:8">
      <c r="A998" t="s">
        <v>23</v>
      </c>
      <c r="B998" t="s">
        <v>172</v>
      </c>
      <c r="C998" t="s">
        <v>24</v>
      </c>
      <c r="D998" t="s">
        <v>187</v>
      </c>
      <c r="E998" t="s">
        <v>181</v>
      </c>
      <c r="F998">
        <v>2</v>
      </c>
      <c r="G998">
        <v>19</v>
      </c>
      <c r="H998">
        <v>9.7592400000000001</v>
      </c>
    </row>
    <row r="999" spans="1:8">
      <c r="A999" t="s">
        <v>23</v>
      </c>
      <c r="B999" t="s">
        <v>172</v>
      </c>
      <c r="C999" t="s">
        <v>24</v>
      </c>
      <c r="D999" t="s">
        <v>187</v>
      </c>
      <c r="E999" t="s">
        <v>181</v>
      </c>
      <c r="F999">
        <v>2</v>
      </c>
      <c r="G999">
        <v>20</v>
      </c>
      <c r="H999">
        <v>15.6014</v>
      </c>
    </row>
    <row r="1000" spans="1:8">
      <c r="A1000" t="s">
        <v>23</v>
      </c>
      <c r="B1000" t="s">
        <v>172</v>
      </c>
      <c r="C1000" t="s">
        <v>24</v>
      </c>
      <c r="D1000" t="s">
        <v>187</v>
      </c>
      <c r="E1000" t="s">
        <v>181</v>
      </c>
      <c r="F1000">
        <v>2</v>
      </c>
      <c r="G1000">
        <v>21</v>
      </c>
      <c r="H1000">
        <v>50.545000000000002</v>
      </c>
    </row>
    <row r="1001" spans="1:8">
      <c r="A1001" t="s">
        <v>23</v>
      </c>
      <c r="B1001" t="s">
        <v>172</v>
      </c>
      <c r="C1001" t="s">
        <v>24</v>
      </c>
      <c r="D1001" t="s">
        <v>187</v>
      </c>
      <c r="E1001" t="s">
        <v>181</v>
      </c>
      <c r="F1001">
        <v>2</v>
      </c>
      <c r="G1001">
        <v>22</v>
      </c>
      <c r="H1001">
        <v>63.941200000000002</v>
      </c>
    </row>
    <row r="1002" spans="1:8">
      <c r="A1002" t="s">
        <v>23</v>
      </c>
      <c r="B1002" t="s">
        <v>172</v>
      </c>
      <c r="C1002" t="s">
        <v>24</v>
      </c>
      <c r="D1002" t="s">
        <v>187</v>
      </c>
      <c r="E1002" t="s">
        <v>181</v>
      </c>
      <c r="F1002">
        <v>2</v>
      </c>
      <c r="G1002">
        <v>23</v>
      </c>
      <c r="H1002">
        <v>32.536499999999997</v>
      </c>
    </row>
    <row r="1003" spans="1:8">
      <c r="A1003" t="s">
        <v>23</v>
      </c>
      <c r="B1003" t="s">
        <v>172</v>
      </c>
      <c r="C1003" t="s">
        <v>24</v>
      </c>
      <c r="D1003" t="s">
        <v>187</v>
      </c>
      <c r="E1003" t="s">
        <v>181</v>
      </c>
      <c r="F1003">
        <v>2</v>
      </c>
      <c r="G1003">
        <v>24</v>
      </c>
      <c r="H1003">
        <v>77.930099999999996</v>
      </c>
    </row>
    <row r="1004" spans="1:8">
      <c r="A1004" t="s">
        <v>23</v>
      </c>
      <c r="B1004" t="s">
        <v>172</v>
      </c>
      <c r="C1004" t="s">
        <v>24</v>
      </c>
      <c r="D1004" t="s">
        <v>187</v>
      </c>
      <c r="E1004" t="s">
        <v>181</v>
      </c>
      <c r="F1004">
        <v>2</v>
      </c>
      <c r="G1004">
        <v>25</v>
      </c>
      <c r="H1004">
        <v>135.15299999999999</v>
      </c>
    </row>
    <row r="1005" spans="1:8">
      <c r="A1005" t="s">
        <v>23</v>
      </c>
      <c r="B1005" t="s">
        <v>172</v>
      </c>
      <c r="C1005" t="s">
        <v>24</v>
      </c>
      <c r="D1005" t="s">
        <v>187</v>
      </c>
      <c r="E1005" t="s">
        <v>181</v>
      </c>
      <c r="F1005">
        <v>2</v>
      </c>
      <c r="G1005">
        <v>26</v>
      </c>
      <c r="H1005">
        <v>125.49299999999999</v>
      </c>
    </row>
    <row r="1006" spans="1:8">
      <c r="A1006" t="s">
        <v>23</v>
      </c>
      <c r="B1006" t="s">
        <v>172</v>
      </c>
      <c r="C1006" t="s">
        <v>24</v>
      </c>
      <c r="D1006" t="s">
        <v>187</v>
      </c>
      <c r="E1006" t="s">
        <v>181</v>
      </c>
      <c r="F1006">
        <v>2</v>
      </c>
      <c r="G1006">
        <v>27</v>
      </c>
      <c r="H1006">
        <v>136.30600000000001</v>
      </c>
    </row>
    <row r="1007" spans="1:8">
      <c r="A1007" t="s">
        <v>23</v>
      </c>
      <c r="B1007" t="s">
        <v>172</v>
      </c>
      <c r="C1007" t="s">
        <v>24</v>
      </c>
      <c r="D1007" t="s">
        <v>187</v>
      </c>
      <c r="E1007" t="s">
        <v>181</v>
      </c>
      <c r="F1007">
        <v>2</v>
      </c>
      <c r="G1007">
        <v>28</v>
      </c>
      <c r="H1007">
        <v>100.383</v>
      </c>
    </row>
    <row r="1008" spans="1:8">
      <c r="A1008" t="s">
        <v>23</v>
      </c>
      <c r="B1008" t="s">
        <v>172</v>
      </c>
      <c r="C1008" t="s">
        <v>24</v>
      </c>
      <c r="D1008" t="s">
        <v>187</v>
      </c>
      <c r="E1008" t="s">
        <v>181</v>
      </c>
      <c r="F1008">
        <v>2</v>
      </c>
      <c r="G1008">
        <v>29</v>
      </c>
      <c r="H1008">
        <v>119.52079999999999</v>
      </c>
    </row>
    <row r="1009" spans="1:8">
      <c r="A1009" t="s">
        <v>23</v>
      </c>
      <c r="B1009" t="s">
        <v>172</v>
      </c>
      <c r="C1009" t="s">
        <v>24</v>
      </c>
      <c r="D1009" t="s">
        <v>187</v>
      </c>
      <c r="E1009" t="s">
        <v>181</v>
      </c>
      <c r="F1009">
        <v>2</v>
      </c>
      <c r="G1009">
        <v>30</v>
      </c>
      <c r="H1009">
        <v>168.36395999999999</v>
      </c>
    </row>
    <row r="1010" spans="1:8">
      <c r="A1010" t="s">
        <v>23</v>
      </c>
      <c r="B1010" t="s">
        <v>172</v>
      </c>
      <c r="C1010" t="s">
        <v>24</v>
      </c>
      <c r="D1010" t="s">
        <v>187</v>
      </c>
      <c r="E1010" t="s">
        <v>181</v>
      </c>
      <c r="F1010">
        <v>2</v>
      </c>
      <c r="G1010">
        <v>31</v>
      </c>
      <c r="H1010">
        <v>201.4759</v>
      </c>
    </row>
    <row r="1011" spans="1:8">
      <c r="A1011" t="s">
        <v>23</v>
      </c>
      <c r="B1011" t="s">
        <v>172</v>
      </c>
      <c r="C1011" t="s">
        <v>24</v>
      </c>
      <c r="D1011" t="s">
        <v>187</v>
      </c>
      <c r="E1011" t="s">
        <v>181</v>
      </c>
      <c r="F1011">
        <v>2</v>
      </c>
      <c r="G1011">
        <v>32</v>
      </c>
      <c r="H1011">
        <v>275.01179000000002</v>
      </c>
    </row>
    <row r="1012" spans="1:8">
      <c r="A1012" t="s">
        <v>23</v>
      </c>
      <c r="B1012" t="s">
        <v>172</v>
      </c>
      <c r="C1012" t="s">
        <v>24</v>
      </c>
      <c r="D1012" t="s">
        <v>187</v>
      </c>
      <c r="E1012" t="s">
        <v>181</v>
      </c>
      <c r="F1012">
        <v>2</v>
      </c>
      <c r="G1012">
        <v>33</v>
      </c>
      <c r="H1012">
        <v>211.10333</v>
      </c>
    </row>
    <row r="1013" spans="1:8">
      <c r="A1013" t="s">
        <v>23</v>
      </c>
      <c r="B1013" t="s">
        <v>172</v>
      </c>
      <c r="C1013" t="s">
        <v>24</v>
      </c>
      <c r="D1013" t="s">
        <v>187</v>
      </c>
      <c r="E1013" t="s">
        <v>181</v>
      </c>
      <c r="F1013">
        <v>2</v>
      </c>
      <c r="G1013">
        <v>34</v>
      </c>
      <c r="H1013">
        <v>223.20003</v>
      </c>
    </row>
    <row r="1014" spans="1:8">
      <c r="A1014" t="s">
        <v>23</v>
      </c>
      <c r="B1014" t="s">
        <v>172</v>
      </c>
      <c r="C1014" t="s">
        <v>24</v>
      </c>
      <c r="D1014" t="s">
        <v>187</v>
      </c>
      <c r="E1014" t="s">
        <v>181</v>
      </c>
      <c r="F1014">
        <v>2</v>
      </c>
      <c r="G1014">
        <v>35</v>
      </c>
      <c r="H1014">
        <v>177.83790999999999</v>
      </c>
    </row>
    <row r="1015" spans="1:8">
      <c r="A1015" t="s">
        <v>23</v>
      </c>
      <c r="B1015" t="s">
        <v>172</v>
      </c>
      <c r="C1015" t="s">
        <v>24</v>
      </c>
      <c r="D1015" t="s">
        <v>187</v>
      </c>
      <c r="E1015" t="s">
        <v>181</v>
      </c>
      <c r="F1015">
        <v>2</v>
      </c>
      <c r="G1015">
        <v>36</v>
      </c>
      <c r="H1015">
        <v>104.10106</v>
      </c>
    </row>
    <row r="1016" spans="1:8">
      <c r="A1016" t="s">
        <v>23</v>
      </c>
      <c r="B1016" t="s">
        <v>172</v>
      </c>
      <c r="C1016" t="s">
        <v>24</v>
      </c>
      <c r="D1016" t="s">
        <v>187</v>
      </c>
      <c r="E1016" t="s">
        <v>181</v>
      </c>
      <c r="F1016">
        <v>2</v>
      </c>
      <c r="G1016">
        <v>37</v>
      </c>
      <c r="H1016">
        <v>98.33175</v>
      </c>
    </row>
    <row r="1017" spans="1:8">
      <c r="A1017" t="s">
        <v>23</v>
      </c>
      <c r="B1017" t="s">
        <v>172</v>
      </c>
      <c r="C1017" t="s">
        <v>24</v>
      </c>
      <c r="D1017" t="s">
        <v>187</v>
      </c>
      <c r="E1017" t="s">
        <v>181</v>
      </c>
      <c r="F1017">
        <v>2</v>
      </c>
      <c r="G1017">
        <v>38</v>
      </c>
      <c r="H1017">
        <v>39.093800000000002</v>
      </c>
    </row>
    <row r="1018" spans="1:8">
      <c r="A1018" t="s">
        <v>23</v>
      </c>
      <c r="B1018" t="s">
        <v>172</v>
      </c>
      <c r="C1018" t="s">
        <v>24</v>
      </c>
      <c r="D1018" t="s">
        <v>187</v>
      </c>
      <c r="E1018" t="s">
        <v>181</v>
      </c>
      <c r="F1018">
        <v>2</v>
      </c>
      <c r="G1018">
        <v>39</v>
      </c>
      <c r="H1018">
        <v>18.467555000000001</v>
      </c>
    </row>
    <row r="1019" spans="1:8">
      <c r="A1019" t="s">
        <v>23</v>
      </c>
      <c r="B1019" t="s">
        <v>172</v>
      </c>
      <c r="C1019" t="s">
        <v>24</v>
      </c>
      <c r="D1019" t="s">
        <v>187</v>
      </c>
      <c r="E1019" t="s">
        <v>181</v>
      </c>
      <c r="F1019">
        <v>2</v>
      </c>
      <c r="G1019">
        <v>40</v>
      </c>
      <c r="H1019">
        <v>5.171513</v>
      </c>
    </row>
    <row r="1020" spans="1:8">
      <c r="A1020" t="s">
        <v>23</v>
      </c>
      <c r="B1020" t="s">
        <v>172</v>
      </c>
      <c r="C1020" t="s">
        <v>24</v>
      </c>
      <c r="D1020" t="s">
        <v>187</v>
      </c>
      <c r="E1020" t="s">
        <v>181</v>
      </c>
      <c r="F1020">
        <v>2</v>
      </c>
      <c r="G1020">
        <v>42</v>
      </c>
      <c r="H1020">
        <v>4.9610000000000003</v>
      </c>
    </row>
    <row r="1021" spans="1:8">
      <c r="A1021" t="s">
        <v>23</v>
      </c>
      <c r="B1021" t="s">
        <v>172</v>
      </c>
      <c r="C1021" t="s">
        <v>24</v>
      </c>
      <c r="D1021" t="s">
        <v>187</v>
      </c>
      <c r="E1021" t="s">
        <v>181</v>
      </c>
      <c r="F1021">
        <v>3</v>
      </c>
      <c r="G1021">
        <v>12</v>
      </c>
      <c r="H1021">
        <v>10.8599</v>
      </c>
    </row>
    <row r="1022" spans="1:8">
      <c r="A1022" t="s">
        <v>23</v>
      </c>
      <c r="B1022" t="s">
        <v>172</v>
      </c>
      <c r="C1022" t="s">
        <v>24</v>
      </c>
      <c r="D1022" t="s">
        <v>187</v>
      </c>
      <c r="E1022" t="s">
        <v>181</v>
      </c>
      <c r="F1022">
        <v>3</v>
      </c>
      <c r="G1022">
        <v>13</v>
      </c>
      <c r="H1022">
        <v>43.439599999999999</v>
      </c>
    </row>
    <row r="1023" spans="1:8">
      <c r="A1023" t="s">
        <v>23</v>
      </c>
      <c r="B1023" t="s">
        <v>172</v>
      </c>
      <c r="C1023" t="s">
        <v>24</v>
      </c>
      <c r="D1023" t="s">
        <v>187</v>
      </c>
      <c r="E1023" t="s">
        <v>181</v>
      </c>
      <c r="F1023">
        <v>3</v>
      </c>
      <c r="G1023">
        <v>14</v>
      </c>
      <c r="H1023">
        <v>342.16649999999998</v>
      </c>
    </row>
    <row r="1024" spans="1:8">
      <c r="A1024" t="s">
        <v>23</v>
      </c>
      <c r="B1024" t="s">
        <v>172</v>
      </c>
      <c r="C1024" t="s">
        <v>24</v>
      </c>
      <c r="D1024" t="s">
        <v>187</v>
      </c>
      <c r="E1024" t="s">
        <v>181</v>
      </c>
      <c r="F1024">
        <v>3</v>
      </c>
      <c r="G1024">
        <v>15</v>
      </c>
      <c r="H1024">
        <v>835.99180000000001</v>
      </c>
    </row>
    <row r="1025" spans="1:8">
      <c r="A1025" t="s">
        <v>23</v>
      </c>
      <c r="B1025" t="s">
        <v>172</v>
      </c>
      <c r="C1025" t="s">
        <v>24</v>
      </c>
      <c r="D1025" t="s">
        <v>187</v>
      </c>
      <c r="E1025" t="s">
        <v>181</v>
      </c>
      <c r="F1025">
        <v>3</v>
      </c>
      <c r="G1025">
        <v>16</v>
      </c>
      <c r="H1025">
        <v>465.43268999999998</v>
      </c>
    </row>
    <row r="1026" spans="1:8">
      <c r="A1026" t="s">
        <v>23</v>
      </c>
      <c r="B1026" t="s">
        <v>172</v>
      </c>
      <c r="C1026" t="s">
        <v>24</v>
      </c>
      <c r="D1026" t="s">
        <v>187</v>
      </c>
      <c r="E1026" t="s">
        <v>181</v>
      </c>
      <c r="F1026">
        <v>3</v>
      </c>
      <c r="G1026">
        <v>17</v>
      </c>
      <c r="H1026">
        <v>277.42599999999999</v>
      </c>
    </row>
    <row r="1027" spans="1:8">
      <c r="A1027" t="s">
        <v>23</v>
      </c>
      <c r="B1027" t="s">
        <v>172</v>
      </c>
      <c r="C1027" t="s">
        <v>24</v>
      </c>
      <c r="D1027" t="s">
        <v>187</v>
      </c>
      <c r="E1027" t="s">
        <v>181</v>
      </c>
      <c r="F1027">
        <v>3</v>
      </c>
      <c r="G1027">
        <v>18</v>
      </c>
      <c r="H1027">
        <v>242.00516999999999</v>
      </c>
    </row>
    <row r="1028" spans="1:8">
      <c r="A1028" t="s">
        <v>23</v>
      </c>
      <c r="B1028" t="s">
        <v>172</v>
      </c>
      <c r="C1028" t="s">
        <v>24</v>
      </c>
      <c r="D1028" t="s">
        <v>187</v>
      </c>
      <c r="E1028" t="s">
        <v>181</v>
      </c>
      <c r="F1028">
        <v>3</v>
      </c>
      <c r="G1028">
        <v>19</v>
      </c>
      <c r="H1028">
        <v>359.12513999999999</v>
      </c>
    </row>
    <row r="1029" spans="1:8">
      <c r="A1029" t="s">
        <v>23</v>
      </c>
      <c r="B1029" t="s">
        <v>172</v>
      </c>
      <c r="C1029" t="s">
        <v>24</v>
      </c>
      <c r="D1029" t="s">
        <v>187</v>
      </c>
      <c r="E1029" t="s">
        <v>181</v>
      </c>
      <c r="F1029">
        <v>3</v>
      </c>
      <c r="G1029">
        <v>20</v>
      </c>
      <c r="H1029">
        <v>318.50470000000001</v>
      </c>
    </row>
    <row r="1030" spans="1:8">
      <c r="A1030" t="s">
        <v>23</v>
      </c>
      <c r="B1030" t="s">
        <v>172</v>
      </c>
      <c r="C1030" t="s">
        <v>24</v>
      </c>
      <c r="D1030" t="s">
        <v>187</v>
      </c>
      <c r="E1030" t="s">
        <v>181</v>
      </c>
      <c r="F1030">
        <v>3</v>
      </c>
      <c r="G1030">
        <v>21</v>
      </c>
      <c r="H1030">
        <v>287.16919000000001</v>
      </c>
    </row>
    <row r="1031" spans="1:8">
      <c r="A1031" t="s">
        <v>23</v>
      </c>
      <c r="B1031" t="s">
        <v>172</v>
      </c>
      <c r="C1031" t="s">
        <v>24</v>
      </c>
      <c r="D1031" t="s">
        <v>187</v>
      </c>
      <c r="E1031" t="s">
        <v>181</v>
      </c>
      <c r="F1031">
        <v>3</v>
      </c>
      <c r="G1031">
        <v>22</v>
      </c>
      <c r="H1031">
        <v>198.87647999999999</v>
      </c>
    </row>
    <row r="1032" spans="1:8">
      <c r="A1032" t="s">
        <v>23</v>
      </c>
      <c r="B1032" t="s">
        <v>172</v>
      </c>
      <c r="C1032" t="s">
        <v>24</v>
      </c>
      <c r="D1032" t="s">
        <v>187</v>
      </c>
      <c r="E1032" t="s">
        <v>181</v>
      </c>
      <c r="F1032">
        <v>3</v>
      </c>
      <c r="G1032">
        <v>23</v>
      </c>
      <c r="H1032">
        <v>106.1722</v>
      </c>
    </row>
    <row r="1033" spans="1:8">
      <c r="A1033" t="s">
        <v>23</v>
      </c>
      <c r="B1033" t="s">
        <v>172</v>
      </c>
      <c r="C1033" t="s">
        <v>24</v>
      </c>
      <c r="D1033" t="s">
        <v>187</v>
      </c>
      <c r="E1033" t="s">
        <v>181</v>
      </c>
      <c r="F1033">
        <v>3</v>
      </c>
      <c r="G1033">
        <v>24</v>
      </c>
      <c r="H1033">
        <v>75.709789999999998</v>
      </c>
    </row>
    <row r="1034" spans="1:8">
      <c r="A1034" t="s">
        <v>23</v>
      </c>
      <c r="B1034" t="s">
        <v>172</v>
      </c>
      <c r="C1034" t="s">
        <v>24</v>
      </c>
      <c r="D1034" t="s">
        <v>187</v>
      </c>
      <c r="E1034" t="s">
        <v>181</v>
      </c>
      <c r="F1034">
        <v>3</v>
      </c>
      <c r="G1034">
        <v>25</v>
      </c>
      <c r="H1034">
        <v>96.204880000000003</v>
      </c>
    </row>
    <row r="1035" spans="1:8">
      <c r="A1035" t="s">
        <v>23</v>
      </c>
      <c r="B1035" t="s">
        <v>172</v>
      </c>
      <c r="C1035" t="s">
        <v>24</v>
      </c>
      <c r="D1035" t="s">
        <v>187</v>
      </c>
      <c r="E1035" t="s">
        <v>181</v>
      </c>
      <c r="F1035">
        <v>3</v>
      </c>
      <c r="G1035">
        <v>26</v>
      </c>
      <c r="H1035">
        <v>183.6472</v>
      </c>
    </row>
    <row r="1036" spans="1:8">
      <c r="A1036" t="s">
        <v>23</v>
      </c>
      <c r="B1036" t="s">
        <v>172</v>
      </c>
      <c r="C1036" t="s">
        <v>24</v>
      </c>
      <c r="D1036" t="s">
        <v>187</v>
      </c>
      <c r="E1036" t="s">
        <v>181</v>
      </c>
      <c r="F1036">
        <v>3</v>
      </c>
      <c r="G1036">
        <v>27</v>
      </c>
      <c r="H1036">
        <v>229.13220000000001</v>
      </c>
    </row>
    <row r="1037" spans="1:8">
      <c r="A1037" t="s">
        <v>23</v>
      </c>
      <c r="B1037" t="s">
        <v>172</v>
      </c>
      <c r="C1037" t="s">
        <v>24</v>
      </c>
      <c r="D1037" t="s">
        <v>187</v>
      </c>
      <c r="E1037" t="s">
        <v>181</v>
      </c>
      <c r="F1037">
        <v>3</v>
      </c>
      <c r="G1037">
        <v>28</v>
      </c>
      <c r="H1037">
        <v>411.90379999999999</v>
      </c>
    </row>
    <row r="1038" spans="1:8">
      <c r="A1038" t="s">
        <v>23</v>
      </c>
      <c r="B1038" t="s">
        <v>172</v>
      </c>
      <c r="C1038" t="s">
        <v>24</v>
      </c>
      <c r="D1038" t="s">
        <v>187</v>
      </c>
      <c r="E1038" t="s">
        <v>181</v>
      </c>
      <c r="F1038">
        <v>3</v>
      </c>
      <c r="G1038">
        <v>29</v>
      </c>
      <c r="H1038">
        <v>619.45830000000001</v>
      </c>
    </row>
    <row r="1039" spans="1:8">
      <c r="A1039" t="s">
        <v>23</v>
      </c>
      <c r="B1039" t="s">
        <v>172</v>
      </c>
      <c r="C1039" t="s">
        <v>24</v>
      </c>
      <c r="D1039" t="s">
        <v>187</v>
      </c>
      <c r="E1039" t="s">
        <v>181</v>
      </c>
      <c r="F1039">
        <v>3</v>
      </c>
      <c r="G1039">
        <v>30</v>
      </c>
      <c r="H1039">
        <v>936.57100000000003</v>
      </c>
    </row>
    <row r="1040" spans="1:8">
      <c r="A1040" t="s">
        <v>23</v>
      </c>
      <c r="B1040" t="s">
        <v>172</v>
      </c>
      <c r="C1040" t="s">
        <v>24</v>
      </c>
      <c r="D1040" t="s">
        <v>187</v>
      </c>
      <c r="E1040" t="s">
        <v>181</v>
      </c>
      <c r="F1040">
        <v>3</v>
      </c>
      <c r="G1040">
        <v>31</v>
      </c>
      <c r="H1040">
        <v>899.71979999999996</v>
      </c>
    </row>
    <row r="1041" spans="1:8">
      <c r="A1041" t="s">
        <v>23</v>
      </c>
      <c r="B1041" t="s">
        <v>172</v>
      </c>
      <c r="C1041" t="s">
        <v>24</v>
      </c>
      <c r="D1041" t="s">
        <v>187</v>
      </c>
      <c r="E1041" t="s">
        <v>181</v>
      </c>
      <c r="F1041">
        <v>3</v>
      </c>
      <c r="G1041">
        <v>32</v>
      </c>
      <c r="H1041">
        <v>1034.6365000000001</v>
      </c>
    </row>
    <row r="1042" spans="1:8">
      <c r="A1042" t="s">
        <v>23</v>
      </c>
      <c r="B1042" t="s">
        <v>172</v>
      </c>
      <c r="C1042" t="s">
        <v>24</v>
      </c>
      <c r="D1042" t="s">
        <v>187</v>
      </c>
      <c r="E1042" t="s">
        <v>181</v>
      </c>
      <c r="F1042">
        <v>3</v>
      </c>
      <c r="G1042">
        <v>33</v>
      </c>
      <c r="H1042">
        <v>684.43920000000003</v>
      </c>
    </row>
    <row r="1043" spans="1:8">
      <c r="A1043" t="s">
        <v>23</v>
      </c>
      <c r="B1043" t="s">
        <v>172</v>
      </c>
      <c r="C1043" t="s">
        <v>24</v>
      </c>
      <c r="D1043" t="s">
        <v>187</v>
      </c>
      <c r="E1043" t="s">
        <v>181</v>
      </c>
      <c r="F1043">
        <v>3</v>
      </c>
      <c r="G1043">
        <v>34</v>
      </c>
      <c r="H1043">
        <v>383.20974000000001</v>
      </c>
    </row>
    <row r="1044" spans="1:8">
      <c r="A1044" t="s">
        <v>23</v>
      </c>
      <c r="B1044" t="s">
        <v>172</v>
      </c>
      <c r="C1044" t="s">
        <v>24</v>
      </c>
      <c r="D1044" t="s">
        <v>187</v>
      </c>
      <c r="E1044" t="s">
        <v>181</v>
      </c>
      <c r="F1044">
        <v>3</v>
      </c>
      <c r="G1044">
        <v>35</v>
      </c>
      <c r="H1044">
        <v>191.64032</v>
      </c>
    </row>
    <row r="1045" spans="1:8">
      <c r="A1045" t="s">
        <v>23</v>
      </c>
      <c r="B1045" t="s">
        <v>172</v>
      </c>
      <c r="C1045" t="s">
        <v>24</v>
      </c>
      <c r="D1045" t="s">
        <v>187</v>
      </c>
      <c r="E1045" t="s">
        <v>181</v>
      </c>
      <c r="F1045">
        <v>3</v>
      </c>
      <c r="G1045">
        <v>36</v>
      </c>
      <c r="H1045">
        <v>74.802499999999995</v>
      </c>
    </row>
    <row r="1046" spans="1:8">
      <c r="A1046" t="s">
        <v>23</v>
      </c>
      <c r="B1046" t="s">
        <v>172</v>
      </c>
      <c r="C1046" t="s">
        <v>24</v>
      </c>
      <c r="D1046" t="s">
        <v>187</v>
      </c>
      <c r="E1046" t="s">
        <v>181</v>
      </c>
      <c r="F1046">
        <v>3</v>
      </c>
      <c r="G1046">
        <v>37</v>
      </c>
      <c r="H1046">
        <v>33.628999999999998</v>
      </c>
    </row>
    <row r="1047" spans="1:8">
      <c r="A1047" t="s">
        <v>23</v>
      </c>
      <c r="B1047" t="s">
        <v>172</v>
      </c>
      <c r="C1047" t="s">
        <v>24</v>
      </c>
      <c r="D1047" t="s">
        <v>187</v>
      </c>
      <c r="E1047" t="s">
        <v>181</v>
      </c>
      <c r="F1047">
        <v>3</v>
      </c>
      <c r="G1047">
        <v>38</v>
      </c>
      <c r="H1047">
        <v>45.06</v>
      </c>
    </row>
    <row r="1048" spans="1:8">
      <c r="A1048" t="s">
        <v>23</v>
      </c>
      <c r="B1048" t="s">
        <v>172</v>
      </c>
      <c r="C1048" t="s">
        <v>24</v>
      </c>
      <c r="D1048" t="s">
        <v>187</v>
      </c>
      <c r="E1048" t="s">
        <v>181</v>
      </c>
      <c r="F1048">
        <v>3</v>
      </c>
      <c r="G1048">
        <v>39</v>
      </c>
      <c r="H1048">
        <v>5.6379999999999999</v>
      </c>
    </row>
    <row r="1049" spans="1:8">
      <c r="A1049" t="s">
        <v>23</v>
      </c>
      <c r="B1049" t="s">
        <v>172</v>
      </c>
      <c r="C1049" t="s">
        <v>24</v>
      </c>
      <c r="D1049" t="s">
        <v>187</v>
      </c>
      <c r="E1049" t="s">
        <v>181</v>
      </c>
      <c r="F1049">
        <v>3</v>
      </c>
      <c r="G1049">
        <v>40</v>
      </c>
      <c r="H1049">
        <v>3.93</v>
      </c>
    </row>
    <row r="1050" spans="1:8">
      <c r="A1050" t="s">
        <v>23</v>
      </c>
      <c r="B1050" t="s">
        <v>172</v>
      </c>
      <c r="C1050" t="s">
        <v>24</v>
      </c>
      <c r="D1050" t="s">
        <v>187</v>
      </c>
      <c r="E1050" t="s">
        <v>181</v>
      </c>
      <c r="F1050">
        <v>3</v>
      </c>
      <c r="G1050">
        <v>41</v>
      </c>
      <c r="H1050">
        <v>9.1300000000000008</v>
      </c>
    </row>
    <row r="1051" spans="1:8">
      <c r="A1051" t="s">
        <v>23</v>
      </c>
      <c r="B1051" t="s">
        <v>172</v>
      </c>
      <c r="C1051" t="s">
        <v>24</v>
      </c>
      <c r="D1051" t="s">
        <v>187</v>
      </c>
      <c r="E1051" t="s">
        <v>181</v>
      </c>
      <c r="F1051">
        <v>3</v>
      </c>
      <c r="G1051">
        <v>42</v>
      </c>
      <c r="H1051">
        <v>0.374</v>
      </c>
    </row>
    <row r="1052" spans="1:8">
      <c r="A1052" t="s">
        <v>23</v>
      </c>
      <c r="B1052" t="s">
        <v>172</v>
      </c>
      <c r="C1052" t="s">
        <v>24</v>
      </c>
      <c r="D1052" t="s">
        <v>187</v>
      </c>
      <c r="E1052" t="s">
        <v>181</v>
      </c>
      <c r="F1052">
        <v>3</v>
      </c>
      <c r="G1052">
        <v>43</v>
      </c>
      <c r="H1052">
        <v>4.3999999999999997E-2</v>
      </c>
    </row>
    <row r="1053" spans="1:8">
      <c r="A1053" t="s">
        <v>23</v>
      </c>
      <c r="B1053" t="s">
        <v>172</v>
      </c>
      <c r="C1053" t="s">
        <v>24</v>
      </c>
      <c r="D1053" t="s">
        <v>187</v>
      </c>
      <c r="E1053" t="s">
        <v>181</v>
      </c>
      <c r="F1053">
        <v>3</v>
      </c>
      <c r="G1053">
        <v>45</v>
      </c>
      <c r="H1053">
        <v>4.3999999999999997E-2</v>
      </c>
    </row>
    <row r="1054" spans="1:8">
      <c r="A1054" t="s">
        <v>23</v>
      </c>
      <c r="B1054" t="s">
        <v>172</v>
      </c>
      <c r="C1054" t="s">
        <v>24</v>
      </c>
      <c r="D1054" t="s">
        <v>187</v>
      </c>
      <c r="E1054" t="s">
        <v>181</v>
      </c>
      <c r="F1054">
        <v>3</v>
      </c>
      <c r="G1054">
        <v>48</v>
      </c>
      <c r="H1054">
        <v>4.3999999999999997E-2</v>
      </c>
    </row>
    <row r="1055" spans="1:8">
      <c r="A1055" t="s">
        <v>23</v>
      </c>
      <c r="B1055" t="s">
        <v>172</v>
      </c>
      <c r="C1055" t="s">
        <v>24</v>
      </c>
      <c r="D1055" t="s">
        <v>187</v>
      </c>
      <c r="E1055" t="s">
        <v>181</v>
      </c>
      <c r="F1055">
        <v>4</v>
      </c>
      <c r="G1055">
        <v>14</v>
      </c>
      <c r="H1055">
        <v>109.13131</v>
      </c>
    </row>
    <row r="1056" spans="1:8">
      <c r="A1056" t="s">
        <v>23</v>
      </c>
      <c r="B1056" t="s">
        <v>172</v>
      </c>
      <c r="C1056" t="s">
        <v>24</v>
      </c>
      <c r="D1056" t="s">
        <v>187</v>
      </c>
      <c r="E1056" t="s">
        <v>181</v>
      </c>
      <c r="F1056">
        <v>4</v>
      </c>
      <c r="G1056">
        <v>15</v>
      </c>
      <c r="H1056">
        <v>461.25279999999998</v>
      </c>
    </row>
    <row r="1057" spans="1:8">
      <c r="A1057" t="s">
        <v>23</v>
      </c>
      <c r="B1057" t="s">
        <v>172</v>
      </c>
      <c r="C1057" t="s">
        <v>24</v>
      </c>
      <c r="D1057" t="s">
        <v>187</v>
      </c>
      <c r="E1057" t="s">
        <v>181</v>
      </c>
      <c r="F1057">
        <v>4</v>
      </c>
      <c r="G1057">
        <v>16</v>
      </c>
      <c r="H1057">
        <v>222.2945</v>
      </c>
    </row>
    <row r="1058" spans="1:8">
      <c r="A1058" t="s">
        <v>23</v>
      </c>
      <c r="B1058" t="s">
        <v>172</v>
      </c>
      <c r="C1058" t="s">
        <v>24</v>
      </c>
      <c r="D1058" t="s">
        <v>187</v>
      </c>
      <c r="E1058" t="s">
        <v>181</v>
      </c>
      <c r="F1058">
        <v>4</v>
      </c>
      <c r="G1058">
        <v>17</v>
      </c>
      <c r="H1058">
        <v>72.573700000000002</v>
      </c>
    </row>
    <row r="1059" spans="1:8">
      <c r="A1059" t="s">
        <v>23</v>
      </c>
      <c r="B1059" t="s">
        <v>172</v>
      </c>
      <c r="C1059" t="s">
        <v>24</v>
      </c>
      <c r="D1059" t="s">
        <v>187</v>
      </c>
      <c r="E1059" t="s">
        <v>181</v>
      </c>
      <c r="F1059">
        <v>4</v>
      </c>
      <c r="G1059">
        <v>18</v>
      </c>
      <c r="H1059">
        <v>149.58000000000001</v>
      </c>
    </row>
    <row r="1060" spans="1:8">
      <c r="A1060" t="s">
        <v>23</v>
      </c>
      <c r="B1060" t="s">
        <v>172</v>
      </c>
      <c r="C1060" t="s">
        <v>24</v>
      </c>
      <c r="D1060" t="s">
        <v>187</v>
      </c>
      <c r="E1060" t="s">
        <v>181</v>
      </c>
      <c r="F1060">
        <v>4</v>
      </c>
      <c r="G1060">
        <v>19</v>
      </c>
      <c r="H1060">
        <v>116.77800000000001</v>
      </c>
    </row>
    <row r="1061" spans="1:8">
      <c r="A1061" t="s">
        <v>23</v>
      </c>
      <c r="B1061" t="s">
        <v>172</v>
      </c>
      <c r="C1061" t="s">
        <v>24</v>
      </c>
      <c r="D1061" t="s">
        <v>187</v>
      </c>
      <c r="E1061" t="s">
        <v>181</v>
      </c>
      <c r="F1061">
        <v>4</v>
      </c>
      <c r="G1061">
        <v>20</v>
      </c>
      <c r="H1061">
        <v>118.474</v>
      </c>
    </row>
    <row r="1062" spans="1:8">
      <c r="A1062" t="s">
        <v>23</v>
      </c>
      <c r="B1062" t="s">
        <v>172</v>
      </c>
      <c r="C1062" t="s">
        <v>24</v>
      </c>
      <c r="D1062" t="s">
        <v>187</v>
      </c>
      <c r="E1062" t="s">
        <v>181</v>
      </c>
      <c r="F1062">
        <v>4</v>
      </c>
      <c r="G1062">
        <v>21</v>
      </c>
      <c r="H1062">
        <v>84.424400000000006</v>
      </c>
    </row>
    <row r="1063" spans="1:8">
      <c r="A1063" t="s">
        <v>23</v>
      </c>
      <c r="B1063" t="s">
        <v>172</v>
      </c>
      <c r="C1063" t="s">
        <v>24</v>
      </c>
      <c r="D1063" t="s">
        <v>187</v>
      </c>
      <c r="E1063" t="s">
        <v>181</v>
      </c>
      <c r="F1063">
        <v>4</v>
      </c>
      <c r="G1063">
        <v>22</v>
      </c>
      <c r="H1063">
        <v>128.804</v>
      </c>
    </row>
    <row r="1064" spans="1:8">
      <c r="A1064" t="s">
        <v>23</v>
      </c>
      <c r="B1064" t="s">
        <v>172</v>
      </c>
      <c r="C1064" t="s">
        <v>24</v>
      </c>
      <c r="D1064" t="s">
        <v>187</v>
      </c>
      <c r="E1064" t="s">
        <v>181</v>
      </c>
      <c r="F1064">
        <v>4</v>
      </c>
      <c r="G1064">
        <v>23</v>
      </c>
      <c r="H1064">
        <v>102.0027</v>
      </c>
    </row>
    <row r="1065" spans="1:8">
      <c r="A1065" t="s">
        <v>23</v>
      </c>
      <c r="B1065" t="s">
        <v>172</v>
      </c>
      <c r="C1065" t="s">
        <v>24</v>
      </c>
      <c r="D1065" t="s">
        <v>187</v>
      </c>
      <c r="E1065" t="s">
        <v>181</v>
      </c>
      <c r="F1065">
        <v>4</v>
      </c>
      <c r="G1065">
        <v>24</v>
      </c>
      <c r="H1065">
        <v>79.057000000000002</v>
      </c>
    </row>
    <row r="1066" spans="1:8">
      <c r="A1066" t="s">
        <v>23</v>
      </c>
      <c r="B1066" t="s">
        <v>172</v>
      </c>
      <c r="C1066" t="s">
        <v>24</v>
      </c>
      <c r="D1066" t="s">
        <v>187</v>
      </c>
      <c r="E1066" t="s">
        <v>181</v>
      </c>
      <c r="F1066">
        <v>4</v>
      </c>
      <c r="G1066">
        <v>25</v>
      </c>
      <c r="H1066">
        <v>154.55439999999999</v>
      </c>
    </row>
    <row r="1067" spans="1:8">
      <c r="A1067" t="s">
        <v>23</v>
      </c>
      <c r="B1067" t="s">
        <v>172</v>
      </c>
      <c r="C1067" t="s">
        <v>24</v>
      </c>
      <c r="D1067" t="s">
        <v>187</v>
      </c>
      <c r="E1067" t="s">
        <v>181</v>
      </c>
      <c r="F1067">
        <v>4</v>
      </c>
      <c r="G1067">
        <v>26</v>
      </c>
      <c r="H1067">
        <v>219.52090000000001</v>
      </c>
    </row>
    <row r="1068" spans="1:8">
      <c r="A1068" t="s">
        <v>23</v>
      </c>
      <c r="B1068" t="s">
        <v>172</v>
      </c>
      <c r="C1068" t="s">
        <v>24</v>
      </c>
      <c r="D1068" t="s">
        <v>187</v>
      </c>
      <c r="E1068" t="s">
        <v>181</v>
      </c>
      <c r="F1068">
        <v>4</v>
      </c>
      <c r="G1068">
        <v>27</v>
      </c>
      <c r="H1068">
        <v>326.63330000000002</v>
      </c>
    </row>
    <row r="1069" spans="1:8">
      <c r="A1069" t="s">
        <v>23</v>
      </c>
      <c r="B1069" t="s">
        <v>172</v>
      </c>
      <c r="C1069" t="s">
        <v>24</v>
      </c>
      <c r="D1069" t="s">
        <v>187</v>
      </c>
      <c r="E1069" t="s">
        <v>181</v>
      </c>
      <c r="F1069">
        <v>4</v>
      </c>
      <c r="G1069">
        <v>28</v>
      </c>
      <c r="H1069">
        <v>426.3</v>
      </c>
    </row>
    <row r="1070" spans="1:8">
      <c r="A1070" t="s">
        <v>23</v>
      </c>
      <c r="B1070" t="s">
        <v>172</v>
      </c>
      <c r="C1070" t="s">
        <v>24</v>
      </c>
      <c r="D1070" t="s">
        <v>187</v>
      </c>
      <c r="E1070" t="s">
        <v>181</v>
      </c>
      <c r="F1070">
        <v>4</v>
      </c>
      <c r="G1070">
        <v>29</v>
      </c>
      <c r="H1070">
        <v>569.577</v>
      </c>
    </row>
    <row r="1071" spans="1:8">
      <c r="A1071" t="s">
        <v>23</v>
      </c>
      <c r="B1071" t="s">
        <v>172</v>
      </c>
      <c r="C1071" t="s">
        <v>24</v>
      </c>
      <c r="D1071" t="s">
        <v>187</v>
      </c>
      <c r="E1071" t="s">
        <v>181</v>
      </c>
      <c r="F1071">
        <v>4</v>
      </c>
      <c r="G1071">
        <v>30</v>
      </c>
      <c r="H1071">
        <v>644.37779999999998</v>
      </c>
    </row>
    <row r="1072" spans="1:8">
      <c r="A1072" t="s">
        <v>23</v>
      </c>
      <c r="B1072" t="s">
        <v>172</v>
      </c>
      <c r="C1072" t="s">
        <v>24</v>
      </c>
      <c r="D1072" t="s">
        <v>187</v>
      </c>
      <c r="E1072" t="s">
        <v>181</v>
      </c>
      <c r="F1072">
        <v>4</v>
      </c>
      <c r="G1072">
        <v>31</v>
      </c>
      <c r="H1072">
        <v>623.56150000000002</v>
      </c>
    </row>
    <row r="1073" spans="1:8">
      <c r="A1073" t="s">
        <v>23</v>
      </c>
      <c r="B1073" t="s">
        <v>172</v>
      </c>
      <c r="C1073" t="s">
        <v>24</v>
      </c>
      <c r="D1073" t="s">
        <v>187</v>
      </c>
      <c r="E1073" t="s">
        <v>181</v>
      </c>
      <c r="F1073">
        <v>4</v>
      </c>
      <c r="G1073">
        <v>32</v>
      </c>
      <c r="H1073">
        <v>662.01660000000004</v>
      </c>
    </row>
    <row r="1074" spans="1:8">
      <c r="A1074" t="s">
        <v>23</v>
      </c>
      <c r="B1074" t="s">
        <v>172</v>
      </c>
      <c r="C1074" t="s">
        <v>24</v>
      </c>
      <c r="D1074" t="s">
        <v>187</v>
      </c>
      <c r="E1074" t="s">
        <v>181</v>
      </c>
      <c r="F1074">
        <v>4</v>
      </c>
      <c r="G1074">
        <v>33</v>
      </c>
      <c r="H1074">
        <v>600.16240000000005</v>
      </c>
    </row>
    <row r="1075" spans="1:8">
      <c r="A1075" t="s">
        <v>23</v>
      </c>
      <c r="B1075" t="s">
        <v>172</v>
      </c>
      <c r="C1075" t="s">
        <v>24</v>
      </c>
      <c r="D1075" t="s">
        <v>187</v>
      </c>
      <c r="E1075" t="s">
        <v>181</v>
      </c>
      <c r="F1075">
        <v>4</v>
      </c>
      <c r="G1075">
        <v>34</v>
      </c>
      <c r="H1075">
        <v>490.72699999999998</v>
      </c>
    </row>
    <row r="1076" spans="1:8">
      <c r="A1076" t="s">
        <v>23</v>
      </c>
      <c r="B1076" t="s">
        <v>172</v>
      </c>
      <c r="C1076" t="s">
        <v>24</v>
      </c>
      <c r="D1076" t="s">
        <v>187</v>
      </c>
      <c r="E1076" t="s">
        <v>181</v>
      </c>
      <c r="F1076">
        <v>4</v>
      </c>
      <c r="G1076">
        <v>35</v>
      </c>
      <c r="H1076">
        <v>391.32209999999998</v>
      </c>
    </row>
    <row r="1077" spans="1:8">
      <c r="A1077" t="s">
        <v>23</v>
      </c>
      <c r="B1077" t="s">
        <v>172</v>
      </c>
      <c r="C1077" t="s">
        <v>24</v>
      </c>
      <c r="D1077" t="s">
        <v>187</v>
      </c>
      <c r="E1077" t="s">
        <v>181</v>
      </c>
      <c r="F1077">
        <v>4</v>
      </c>
      <c r="G1077">
        <v>36</v>
      </c>
      <c r="H1077">
        <v>332.72969999999998</v>
      </c>
    </row>
    <row r="1078" spans="1:8">
      <c r="A1078" t="s">
        <v>23</v>
      </c>
      <c r="B1078" t="s">
        <v>172</v>
      </c>
      <c r="C1078" t="s">
        <v>24</v>
      </c>
      <c r="D1078" t="s">
        <v>187</v>
      </c>
      <c r="E1078" t="s">
        <v>181</v>
      </c>
      <c r="F1078">
        <v>4</v>
      </c>
      <c r="G1078">
        <v>37</v>
      </c>
      <c r="H1078">
        <v>201.2337</v>
      </c>
    </row>
    <row r="1079" spans="1:8">
      <c r="A1079" t="s">
        <v>23</v>
      </c>
      <c r="B1079" t="s">
        <v>172</v>
      </c>
      <c r="C1079" t="s">
        <v>24</v>
      </c>
      <c r="D1079" t="s">
        <v>187</v>
      </c>
      <c r="E1079" t="s">
        <v>181</v>
      </c>
      <c r="F1079">
        <v>4</v>
      </c>
      <c r="G1079">
        <v>38</v>
      </c>
      <c r="H1079">
        <v>123.6741</v>
      </c>
    </row>
    <row r="1080" spans="1:8">
      <c r="A1080" t="s">
        <v>23</v>
      </c>
      <c r="B1080" t="s">
        <v>172</v>
      </c>
      <c r="C1080" t="s">
        <v>24</v>
      </c>
      <c r="D1080" t="s">
        <v>187</v>
      </c>
      <c r="E1080" t="s">
        <v>181</v>
      </c>
      <c r="F1080">
        <v>4</v>
      </c>
      <c r="G1080">
        <v>39</v>
      </c>
      <c r="H1080">
        <v>97.547300000000007</v>
      </c>
    </row>
    <row r="1081" spans="1:8">
      <c r="A1081" t="s">
        <v>23</v>
      </c>
      <c r="B1081" t="s">
        <v>172</v>
      </c>
      <c r="C1081" t="s">
        <v>24</v>
      </c>
      <c r="D1081" t="s">
        <v>187</v>
      </c>
      <c r="E1081" t="s">
        <v>181</v>
      </c>
      <c r="F1081">
        <v>4</v>
      </c>
      <c r="G1081">
        <v>40</v>
      </c>
      <c r="H1081">
        <v>24.838470000000001</v>
      </c>
    </row>
    <row r="1082" spans="1:8">
      <c r="A1082" t="s">
        <v>23</v>
      </c>
      <c r="B1082" t="s">
        <v>172</v>
      </c>
      <c r="C1082" t="s">
        <v>24</v>
      </c>
      <c r="D1082" t="s">
        <v>187</v>
      </c>
      <c r="E1082" t="s">
        <v>181</v>
      </c>
      <c r="F1082">
        <v>4</v>
      </c>
      <c r="G1082">
        <v>41</v>
      </c>
      <c r="H1082">
        <v>10.6038</v>
      </c>
    </row>
    <row r="1083" spans="1:8">
      <c r="A1083" t="s">
        <v>23</v>
      </c>
      <c r="B1083" t="s">
        <v>172</v>
      </c>
      <c r="C1083" t="s">
        <v>24</v>
      </c>
      <c r="D1083" t="s">
        <v>187</v>
      </c>
      <c r="E1083" t="s">
        <v>181</v>
      </c>
      <c r="F1083">
        <v>4</v>
      </c>
      <c r="G1083">
        <v>42</v>
      </c>
      <c r="H1083">
        <v>3.0296500000000002</v>
      </c>
    </row>
    <row r="1084" spans="1:8">
      <c r="A1084" t="s">
        <v>23</v>
      </c>
      <c r="B1084" t="s">
        <v>172</v>
      </c>
      <c r="C1084" t="s">
        <v>24</v>
      </c>
      <c r="D1084" t="s">
        <v>187</v>
      </c>
      <c r="E1084" t="s">
        <v>181</v>
      </c>
      <c r="F1084">
        <v>4</v>
      </c>
      <c r="G1084">
        <v>43</v>
      </c>
      <c r="H1084">
        <v>9.3070000000000004</v>
      </c>
    </row>
    <row r="1085" spans="1:8">
      <c r="A1085" t="s">
        <v>23</v>
      </c>
      <c r="B1085" t="s">
        <v>172</v>
      </c>
      <c r="C1085" t="s">
        <v>152</v>
      </c>
      <c r="D1085" t="s">
        <v>187</v>
      </c>
      <c r="E1085" t="s">
        <v>186</v>
      </c>
      <c r="F1085">
        <v>1</v>
      </c>
      <c r="G1085">
        <v>8</v>
      </c>
      <c r="H1085">
        <v>1.3877999999999999</v>
      </c>
    </row>
    <row r="1086" spans="1:8">
      <c r="A1086" t="s">
        <v>23</v>
      </c>
      <c r="B1086" t="s">
        <v>172</v>
      </c>
      <c r="C1086" t="s">
        <v>152</v>
      </c>
      <c r="D1086" t="s">
        <v>187</v>
      </c>
      <c r="E1086" t="s">
        <v>186</v>
      </c>
      <c r="F1086">
        <v>1</v>
      </c>
      <c r="G1086">
        <v>9</v>
      </c>
      <c r="H1086">
        <v>12.4902</v>
      </c>
    </row>
    <row r="1087" spans="1:8">
      <c r="A1087" t="s">
        <v>23</v>
      </c>
      <c r="B1087" t="s">
        <v>172</v>
      </c>
      <c r="C1087" t="s">
        <v>152</v>
      </c>
      <c r="D1087" t="s">
        <v>187</v>
      </c>
      <c r="E1087" t="s">
        <v>186</v>
      </c>
      <c r="F1087">
        <v>1</v>
      </c>
      <c r="G1087">
        <v>10</v>
      </c>
      <c r="H1087">
        <v>13.878</v>
      </c>
    </row>
    <row r="1088" spans="1:8">
      <c r="A1088" t="s">
        <v>23</v>
      </c>
      <c r="B1088" t="s">
        <v>172</v>
      </c>
      <c r="C1088" t="s">
        <v>152</v>
      </c>
      <c r="D1088" t="s">
        <v>187</v>
      </c>
      <c r="E1088" t="s">
        <v>186</v>
      </c>
      <c r="F1088">
        <v>1</v>
      </c>
      <c r="G1088">
        <v>11</v>
      </c>
      <c r="H1088">
        <v>8.3268000000000004</v>
      </c>
    </row>
    <row r="1089" spans="1:8">
      <c r="A1089" t="s">
        <v>23</v>
      </c>
      <c r="B1089" t="s">
        <v>172</v>
      </c>
      <c r="C1089" t="s">
        <v>152</v>
      </c>
      <c r="D1089" t="s">
        <v>187</v>
      </c>
      <c r="E1089" t="s">
        <v>186</v>
      </c>
      <c r="F1089">
        <v>1</v>
      </c>
      <c r="G1089">
        <v>12</v>
      </c>
      <c r="H1089">
        <v>6.9390000000000001</v>
      </c>
    </row>
    <row r="1090" spans="1:8">
      <c r="A1090" t="s">
        <v>23</v>
      </c>
      <c r="B1090" t="s">
        <v>172</v>
      </c>
      <c r="C1090" t="s">
        <v>152</v>
      </c>
      <c r="D1090" t="s">
        <v>187</v>
      </c>
      <c r="E1090" t="s">
        <v>186</v>
      </c>
      <c r="F1090">
        <v>1</v>
      </c>
      <c r="G1090">
        <v>13</v>
      </c>
      <c r="H1090">
        <v>2.7755999999999998</v>
      </c>
    </row>
    <row r="1091" spans="1:8">
      <c r="A1091" t="s">
        <v>23</v>
      </c>
      <c r="B1091" t="s">
        <v>172</v>
      </c>
      <c r="C1091" t="s">
        <v>24</v>
      </c>
      <c r="D1091" t="s">
        <v>187</v>
      </c>
      <c r="E1091" t="s">
        <v>186</v>
      </c>
      <c r="F1091">
        <v>1</v>
      </c>
      <c r="G1091">
        <v>13</v>
      </c>
      <c r="H1091">
        <v>2.8575499999999998</v>
      </c>
    </row>
    <row r="1092" spans="1:8">
      <c r="A1092" t="s">
        <v>23</v>
      </c>
      <c r="B1092" t="s">
        <v>172</v>
      </c>
      <c r="C1092" t="s">
        <v>152</v>
      </c>
      <c r="D1092" t="s">
        <v>187</v>
      </c>
      <c r="E1092" t="s">
        <v>186</v>
      </c>
      <c r="F1092">
        <v>1</v>
      </c>
      <c r="G1092">
        <v>14</v>
      </c>
      <c r="H1092">
        <v>2.7755999999999998</v>
      </c>
    </row>
    <row r="1093" spans="1:8">
      <c r="A1093" t="s">
        <v>23</v>
      </c>
      <c r="B1093" t="s">
        <v>172</v>
      </c>
      <c r="C1093" t="s">
        <v>24</v>
      </c>
      <c r="D1093" t="s">
        <v>187</v>
      </c>
      <c r="E1093" t="s">
        <v>186</v>
      </c>
      <c r="F1093">
        <v>1</v>
      </c>
      <c r="G1093">
        <v>14</v>
      </c>
      <c r="H1093">
        <v>15.3574</v>
      </c>
    </row>
    <row r="1094" spans="1:8">
      <c r="A1094" t="s">
        <v>23</v>
      </c>
      <c r="B1094" t="s">
        <v>172</v>
      </c>
      <c r="C1094" t="s">
        <v>24</v>
      </c>
      <c r="D1094" t="s">
        <v>187</v>
      </c>
      <c r="E1094" t="s">
        <v>186</v>
      </c>
      <c r="F1094">
        <v>1</v>
      </c>
      <c r="G1094">
        <v>15</v>
      </c>
      <c r="H1094">
        <v>27.0228</v>
      </c>
    </row>
    <row r="1095" spans="1:8">
      <c r="A1095" t="s">
        <v>23</v>
      </c>
      <c r="B1095" t="s">
        <v>172</v>
      </c>
      <c r="C1095" t="s">
        <v>24</v>
      </c>
      <c r="D1095" t="s">
        <v>187</v>
      </c>
      <c r="E1095" t="s">
        <v>186</v>
      </c>
      <c r="F1095">
        <v>1</v>
      </c>
      <c r="G1095">
        <v>16</v>
      </c>
      <c r="H1095">
        <v>57.907699999999998</v>
      </c>
    </row>
    <row r="1096" spans="1:8">
      <c r="A1096" t="s">
        <v>23</v>
      </c>
      <c r="B1096" t="s">
        <v>172</v>
      </c>
      <c r="C1096" t="s">
        <v>24</v>
      </c>
      <c r="D1096" t="s">
        <v>187</v>
      </c>
      <c r="E1096" t="s">
        <v>186</v>
      </c>
      <c r="F1096">
        <v>1</v>
      </c>
      <c r="G1096">
        <v>17</v>
      </c>
      <c r="H1096">
        <v>29.8782</v>
      </c>
    </row>
    <row r="1097" spans="1:8">
      <c r="A1097" t="s">
        <v>23</v>
      </c>
      <c r="B1097" t="s">
        <v>172</v>
      </c>
      <c r="C1097" t="s">
        <v>152</v>
      </c>
      <c r="D1097" t="s">
        <v>187</v>
      </c>
      <c r="E1097" t="s">
        <v>186</v>
      </c>
      <c r="F1097">
        <v>1</v>
      </c>
      <c r="G1097">
        <v>18</v>
      </c>
      <c r="H1097">
        <v>4.0261300000000002</v>
      </c>
    </row>
    <row r="1098" spans="1:8">
      <c r="A1098" t="s">
        <v>23</v>
      </c>
      <c r="B1098" t="s">
        <v>172</v>
      </c>
      <c r="C1098" t="s">
        <v>24</v>
      </c>
      <c r="D1098" t="s">
        <v>187</v>
      </c>
      <c r="E1098" t="s">
        <v>186</v>
      </c>
      <c r="F1098">
        <v>1</v>
      </c>
      <c r="G1098">
        <v>18</v>
      </c>
      <c r="H1098">
        <v>29.0959</v>
      </c>
    </row>
    <row r="1099" spans="1:8">
      <c r="A1099" t="s">
        <v>23</v>
      </c>
      <c r="B1099" t="s">
        <v>172</v>
      </c>
      <c r="C1099" t="s">
        <v>24</v>
      </c>
      <c r="D1099" t="s">
        <v>187</v>
      </c>
      <c r="E1099" t="s">
        <v>186</v>
      </c>
      <c r="F1099">
        <v>1</v>
      </c>
      <c r="G1099">
        <v>19</v>
      </c>
      <c r="H1099">
        <v>17.319099999999999</v>
      </c>
    </row>
    <row r="1100" spans="1:8">
      <c r="A1100" t="s">
        <v>23</v>
      </c>
      <c r="B1100" t="s">
        <v>172</v>
      </c>
      <c r="C1100" t="s">
        <v>24</v>
      </c>
      <c r="D1100" t="s">
        <v>187</v>
      </c>
      <c r="E1100" t="s">
        <v>186</v>
      </c>
      <c r="F1100">
        <v>1</v>
      </c>
      <c r="G1100">
        <v>20</v>
      </c>
      <c r="H1100">
        <v>16.022200000000002</v>
      </c>
    </row>
    <row r="1101" spans="1:8">
      <c r="A1101" t="s">
        <v>23</v>
      </c>
      <c r="B1101" t="s">
        <v>172</v>
      </c>
      <c r="C1101" t="s">
        <v>152</v>
      </c>
      <c r="D1101" t="s">
        <v>187</v>
      </c>
      <c r="E1101" t="s">
        <v>186</v>
      </c>
      <c r="F1101">
        <v>1</v>
      </c>
      <c r="G1101">
        <v>21</v>
      </c>
      <c r="H1101">
        <v>16.104500000000002</v>
      </c>
    </row>
    <row r="1102" spans="1:8">
      <c r="A1102" t="s">
        <v>23</v>
      </c>
      <c r="B1102" t="s">
        <v>172</v>
      </c>
      <c r="C1102" t="s">
        <v>24</v>
      </c>
      <c r="D1102" t="s">
        <v>187</v>
      </c>
      <c r="E1102" t="s">
        <v>186</v>
      </c>
      <c r="F1102">
        <v>1</v>
      </c>
      <c r="G1102">
        <v>21</v>
      </c>
      <c r="H1102">
        <v>15.682700000000001</v>
      </c>
    </row>
    <row r="1103" spans="1:8">
      <c r="A1103" t="s">
        <v>23</v>
      </c>
      <c r="B1103" t="s">
        <v>172</v>
      </c>
      <c r="C1103" t="s">
        <v>152</v>
      </c>
      <c r="D1103" t="s">
        <v>187</v>
      </c>
      <c r="E1103" t="s">
        <v>186</v>
      </c>
      <c r="F1103">
        <v>1</v>
      </c>
      <c r="G1103">
        <v>22</v>
      </c>
      <c r="H1103">
        <v>12.0784</v>
      </c>
    </row>
    <row r="1104" spans="1:8">
      <c r="A1104" t="s">
        <v>23</v>
      </c>
      <c r="B1104" t="s">
        <v>172</v>
      </c>
      <c r="C1104" t="s">
        <v>24</v>
      </c>
      <c r="D1104" t="s">
        <v>187</v>
      </c>
      <c r="E1104" t="s">
        <v>186</v>
      </c>
      <c r="F1104">
        <v>1</v>
      </c>
      <c r="G1104">
        <v>22</v>
      </c>
      <c r="H1104">
        <v>10.484</v>
      </c>
    </row>
    <row r="1105" spans="1:8">
      <c r="A1105" t="s">
        <v>23</v>
      </c>
      <c r="B1105" t="s">
        <v>172</v>
      </c>
      <c r="C1105" t="s">
        <v>152</v>
      </c>
      <c r="D1105" t="s">
        <v>187</v>
      </c>
      <c r="E1105" t="s">
        <v>186</v>
      </c>
      <c r="F1105">
        <v>1</v>
      </c>
      <c r="G1105">
        <v>23</v>
      </c>
      <c r="H1105">
        <v>24.1568</v>
      </c>
    </row>
    <row r="1106" spans="1:8">
      <c r="A1106" t="s">
        <v>23</v>
      </c>
      <c r="B1106" t="s">
        <v>172</v>
      </c>
      <c r="C1106" t="s">
        <v>24</v>
      </c>
      <c r="D1106" t="s">
        <v>187</v>
      </c>
      <c r="E1106" t="s">
        <v>186</v>
      </c>
      <c r="F1106">
        <v>1</v>
      </c>
      <c r="G1106">
        <v>23</v>
      </c>
      <c r="H1106">
        <v>8.6033200000000001</v>
      </c>
    </row>
    <row r="1107" spans="1:8">
      <c r="A1107" t="s">
        <v>23</v>
      </c>
      <c r="B1107" t="s">
        <v>172</v>
      </c>
      <c r="C1107" t="s">
        <v>152</v>
      </c>
      <c r="D1107" t="s">
        <v>187</v>
      </c>
      <c r="E1107" t="s">
        <v>186</v>
      </c>
      <c r="F1107">
        <v>1</v>
      </c>
      <c r="G1107">
        <v>24</v>
      </c>
      <c r="H1107">
        <v>8.05227</v>
      </c>
    </row>
    <row r="1108" spans="1:8">
      <c r="A1108" t="s">
        <v>23</v>
      </c>
      <c r="B1108" t="s">
        <v>172</v>
      </c>
      <c r="C1108" t="s">
        <v>24</v>
      </c>
      <c r="D1108" t="s">
        <v>187</v>
      </c>
      <c r="E1108" t="s">
        <v>186</v>
      </c>
      <c r="F1108">
        <v>1</v>
      </c>
      <c r="G1108">
        <v>24</v>
      </c>
      <c r="H1108">
        <v>15.9108</v>
      </c>
    </row>
    <row r="1109" spans="1:8">
      <c r="A1109" t="s">
        <v>23</v>
      </c>
      <c r="B1109" t="s">
        <v>172</v>
      </c>
      <c r="C1109" t="s">
        <v>24</v>
      </c>
      <c r="D1109" t="s">
        <v>187</v>
      </c>
      <c r="E1109" t="s">
        <v>186</v>
      </c>
      <c r="F1109">
        <v>1</v>
      </c>
      <c r="G1109">
        <v>25</v>
      </c>
      <c r="H1109">
        <v>20.001999999999999</v>
      </c>
    </row>
    <row r="1110" spans="1:8">
      <c r="A1110" t="s">
        <v>23</v>
      </c>
      <c r="B1110" t="s">
        <v>172</v>
      </c>
      <c r="C1110" t="s">
        <v>24</v>
      </c>
      <c r="D1110" t="s">
        <v>187</v>
      </c>
      <c r="E1110" t="s">
        <v>186</v>
      </c>
      <c r="F1110">
        <v>1</v>
      </c>
      <c r="G1110">
        <v>26</v>
      </c>
      <c r="H1110">
        <v>18.4923</v>
      </c>
    </row>
    <row r="1111" spans="1:8">
      <c r="A1111" t="s">
        <v>23</v>
      </c>
      <c r="B1111" t="s">
        <v>172</v>
      </c>
      <c r="C1111" t="s">
        <v>24</v>
      </c>
      <c r="D1111" t="s">
        <v>187</v>
      </c>
      <c r="E1111" t="s">
        <v>186</v>
      </c>
      <c r="F1111">
        <v>1</v>
      </c>
      <c r="G1111">
        <v>27</v>
      </c>
      <c r="H1111">
        <v>32.792900000000003</v>
      </c>
    </row>
    <row r="1112" spans="1:8">
      <c r="A1112" t="s">
        <v>23</v>
      </c>
      <c r="B1112" t="s">
        <v>172</v>
      </c>
      <c r="C1112" t="s">
        <v>24</v>
      </c>
      <c r="D1112" t="s">
        <v>187</v>
      </c>
      <c r="E1112" t="s">
        <v>186</v>
      </c>
      <c r="F1112">
        <v>1</v>
      </c>
      <c r="G1112">
        <v>28</v>
      </c>
      <c r="H1112">
        <v>19.947700000000001</v>
      </c>
    </row>
    <row r="1113" spans="1:8">
      <c r="A1113" t="s">
        <v>23</v>
      </c>
      <c r="B1113" t="s">
        <v>172</v>
      </c>
      <c r="C1113" t="s">
        <v>24</v>
      </c>
      <c r="D1113" t="s">
        <v>187</v>
      </c>
      <c r="E1113" t="s">
        <v>186</v>
      </c>
      <c r="F1113">
        <v>1</v>
      </c>
      <c r="G1113">
        <v>29</v>
      </c>
      <c r="H1113">
        <v>38.096299999999999</v>
      </c>
    </row>
    <row r="1114" spans="1:8">
      <c r="A1114" t="s">
        <v>23</v>
      </c>
      <c r="B1114" t="s">
        <v>172</v>
      </c>
      <c r="C1114" t="s">
        <v>24</v>
      </c>
      <c r="D1114" t="s">
        <v>187</v>
      </c>
      <c r="E1114" t="s">
        <v>186</v>
      </c>
      <c r="F1114">
        <v>1</v>
      </c>
      <c r="G1114">
        <v>30</v>
      </c>
      <c r="H1114">
        <v>49.032960000000003</v>
      </c>
    </row>
    <row r="1115" spans="1:8">
      <c r="A1115" t="s">
        <v>23</v>
      </c>
      <c r="B1115" t="s">
        <v>172</v>
      </c>
      <c r="C1115" t="s">
        <v>24</v>
      </c>
      <c r="D1115" t="s">
        <v>187</v>
      </c>
      <c r="E1115" t="s">
        <v>186</v>
      </c>
      <c r="F1115">
        <v>1</v>
      </c>
      <c r="G1115">
        <v>31</v>
      </c>
      <c r="H1115">
        <v>14.28252</v>
      </c>
    </row>
    <row r="1116" spans="1:8">
      <c r="A1116" t="s">
        <v>23</v>
      </c>
      <c r="B1116" t="s">
        <v>172</v>
      </c>
      <c r="C1116" t="s">
        <v>24</v>
      </c>
      <c r="D1116" t="s">
        <v>187</v>
      </c>
      <c r="E1116" t="s">
        <v>186</v>
      </c>
      <c r="F1116">
        <v>1</v>
      </c>
      <c r="G1116">
        <v>32</v>
      </c>
      <c r="H1116">
        <v>17.028770000000002</v>
      </c>
    </row>
    <row r="1117" spans="1:8">
      <c r="A1117" t="s">
        <v>23</v>
      </c>
      <c r="B1117" t="s">
        <v>172</v>
      </c>
      <c r="C1117" t="s">
        <v>24</v>
      </c>
      <c r="D1117" t="s">
        <v>187</v>
      </c>
      <c r="E1117" t="s">
        <v>186</v>
      </c>
      <c r="F1117">
        <v>1</v>
      </c>
      <c r="G1117">
        <v>33</v>
      </c>
      <c r="H1117">
        <v>9.9923359999999999</v>
      </c>
    </row>
    <row r="1118" spans="1:8">
      <c r="A1118" t="s">
        <v>23</v>
      </c>
      <c r="B1118" t="s">
        <v>172</v>
      </c>
      <c r="C1118" t="s">
        <v>24</v>
      </c>
      <c r="D1118" t="s">
        <v>187</v>
      </c>
      <c r="E1118" t="s">
        <v>186</v>
      </c>
      <c r="F1118">
        <v>1</v>
      </c>
      <c r="G1118">
        <v>34</v>
      </c>
      <c r="H1118">
        <v>4.997223</v>
      </c>
    </row>
    <row r="1119" spans="1:8">
      <c r="A1119" t="s">
        <v>23</v>
      </c>
      <c r="B1119" t="s">
        <v>172</v>
      </c>
      <c r="C1119" t="s">
        <v>152</v>
      </c>
      <c r="D1119" t="s">
        <v>187</v>
      </c>
      <c r="E1119" t="s">
        <v>186</v>
      </c>
      <c r="F1119">
        <v>1</v>
      </c>
      <c r="G1119">
        <v>35</v>
      </c>
      <c r="H1119">
        <v>1.3877999999999999</v>
      </c>
    </row>
    <row r="1120" spans="1:8">
      <c r="A1120" t="s">
        <v>23</v>
      </c>
      <c r="B1120" t="s">
        <v>172</v>
      </c>
      <c r="C1120" t="s">
        <v>24</v>
      </c>
      <c r="D1120" t="s">
        <v>187</v>
      </c>
      <c r="E1120" t="s">
        <v>186</v>
      </c>
      <c r="F1120">
        <v>1</v>
      </c>
      <c r="G1120">
        <v>35</v>
      </c>
      <c r="H1120">
        <v>1.244869</v>
      </c>
    </row>
    <row r="1121" spans="1:8">
      <c r="A1121" t="s">
        <v>23</v>
      </c>
      <c r="B1121" t="s">
        <v>172</v>
      </c>
      <c r="C1121" t="s">
        <v>24</v>
      </c>
      <c r="D1121" t="s">
        <v>187</v>
      </c>
      <c r="E1121" t="s">
        <v>186</v>
      </c>
      <c r="F1121">
        <v>1</v>
      </c>
      <c r="G1121">
        <v>36</v>
      </c>
      <c r="H1121">
        <v>5.7999500000000002E-2</v>
      </c>
    </row>
    <row r="1122" spans="1:8">
      <c r="A1122" t="s">
        <v>23</v>
      </c>
      <c r="B1122" t="s">
        <v>172</v>
      </c>
      <c r="C1122" t="s">
        <v>24</v>
      </c>
      <c r="D1122" t="s">
        <v>187</v>
      </c>
      <c r="E1122" t="s">
        <v>186</v>
      </c>
      <c r="F1122">
        <v>1</v>
      </c>
      <c r="G1122">
        <v>37</v>
      </c>
      <c r="H1122">
        <v>7.8E-2</v>
      </c>
    </row>
    <row r="1123" spans="1:8">
      <c r="A1123" t="s">
        <v>23</v>
      </c>
      <c r="B1123" t="s">
        <v>172</v>
      </c>
      <c r="C1123" t="s">
        <v>24</v>
      </c>
      <c r="D1123" t="s">
        <v>187</v>
      </c>
      <c r="E1123" t="s">
        <v>186</v>
      </c>
      <c r="F1123">
        <v>1</v>
      </c>
      <c r="G1123">
        <v>38</v>
      </c>
      <c r="H1123">
        <v>1.2364998</v>
      </c>
    </row>
    <row r="1124" spans="1:8">
      <c r="A1124" t="s">
        <v>23</v>
      </c>
      <c r="B1124" t="s">
        <v>172</v>
      </c>
      <c r="C1124" t="s">
        <v>24</v>
      </c>
      <c r="D1124" t="s">
        <v>187</v>
      </c>
      <c r="E1124" t="s">
        <v>186</v>
      </c>
      <c r="F1124">
        <v>1</v>
      </c>
      <c r="G1124">
        <v>39</v>
      </c>
      <c r="H1124">
        <v>1.407</v>
      </c>
    </row>
    <row r="1125" spans="1:8">
      <c r="A1125" t="s">
        <v>23</v>
      </c>
      <c r="B1125" t="s">
        <v>172</v>
      </c>
      <c r="C1125" t="s">
        <v>24</v>
      </c>
      <c r="D1125" t="s">
        <v>187</v>
      </c>
      <c r="E1125" t="s">
        <v>186</v>
      </c>
      <c r="F1125">
        <v>1</v>
      </c>
      <c r="G1125">
        <v>40</v>
      </c>
      <c r="H1125">
        <v>0.93799999999999994</v>
      </c>
    </row>
    <row r="1126" spans="1:8">
      <c r="A1126" t="s">
        <v>23</v>
      </c>
      <c r="B1126" t="s">
        <v>172</v>
      </c>
      <c r="C1126" t="s">
        <v>24</v>
      </c>
      <c r="D1126" t="s">
        <v>187</v>
      </c>
      <c r="E1126" t="s">
        <v>186</v>
      </c>
      <c r="F1126">
        <v>1</v>
      </c>
      <c r="G1126">
        <v>41</v>
      </c>
      <c r="H1126">
        <v>0.23499999999999999</v>
      </c>
    </row>
    <row r="1127" spans="1:8">
      <c r="A1127" t="s">
        <v>23</v>
      </c>
      <c r="B1127" t="s">
        <v>172</v>
      </c>
      <c r="C1127" t="s">
        <v>24</v>
      </c>
      <c r="D1127" t="s">
        <v>187</v>
      </c>
      <c r="E1127" t="s">
        <v>186</v>
      </c>
      <c r="F1127">
        <v>1</v>
      </c>
      <c r="G1127">
        <v>42</v>
      </c>
      <c r="H1127">
        <v>7.8E-2</v>
      </c>
    </row>
    <row r="1128" spans="1:8">
      <c r="A1128" t="s">
        <v>23</v>
      </c>
      <c r="B1128" t="s">
        <v>172</v>
      </c>
      <c r="C1128" t="s">
        <v>152</v>
      </c>
      <c r="D1128" t="s">
        <v>187</v>
      </c>
      <c r="E1128" t="s">
        <v>186</v>
      </c>
      <c r="F1128">
        <v>2</v>
      </c>
      <c r="G1128">
        <v>8</v>
      </c>
      <c r="H1128">
        <v>1.6249499999999999</v>
      </c>
    </row>
    <row r="1129" spans="1:8">
      <c r="A1129" t="s">
        <v>23</v>
      </c>
      <c r="B1129" t="s">
        <v>172</v>
      </c>
      <c r="C1129" t="s">
        <v>152</v>
      </c>
      <c r="D1129" t="s">
        <v>187</v>
      </c>
      <c r="E1129" t="s">
        <v>186</v>
      </c>
      <c r="F1129">
        <v>2</v>
      </c>
      <c r="G1129">
        <v>9</v>
      </c>
      <c r="H1129">
        <v>14.624599999999999</v>
      </c>
    </row>
    <row r="1130" spans="1:8">
      <c r="A1130" t="s">
        <v>23</v>
      </c>
      <c r="B1130" t="s">
        <v>172</v>
      </c>
      <c r="C1130" t="s">
        <v>152</v>
      </c>
      <c r="D1130" t="s">
        <v>187</v>
      </c>
      <c r="E1130" t="s">
        <v>186</v>
      </c>
      <c r="F1130">
        <v>2</v>
      </c>
      <c r="G1130">
        <v>10</v>
      </c>
      <c r="H1130">
        <v>16.249500000000001</v>
      </c>
    </row>
    <row r="1131" spans="1:8">
      <c r="A1131" t="s">
        <v>23</v>
      </c>
      <c r="B1131" t="s">
        <v>172</v>
      </c>
      <c r="C1131" t="s">
        <v>152</v>
      </c>
      <c r="D1131" t="s">
        <v>187</v>
      </c>
      <c r="E1131" t="s">
        <v>186</v>
      </c>
      <c r="F1131">
        <v>2</v>
      </c>
      <c r="G1131">
        <v>11</v>
      </c>
      <c r="H1131">
        <v>9.7497299999999996</v>
      </c>
    </row>
    <row r="1132" spans="1:8">
      <c r="A1132" t="s">
        <v>23</v>
      </c>
      <c r="B1132" t="s">
        <v>172</v>
      </c>
      <c r="C1132" t="s">
        <v>152</v>
      </c>
      <c r="D1132" t="s">
        <v>187</v>
      </c>
      <c r="E1132" t="s">
        <v>186</v>
      </c>
      <c r="F1132">
        <v>2</v>
      </c>
      <c r="G1132">
        <v>12</v>
      </c>
      <c r="H1132">
        <v>8.1247699999999998</v>
      </c>
    </row>
    <row r="1133" spans="1:8">
      <c r="A1133" t="s">
        <v>23</v>
      </c>
      <c r="B1133" t="s">
        <v>172</v>
      </c>
      <c r="C1133" t="s">
        <v>152</v>
      </c>
      <c r="D1133" t="s">
        <v>187</v>
      </c>
      <c r="E1133" t="s">
        <v>186</v>
      </c>
      <c r="F1133">
        <v>2</v>
      </c>
      <c r="G1133">
        <v>13</v>
      </c>
      <c r="H1133">
        <v>3.2499099999999999</v>
      </c>
    </row>
    <row r="1134" spans="1:8">
      <c r="A1134" t="s">
        <v>23</v>
      </c>
      <c r="B1134" t="s">
        <v>172</v>
      </c>
      <c r="C1134" t="s">
        <v>152</v>
      </c>
      <c r="D1134" t="s">
        <v>187</v>
      </c>
      <c r="E1134" t="s">
        <v>186</v>
      </c>
      <c r="F1134">
        <v>2</v>
      </c>
      <c r="G1134">
        <v>14</v>
      </c>
      <c r="H1134">
        <v>3.2499099999999999</v>
      </c>
    </row>
    <row r="1135" spans="1:8">
      <c r="A1135" t="s">
        <v>23</v>
      </c>
      <c r="B1135" t="s">
        <v>172</v>
      </c>
      <c r="C1135" t="s">
        <v>152</v>
      </c>
      <c r="D1135" t="s">
        <v>187</v>
      </c>
      <c r="E1135" t="s">
        <v>186</v>
      </c>
      <c r="F1135">
        <v>2</v>
      </c>
      <c r="G1135">
        <v>18</v>
      </c>
      <c r="H1135">
        <v>4.7141500000000001</v>
      </c>
    </row>
    <row r="1136" spans="1:8">
      <c r="A1136" t="s">
        <v>23</v>
      </c>
      <c r="B1136" t="s">
        <v>172</v>
      </c>
      <c r="C1136" t="s">
        <v>152</v>
      </c>
      <c r="D1136" t="s">
        <v>187</v>
      </c>
      <c r="E1136" t="s">
        <v>186</v>
      </c>
      <c r="F1136">
        <v>2</v>
      </c>
      <c r="G1136">
        <v>21</v>
      </c>
      <c r="H1136">
        <v>18.8566</v>
      </c>
    </row>
    <row r="1137" spans="1:8">
      <c r="A1137" t="s">
        <v>23</v>
      </c>
      <c r="B1137" t="s">
        <v>172</v>
      </c>
      <c r="C1137" t="s">
        <v>152</v>
      </c>
      <c r="D1137" t="s">
        <v>187</v>
      </c>
      <c r="E1137" t="s">
        <v>186</v>
      </c>
      <c r="F1137">
        <v>2</v>
      </c>
      <c r="G1137">
        <v>22</v>
      </c>
      <c r="H1137">
        <v>14.1424</v>
      </c>
    </row>
    <row r="1138" spans="1:8">
      <c r="A1138" t="s">
        <v>23</v>
      </c>
      <c r="B1138" t="s">
        <v>172</v>
      </c>
      <c r="C1138" t="s">
        <v>152</v>
      </c>
      <c r="D1138" t="s">
        <v>187</v>
      </c>
      <c r="E1138" t="s">
        <v>186</v>
      </c>
      <c r="F1138">
        <v>2</v>
      </c>
      <c r="G1138">
        <v>23</v>
      </c>
      <c r="H1138">
        <v>28.2849</v>
      </c>
    </row>
    <row r="1139" spans="1:8">
      <c r="A1139" t="s">
        <v>23</v>
      </c>
      <c r="B1139" t="s">
        <v>172</v>
      </c>
      <c r="C1139" t="s">
        <v>24</v>
      </c>
      <c r="D1139" t="s">
        <v>187</v>
      </c>
      <c r="E1139" t="s">
        <v>186</v>
      </c>
      <c r="F1139">
        <v>2</v>
      </c>
      <c r="G1139">
        <v>23</v>
      </c>
      <c r="H1139">
        <v>0.22685900000000001</v>
      </c>
    </row>
    <row r="1140" spans="1:8">
      <c r="A1140" t="s">
        <v>23</v>
      </c>
      <c r="B1140" t="s">
        <v>172</v>
      </c>
      <c r="C1140" t="s">
        <v>152</v>
      </c>
      <c r="D1140" t="s">
        <v>187</v>
      </c>
      <c r="E1140" t="s">
        <v>186</v>
      </c>
      <c r="F1140">
        <v>2</v>
      </c>
      <c r="G1140">
        <v>24</v>
      </c>
      <c r="H1140">
        <v>9.4282900000000005</v>
      </c>
    </row>
    <row r="1141" spans="1:8">
      <c r="A1141" t="s">
        <v>23</v>
      </c>
      <c r="B1141" t="s">
        <v>172</v>
      </c>
      <c r="C1141" t="s">
        <v>24</v>
      </c>
      <c r="D1141" t="s">
        <v>187</v>
      </c>
      <c r="E1141" t="s">
        <v>186</v>
      </c>
      <c r="F1141">
        <v>2</v>
      </c>
      <c r="G1141">
        <v>24</v>
      </c>
      <c r="H1141">
        <v>1.3611500000000001</v>
      </c>
    </row>
    <row r="1142" spans="1:8">
      <c r="A1142" t="s">
        <v>23</v>
      </c>
      <c r="B1142" t="s">
        <v>172</v>
      </c>
      <c r="C1142" t="s">
        <v>24</v>
      </c>
      <c r="D1142" t="s">
        <v>187</v>
      </c>
      <c r="E1142" t="s">
        <v>186</v>
      </c>
      <c r="F1142">
        <v>2</v>
      </c>
      <c r="G1142">
        <v>25</v>
      </c>
      <c r="H1142">
        <v>4.3060099999999997</v>
      </c>
    </row>
    <row r="1143" spans="1:8">
      <c r="A1143" t="s">
        <v>23</v>
      </c>
      <c r="B1143" t="s">
        <v>172</v>
      </c>
      <c r="C1143" t="s">
        <v>24</v>
      </c>
      <c r="D1143" t="s">
        <v>187</v>
      </c>
      <c r="E1143" t="s">
        <v>186</v>
      </c>
      <c r="F1143">
        <v>2</v>
      </c>
      <c r="G1143">
        <v>26</v>
      </c>
      <c r="H1143">
        <v>12.568</v>
      </c>
    </row>
    <row r="1144" spans="1:8">
      <c r="A1144" t="s">
        <v>23</v>
      </c>
      <c r="B1144" t="s">
        <v>172</v>
      </c>
      <c r="C1144" t="s">
        <v>24</v>
      </c>
      <c r="D1144" t="s">
        <v>187</v>
      </c>
      <c r="E1144" t="s">
        <v>186</v>
      </c>
      <c r="F1144">
        <v>2</v>
      </c>
      <c r="G1144">
        <v>27</v>
      </c>
      <c r="H1144">
        <v>26.113</v>
      </c>
    </row>
    <row r="1145" spans="1:8">
      <c r="A1145" t="s">
        <v>23</v>
      </c>
      <c r="B1145" t="s">
        <v>172</v>
      </c>
      <c r="C1145" t="s">
        <v>24</v>
      </c>
      <c r="D1145" t="s">
        <v>187</v>
      </c>
      <c r="E1145" t="s">
        <v>186</v>
      </c>
      <c r="F1145">
        <v>2</v>
      </c>
      <c r="G1145">
        <v>28</v>
      </c>
      <c r="H1145">
        <v>19.0733</v>
      </c>
    </row>
    <row r="1146" spans="1:8">
      <c r="A1146" t="s">
        <v>23</v>
      </c>
      <c r="B1146" t="s">
        <v>172</v>
      </c>
      <c r="C1146" t="s">
        <v>24</v>
      </c>
      <c r="D1146" t="s">
        <v>187</v>
      </c>
      <c r="E1146" t="s">
        <v>186</v>
      </c>
      <c r="F1146">
        <v>2</v>
      </c>
      <c r="G1146">
        <v>29</v>
      </c>
      <c r="H1146">
        <v>19.946899999999999</v>
      </c>
    </row>
    <row r="1147" spans="1:8">
      <c r="A1147" t="s">
        <v>23</v>
      </c>
      <c r="B1147" t="s">
        <v>172</v>
      </c>
      <c r="C1147" t="s">
        <v>24</v>
      </c>
      <c r="D1147" t="s">
        <v>187</v>
      </c>
      <c r="E1147" t="s">
        <v>186</v>
      </c>
      <c r="F1147">
        <v>2</v>
      </c>
      <c r="G1147">
        <v>30</v>
      </c>
      <c r="H1147">
        <v>10.8796</v>
      </c>
    </row>
    <row r="1148" spans="1:8">
      <c r="A1148" t="s">
        <v>23</v>
      </c>
      <c r="B1148" t="s">
        <v>172</v>
      </c>
      <c r="C1148" t="s">
        <v>24</v>
      </c>
      <c r="D1148" t="s">
        <v>187</v>
      </c>
      <c r="E1148" t="s">
        <v>186</v>
      </c>
      <c r="F1148">
        <v>2</v>
      </c>
      <c r="G1148">
        <v>31</v>
      </c>
      <c r="H1148">
        <v>17.497499999999999</v>
      </c>
    </row>
    <row r="1149" spans="1:8">
      <c r="A1149" t="s">
        <v>23</v>
      </c>
      <c r="B1149" t="s">
        <v>172</v>
      </c>
      <c r="C1149" t="s">
        <v>24</v>
      </c>
      <c r="D1149" t="s">
        <v>187</v>
      </c>
      <c r="E1149" t="s">
        <v>186</v>
      </c>
      <c r="F1149">
        <v>2</v>
      </c>
      <c r="G1149">
        <v>32</v>
      </c>
      <c r="H1149">
        <v>14.31875</v>
      </c>
    </row>
    <row r="1150" spans="1:8">
      <c r="A1150" t="s">
        <v>23</v>
      </c>
      <c r="B1150" t="s">
        <v>172</v>
      </c>
      <c r="C1150" t="s">
        <v>24</v>
      </c>
      <c r="D1150" t="s">
        <v>187</v>
      </c>
      <c r="E1150" t="s">
        <v>186</v>
      </c>
      <c r="F1150">
        <v>2</v>
      </c>
      <c r="G1150">
        <v>33</v>
      </c>
      <c r="H1150">
        <v>10.318057</v>
      </c>
    </row>
    <row r="1151" spans="1:8">
      <c r="A1151" t="s">
        <v>23</v>
      </c>
      <c r="B1151" t="s">
        <v>172</v>
      </c>
      <c r="C1151" t="s">
        <v>24</v>
      </c>
      <c r="D1151" t="s">
        <v>187</v>
      </c>
      <c r="E1151" t="s">
        <v>186</v>
      </c>
      <c r="F1151">
        <v>2</v>
      </c>
      <c r="G1151">
        <v>34</v>
      </c>
      <c r="H1151">
        <v>1.5504789999999999</v>
      </c>
    </row>
    <row r="1152" spans="1:8">
      <c r="A1152" t="s">
        <v>23</v>
      </c>
      <c r="B1152" t="s">
        <v>172</v>
      </c>
      <c r="C1152" t="s">
        <v>152</v>
      </c>
      <c r="D1152" t="s">
        <v>187</v>
      </c>
      <c r="E1152" t="s">
        <v>186</v>
      </c>
      <c r="F1152">
        <v>2</v>
      </c>
      <c r="G1152">
        <v>35</v>
      </c>
      <c r="H1152">
        <v>1.6249499999999999</v>
      </c>
    </row>
    <row r="1153" spans="1:8">
      <c r="A1153" t="s">
        <v>23</v>
      </c>
      <c r="B1153" t="s">
        <v>172</v>
      </c>
      <c r="C1153" t="s">
        <v>24</v>
      </c>
      <c r="D1153" t="s">
        <v>187</v>
      </c>
      <c r="E1153" t="s">
        <v>186</v>
      </c>
      <c r="F1153">
        <v>2</v>
      </c>
      <c r="G1153">
        <v>35</v>
      </c>
      <c r="H1153">
        <v>0.73382199999999997</v>
      </c>
    </row>
    <row r="1154" spans="1:8">
      <c r="A1154" t="s">
        <v>23</v>
      </c>
      <c r="B1154" t="s">
        <v>172</v>
      </c>
      <c r="C1154" t="s">
        <v>24</v>
      </c>
      <c r="D1154" t="s">
        <v>187</v>
      </c>
      <c r="E1154" t="s">
        <v>186</v>
      </c>
      <c r="F1154">
        <v>2</v>
      </c>
      <c r="G1154">
        <v>36</v>
      </c>
      <c r="H1154">
        <v>0.2317602</v>
      </c>
    </row>
    <row r="1155" spans="1:8">
      <c r="A1155" t="s">
        <v>23</v>
      </c>
      <c r="B1155" t="s">
        <v>172</v>
      </c>
      <c r="C1155" t="s">
        <v>24</v>
      </c>
      <c r="D1155" t="s">
        <v>187</v>
      </c>
      <c r="E1155" t="s">
        <v>186</v>
      </c>
      <c r="F1155">
        <v>2</v>
      </c>
      <c r="G1155">
        <v>37</v>
      </c>
      <c r="H1155">
        <v>0.3465355</v>
      </c>
    </row>
    <row r="1156" spans="1:8">
      <c r="A1156" t="s">
        <v>23</v>
      </c>
      <c r="B1156" t="s">
        <v>172</v>
      </c>
      <c r="C1156" t="s">
        <v>24</v>
      </c>
      <c r="D1156" t="s">
        <v>187</v>
      </c>
      <c r="E1156" t="s">
        <v>186</v>
      </c>
      <c r="F1156">
        <v>2</v>
      </c>
      <c r="G1156">
        <v>38</v>
      </c>
      <c r="H1156">
        <v>0.77480462000000005</v>
      </c>
    </row>
    <row r="1157" spans="1:8">
      <c r="A1157" t="s">
        <v>23</v>
      </c>
      <c r="B1157" t="s">
        <v>172</v>
      </c>
      <c r="C1157" t="s">
        <v>24</v>
      </c>
      <c r="D1157" t="s">
        <v>187</v>
      </c>
      <c r="E1157" t="s">
        <v>186</v>
      </c>
      <c r="F1157">
        <v>2</v>
      </c>
      <c r="G1157">
        <v>39</v>
      </c>
      <c r="H1157">
        <v>0.34521849999999998</v>
      </c>
    </row>
    <row r="1158" spans="1:8">
      <c r="A1158" t="s">
        <v>23</v>
      </c>
      <c r="B1158" t="s">
        <v>172</v>
      </c>
      <c r="C1158" t="s">
        <v>24</v>
      </c>
      <c r="D1158" t="s">
        <v>187</v>
      </c>
      <c r="E1158" t="s">
        <v>186</v>
      </c>
      <c r="F1158">
        <v>2</v>
      </c>
      <c r="G1158">
        <v>43</v>
      </c>
      <c r="H1158">
        <v>0.153</v>
      </c>
    </row>
    <row r="1159" spans="1:8">
      <c r="A1159" t="s">
        <v>23</v>
      </c>
      <c r="B1159" t="s">
        <v>172</v>
      </c>
      <c r="C1159" t="s">
        <v>152</v>
      </c>
      <c r="D1159" t="s">
        <v>187</v>
      </c>
      <c r="E1159" t="s">
        <v>186</v>
      </c>
      <c r="F1159">
        <v>3</v>
      </c>
      <c r="G1159">
        <v>8</v>
      </c>
      <c r="H1159">
        <v>0.54457999999999995</v>
      </c>
    </row>
    <row r="1160" spans="1:8">
      <c r="A1160" t="s">
        <v>23</v>
      </c>
      <c r="B1160" t="s">
        <v>172</v>
      </c>
      <c r="C1160" t="s">
        <v>152</v>
      </c>
      <c r="D1160" t="s">
        <v>187</v>
      </c>
      <c r="E1160" t="s">
        <v>186</v>
      </c>
      <c r="F1160">
        <v>3</v>
      </c>
      <c r="G1160">
        <v>9</v>
      </c>
      <c r="H1160">
        <v>4.9012200000000004</v>
      </c>
    </row>
    <row r="1161" spans="1:8">
      <c r="A1161" t="s">
        <v>23</v>
      </c>
      <c r="B1161" t="s">
        <v>172</v>
      </c>
      <c r="C1161" t="s">
        <v>152</v>
      </c>
      <c r="D1161" t="s">
        <v>187</v>
      </c>
      <c r="E1161" t="s">
        <v>186</v>
      </c>
      <c r="F1161">
        <v>3</v>
      </c>
      <c r="G1161">
        <v>10</v>
      </c>
      <c r="H1161">
        <v>5.4458000000000002</v>
      </c>
    </row>
    <row r="1162" spans="1:8">
      <c r="A1162" t="s">
        <v>23</v>
      </c>
      <c r="B1162" t="s">
        <v>172</v>
      </c>
      <c r="C1162" t="s">
        <v>152</v>
      </c>
      <c r="D1162" t="s">
        <v>187</v>
      </c>
      <c r="E1162" t="s">
        <v>186</v>
      </c>
      <c r="F1162">
        <v>3</v>
      </c>
      <c r="G1162">
        <v>11</v>
      </c>
      <c r="H1162">
        <v>3.2674799999999999</v>
      </c>
    </row>
    <row r="1163" spans="1:8">
      <c r="A1163" t="s">
        <v>23</v>
      </c>
      <c r="B1163" t="s">
        <v>172</v>
      </c>
      <c r="C1163" t="s">
        <v>152</v>
      </c>
      <c r="D1163" t="s">
        <v>187</v>
      </c>
      <c r="E1163" t="s">
        <v>186</v>
      </c>
      <c r="F1163">
        <v>3</v>
      </c>
      <c r="G1163">
        <v>12</v>
      </c>
      <c r="H1163">
        <v>2.7229000000000001</v>
      </c>
    </row>
    <row r="1164" spans="1:8">
      <c r="A1164" t="s">
        <v>23</v>
      </c>
      <c r="B1164" t="s">
        <v>172</v>
      </c>
      <c r="C1164" t="s">
        <v>24</v>
      </c>
      <c r="D1164" t="s">
        <v>187</v>
      </c>
      <c r="E1164" t="s">
        <v>186</v>
      </c>
      <c r="F1164">
        <v>3</v>
      </c>
      <c r="G1164">
        <v>12</v>
      </c>
      <c r="H1164">
        <v>5.3498599999999996</v>
      </c>
    </row>
    <row r="1165" spans="1:8">
      <c r="A1165" t="s">
        <v>23</v>
      </c>
      <c r="B1165" t="s">
        <v>172</v>
      </c>
      <c r="C1165" t="s">
        <v>152</v>
      </c>
      <c r="D1165" t="s">
        <v>187</v>
      </c>
      <c r="E1165" t="s">
        <v>186</v>
      </c>
      <c r="F1165">
        <v>3</v>
      </c>
      <c r="G1165">
        <v>13</v>
      </c>
      <c r="H1165">
        <v>1.0891599999999999</v>
      </c>
    </row>
    <row r="1166" spans="1:8">
      <c r="A1166" t="s">
        <v>23</v>
      </c>
      <c r="B1166" t="s">
        <v>172</v>
      </c>
      <c r="C1166" t="s">
        <v>24</v>
      </c>
      <c r="D1166" t="s">
        <v>187</v>
      </c>
      <c r="E1166" t="s">
        <v>186</v>
      </c>
      <c r="F1166">
        <v>3</v>
      </c>
      <c r="G1166">
        <v>13</v>
      </c>
      <c r="H1166">
        <v>21.3994</v>
      </c>
    </row>
    <row r="1167" spans="1:8">
      <c r="A1167" t="s">
        <v>23</v>
      </c>
      <c r="B1167" t="s">
        <v>172</v>
      </c>
      <c r="C1167" t="s">
        <v>152</v>
      </c>
      <c r="D1167" t="s">
        <v>187</v>
      </c>
      <c r="E1167" t="s">
        <v>186</v>
      </c>
      <c r="F1167">
        <v>3</v>
      </c>
      <c r="G1167">
        <v>14</v>
      </c>
      <c r="H1167">
        <v>1.0891599999999999</v>
      </c>
    </row>
    <row r="1168" spans="1:8">
      <c r="A1168" t="s">
        <v>23</v>
      </c>
      <c r="B1168" t="s">
        <v>172</v>
      </c>
      <c r="C1168" t="s">
        <v>24</v>
      </c>
      <c r="D1168" t="s">
        <v>187</v>
      </c>
      <c r="E1168" t="s">
        <v>186</v>
      </c>
      <c r="F1168">
        <v>3</v>
      </c>
      <c r="G1168">
        <v>14</v>
      </c>
      <c r="H1168">
        <v>12.839700000000001</v>
      </c>
    </row>
    <row r="1169" spans="1:8">
      <c r="A1169" t="s">
        <v>23</v>
      </c>
      <c r="B1169" t="s">
        <v>172</v>
      </c>
      <c r="C1169" t="s">
        <v>24</v>
      </c>
      <c r="D1169" t="s">
        <v>187</v>
      </c>
      <c r="E1169" t="s">
        <v>186</v>
      </c>
      <c r="F1169">
        <v>3</v>
      </c>
      <c r="G1169">
        <v>15</v>
      </c>
      <c r="H1169">
        <v>3.2099199999999999</v>
      </c>
    </row>
    <row r="1170" spans="1:8">
      <c r="A1170" t="s">
        <v>23</v>
      </c>
      <c r="B1170" t="s">
        <v>172</v>
      </c>
      <c r="C1170" t="s">
        <v>152</v>
      </c>
      <c r="D1170" t="s">
        <v>187</v>
      </c>
      <c r="E1170" t="s">
        <v>186</v>
      </c>
      <c r="F1170">
        <v>3</v>
      </c>
      <c r="G1170">
        <v>18</v>
      </c>
      <c r="H1170">
        <v>1.57988</v>
      </c>
    </row>
    <row r="1171" spans="1:8">
      <c r="A1171" t="s">
        <v>23</v>
      </c>
      <c r="B1171" t="s">
        <v>172</v>
      </c>
      <c r="C1171" t="s">
        <v>152</v>
      </c>
      <c r="D1171" t="s">
        <v>187</v>
      </c>
      <c r="E1171" t="s">
        <v>186</v>
      </c>
      <c r="F1171">
        <v>3</v>
      </c>
      <c r="G1171">
        <v>21</v>
      </c>
      <c r="H1171">
        <v>6.3194999999999997</v>
      </c>
    </row>
    <row r="1172" spans="1:8">
      <c r="A1172" t="s">
        <v>23</v>
      </c>
      <c r="B1172" t="s">
        <v>172</v>
      </c>
      <c r="C1172" t="s">
        <v>152</v>
      </c>
      <c r="D1172" t="s">
        <v>187</v>
      </c>
      <c r="E1172" t="s">
        <v>186</v>
      </c>
      <c r="F1172">
        <v>3</v>
      </c>
      <c r="G1172">
        <v>22</v>
      </c>
      <c r="H1172">
        <v>4.73963</v>
      </c>
    </row>
    <row r="1173" spans="1:8">
      <c r="A1173" t="s">
        <v>23</v>
      </c>
      <c r="B1173" t="s">
        <v>172</v>
      </c>
      <c r="C1173" t="s">
        <v>152</v>
      </c>
      <c r="D1173" t="s">
        <v>187</v>
      </c>
      <c r="E1173" t="s">
        <v>186</v>
      </c>
      <c r="F1173">
        <v>3</v>
      </c>
      <c r="G1173">
        <v>23</v>
      </c>
      <c r="H1173">
        <v>9.4792500000000004</v>
      </c>
    </row>
    <row r="1174" spans="1:8">
      <c r="A1174" t="s">
        <v>23</v>
      </c>
      <c r="B1174" t="s">
        <v>172</v>
      </c>
      <c r="C1174" t="s">
        <v>152</v>
      </c>
      <c r="D1174" t="s">
        <v>187</v>
      </c>
      <c r="E1174" t="s">
        <v>186</v>
      </c>
      <c r="F1174">
        <v>3</v>
      </c>
      <c r="G1174">
        <v>24</v>
      </c>
      <c r="H1174">
        <v>3.1597499999999998</v>
      </c>
    </row>
    <row r="1175" spans="1:8">
      <c r="A1175" t="s">
        <v>23</v>
      </c>
      <c r="B1175" t="s">
        <v>172</v>
      </c>
      <c r="C1175" t="s">
        <v>24</v>
      </c>
      <c r="D1175" t="s">
        <v>187</v>
      </c>
      <c r="E1175" t="s">
        <v>186</v>
      </c>
      <c r="F1175">
        <v>3</v>
      </c>
      <c r="G1175">
        <v>24</v>
      </c>
      <c r="H1175">
        <v>0.25062400000000001</v>
      </c>
    </row>
    <row r="1176" spans="1:8">
      <c r="A1176" t="s">
        <v>23</v>
      </c>
      <c r="B1176" t="s">
        <v>172</v>
      </c>
      <c r="C1176" t="s">
        <v>24</v>
      </c>
      <c r="D1176" t="s">
        <v>187</v>
      </c>
      <c r="E1176" t="s">
        <v>186</v>
      </c>
      <c r="F1176">
        <v>3</v>
      </c>
      <c r="G1176">
        <v>26</v>
      </c>
      <c r="H1176">
        <v>1.22014</v>
      </c>
    </row>
    <row r="1177" spans="1:8">
      <c r="A1177" t="s">
        <v>23</v>
      </c>
      <c r="B1177" t="s">
        <v>172</v>
      </c>
      <c r="C1177" t="s">
        <v>24</v>
      </c>
      <c r="D1177" t="s">
        <v>187</v>
      </c>
      <c r="E1177" t="s">
        <v>186</v>
      </c>
      <c r="F1177">
        <v>3</v>
      </c>
      <c r="G1177">
        <v>27</v>
      </c>
      <c r="H1177">
        <v>0.75187199999999998</v>
      </c>
    </row>
    <row r="1178" spans="1:8">
      <c r="A1178" t="s">
        <v>23</v>
      </c>
      <c r="B1178" t="s">
        <v>172</v>
      </c>
      <c r="C1178" t="s">
        <v>24</v>
      </c>
      <c r="D1178" t="s">
        <v>187</v>
      </c>
      <c r="E1178" t="s">
        <v>186</v>
      </c>
      <c r="F1178">
        <v>3</v>
      </c>
      <c r="G1178">
        <v>28</v>
      </c>
      <c r="H1178">
        <v>5.3086799999999998</v>
      </c>
    </row>
    <row r="1179" spans="1:8">
      <c r="A1179" t="s">
        <v>23</v>
      </c>
      <c r="B1179" t="s">
        <v>172</v>
      </c>
      <c r="C1179" t="s">
        <v>24</v>
      </c>
      <c r="D1179" t="s">
        <v>187</v>
      </c>
      <c r="E1179" t="s">
        <v>186</v>
      </c>
      <c r="F1179">
        <v>3</v>
      </c>
      <c r="G1179">
        <v>29</v>
      </c>
      <c r="H1179">
        <v>7.07545</v>
      </c>
    </row>
    <row r="1180" spans="1:8">
      <c r="A1180" t="s">
        <v>23</v>
      </c>
      <c r="B1180" t="s">
        <v>172</v>
      </c>
      <c r="C1180" t="s">
        <v>24</v>
      </c>
      <c r="D1180" t="s">
        <v>187</v>
      </c>
      <c r="E1180" t="s">
        <v>186</v>
      </c>
      <c r="F1180">
        <v>3</v>
      </c>
      <c r="G1180">
        <v>30</v>
      </c>
      <c r="H1180">
        <v>17.364380000000001</v>
      </c>
    </row>
    <row r="1181" spans="1:8">
      <c r="A1181" t="s">
        <v>23</v>
      </c>
      <c r="B1181" t="s">
        <v>172</v>
      </c>
      <c r="C1181" t="s">
        <v>24</v>
      </c>
      <c r="D1181" t="s">
        <v>187</v>
      </c>
      <c r="E1181" t="s">
        <v>186</v>
      </c>
      <c r="F1181">
        <v>3</v>
      </c>
      <c r="G1181">
        <v>31</v>
      </c>
      <c r="H1181">
        <v>7.2830500000000002</v>
      </c>
    </row>
    <row r="1182" spans="1:8">
      <c r="A1182" t="s">
        <v>23</v>
      </c>
      <c r="B1182" t="s">
        <v>172</v>
      </c>
      <c r="C1182" t="s">
        <v>24</v>
      </c>
      <c r="D1182" t="s">
        <v>187</v>
      </c>
      <c r="E1182" t="s">
        <v>186</v>
      </c>
      <c r="F1182">
        <v>3</v>
      </c>
      <c r="G1182">
        <v>32</v>
      </c>
      <c r="H1182">
        <v>11.6531</v>
      </c>
    </row>
    <row r="1183" spans="1:8">
      <c r="A1183" t="s">
        <v>23</v>
      </c>
      <c r="B1183" t="s">
        <v>172</v>
      </c>
      <c r="C1183" t="s">
        <v>24</v>
      </c>
      <c r="D1183" t="s">
        <v>187</v>
      </c>
      <c r="E1183" t="s">
        <v>186</v>
      </c>
      <c r="F1183">
        <v>3</v>
      </c>
      <c r="G1183">
        <v>33</v>
      </c>
      <c r="H1183">
        <v>5.8181200000000004</v>
      </c>
    </row>
    <row r="1184" spans="1:8">
      <c r="A1184" t="s">
        <v>23</v>
      </c>
      <c r="B1184" t="s">
        <v>172</v>
      </c>
      <c r="C1184" t="s">
        <v>24</v>
      </c>
      <c r="D1184" t="s">
        <v>187</v>
      </c>
      <c r="E1184" t="s">
        <v>186</v>
      </c>
      <c r="F1184">
        <v>3</v>
      </c>
      <c r="G1184">
        <v>34</v>
      </c>
      <c r="H1184">
        <v>4.7788199999999996</v>
      </c>
    </row>
    <row r="1185" spans="1:8">
      <c r="A1185" t="s">
        <v>23</v>
      </c>
      <c r="B1185" t="s">
        <v>172</v>
      </c>
      <c r="C1185" t="s">
        <v>152</v>
      </c>
      <c r="D1185" t="s">
        <v>187</v>
      </c>
      <c r="E1185" t="s">
        <v>186</v>
      </c>
      <c r="F1185">
        <v>3</v>
      </c>
      <c r="G1185">
        <v>35</v>
      </c>
      <c r="H1185">
        <v>0.54457999999999995</v>
      </c>
    </row>
    <row r="1186" spans="1:8">
      <c r="A1186" t="s">
        <v>23</v>
      </c>
      <c r="B1186" t="s">
        <v>172</v>
      </c>
      <c r="C1186" t="s">
        <v>24</v>
      </c>
      <c r="D1186" t="s">
        <v>187</v>
      </c>
      <c r="E1186" t="s">
        <v>186</v>
      </c>
      <c r="F1186">
        <v>3</v>
      </c>
      <c r="G1186">
        <v>35</v>
      </c>
      <c r="H1186">
        <v>1.5846199999999999</v>
      </c>
    </row>
    <row r="1187" spans="1:8">
      <c r="A1187" t="s">
        <v>23</v>
      </c>
      <c r="B1187" t="s">
        <v>172</v>
      </c>
      <c r="C1187" t="s">
        <v>24</v>
      </c>
      <c r="D1187" t="s">
        <v>187</v>
      </c>
      <c r="E1187" t="s">
        <v>186</v>
      </c>
      <c r="F1187">
        <v>3</v>
      </c>
      <c r="G1187">
        <v>36</v>
      </c>
      <c r="H1187">
        <v>0.66166800000000003</v>
      </c>
    </row>
    <row r="1188" spans="1:8">
      <c r="A1188" t="s">
        <v>23</v>
      </c>
      <c r="B1188" t="s">
        <v>172</v>
      </c>
      <c r="C1188" t="s">
        <v>24</v>
      </c>
      <c r="D1188" t="s">
        <v>187</v>
      </c>
      <c r="E1188" t="s">
        <v>186</v>
      </c>
      <c r="F1188">
        <v>3</v>
      </c>
      <c r="G1188">
        <v>37</v>
      </c>
      <c r="H1188">
        <v>1.29467</v>
      </c>
    </row>
    <row r="1189" spans="1:8">
      <c r="A1189" t="s">
        <v>23</v>
      </c>
      <c r="B1189" t="s">
        <v>172</v>
      </c>
      <c r="C1189" t="s">
        <v>24</v>
      </c>
      <c r="D1189" t="s">
        <v>187</v>
      </c>
      <c r="E1189" t="s">
        <v>186</v>
      </c>
      <c r="F1189">
        <v>3</v>
      </c>
      <c r="G1189">
        <v>38</v>
      </c>
      <c r="H1189">
        <v>1.09565</v>
      </c>
    </row>
    <row r="1190" spans="1:8">
      <c r="A1190" t="s">
        <v>23</v>
      </c>
      <c r="B1190" t="s">
        <v>172</v>
      </c>
      <c r="C1190" t="s">
        <v>24</v>
      </c>
      <c r="D1190" t="s">
        <v>187</v>
      </c>
      <c r="E1190" t="s">
        <v>186</v>
      </c>
      <c r="F1190">
        <v>3</v>
      </c>
      <c r="G1190">
        <v>39</v>
      </c>
      <c r="H1190">
        <v>0.32366800000000001</v>
      </c>
    </row>
    <row r="1191" spans="1:8">
      <c r="A1191" t="s">
        <v>23</v>
      </c>
      <c r="B1191" t="s">
        <v>172</v>
      </c>
      <c r="C1191" t="s">
        <v>152</v>
      </c>
      <c r="D1191" t="s">
        <v>187</v>
      </c>
      <c r="E1191" t="s">
        <v>186</v>
      </c>
      <c r="F1191">
        <v>4</v>
      </c>
      <c r="G1191">
        <v>8</v>
      </c>
      <c r="H1191">
        <v>1.3351</v>
      </c>
    </row>
    <row r="1192" spans="1:8">
      <c r="A1192" t="s">
        <v>23</v>
      </c>
      <c r="B1192" t="s">
        <v>172</v>
      </c>
      <c r="C1192" t="s">
        <v>152</v>
      </c>
      <c r="D1192" t="s">
        <v>187</v>
      </c>
      <c r="E1192" t="s">
        <v>186</v>
      </c>
      <c r="F1192">
        <v>4</v>
      </c>
      <c r="G1192">
        <v>9</v>
      </c>
      <c r="H1192">
        <v>12.0159</v>
      </c>
    </row>
    <row r="1193" spans="1:8">
      <c r="A1193" t="s">
        <v>23</v>
      </c>
      <c r="B1193" t="s">
        <v>172</v>
      </c>
      <c r="C1193" t="s">
        <v>152</v>
      </c>
      <c r="D1193" t="s">
        <v>187</v>
      </c>
      <c r="E1193" t="s">
        <v>186</v>
      </c>
      <c r="F1193">
        <v>4</v>
      </c>
      <c r="G1193">
        <v>10</v>
      </c>
      <c r="H1193">
        <v>13.351000000000001</v>
      </c>
    </row>
    <row r="1194" spans="1:8">
      <c r="A1194" t="s">
        <v>23</v>
      </c>
      <c r="B1194" t="s">
        <v>172</v>
      </c>
      <c r="C1194" t="s">
        <v>152</v>
      </c>
      <c r="D1194" t="s">
        <v>187</v>
      </c>
      <c r="E1194" t="s">
        <v>186</v>
      </c>
      <c r="F1194">
        <v>4</v>
      </c>
      <c r="G1194">
        <v>11</v>
      </c>
      <c r="H1194">
        <v>8.0105900000000005</v>
      </c>
    </row>
    <row r="1195" spans="1:8">
      <c r="A1195" t="s">
        <v>23</v>
      </c>
      <c r="B1195" t="s">
        <v>172</v>
      </c>
      <c r="C1195" t="s">
        <v>152</v>
      </c>
      <c r="D1195" t="s">
        <v>187</v>
      </c>
      <c r="E1195" t="s">
        <v>186</v>
      </c>
      <c r="F1195">
        <v>4</v>
      </c>
      <c r="G1195">
        <v>12</v>
      </c>
      <c r="H1195">
        <v>6.6754899999999999</v>
      </c>
    </row>
    <row r="1196" spans="1:8">
      <c r="A1196" t="s">
        <v>23</v>
      </c>
      <c r="B1196" t="s">
        <v>172</v>
      </c>
      <c r="C1196" t="s">
        <v>24</v>
      </c>
      <c r="D1196" t="s">
        <v>187</v>
      </c>
      <c r="E1196" t="s">
        <v>186</v>
      </c>
      <c r="F1196">
        <v>4</v>
      </c>
      <c r="G1196">
        <v>12</v>
      </c>
      <c r="H1196">
        <v>1.29325</v>
      </c>
    </row>
    <row r="1197" spans="1:8">
      <c r="A1197" t="s">
        <v>23</v>
      </c>
      <c r="B1197" t="s">
        <v>172</v>
      </c>
      <c r="C1197" t="s">
        <v>152</v>
      </c>
      <c r="D1197" t="s">
        <v>187</v>
      </c>
      <c r="E1197" t="s">
        <v>186</v>
      </c>
      <c r="F1197">
        <v>4</v>
      </c>
      <c r="G1197">
        <v>13</v>
      </c>
      <c r="H1197">
        <v>2.6701999999999999</v>
      </c>
    </row>
    <row r="1198" spans="1:8">
      <c r="A1198" t="s">
        <v>23</v>
      </c>
      <c r="B1198" t="s">
        <v>172</v>
      </c>
      <c r="C1198" t="s">
        <v>24</v>
      </c>
      <c r="D1198" t="s">
        <v>187</v>
      </c>
      <c r="E1198" t="s">
        <v>186</v>
      </c>
      <c r="F1198">
        <v>4</v>
      </c>
      <c r="G1198">
        <v>13</v>
      </c>
      <c r="H1198">
        <v>44.2684</v>
      </c>
    </row>
    <row r="1199" spans="1:8">
      <c r="A1199" t="s">
        <v>23</v>
      </c>
      <c r="B1199" t="s">
        <v>172</v>
      </c>
      <c r="C1199" t="s">
        <v>152</v>
      </c>
      <c r="D1199" t="s">
        <v>187</v>
      </c>
      <c r="E1199" t="s">
        <v>186</v>
      </c>
      <c r="F1199">
        <v>4</v>
      </c>
      <c r="G1199">
        <v>14</v>
      </c>
      <c r="H1199">
        <v>2.6701999999999999</v>
      </c>
    </row>
    <row r="1200" spans="1:8">
      <c r="A1200" t="s">
        <v>23</v>
      </c>
      <c r="B1200" t="s">
        <v>172</v>
      </c>
      <c r="C1200" t="s">
        <v>24</v>
      </c>
      <c r="D1200" t="s">
        <v>187</v>
      </c>
      <c r="E1200" t="s">
        <v>186</v>
      </c>
      <c r="F1200">
        <v>4</v>
      </c>
      <c r="G1200">
        <v>14</v>
      </c>
      <c r="H1200">
        <v>155.11500000000001</v>
      </c>
    </row>
    <row r="1201" spans="1:8">
      <c r="A1201" t="s">
        <v>23</v>
      </c>
      <c r="B1201" t="s">
        <v>172</v>
      </c>
      <c r="C1201" t="s">
        <v>24</v>
      </c>
      <c r="D1201" t="s">
        <v>187</v>
      </c>
      <c r="E1201" t="s">
        <v>186</v>
      </c>
      <c r="F1201">
        <v>4</v>
      </c>
      <c r="G1201">
        <v>15</v>
      </c>
      <c r="H1201">
        <v>76.061999999999998</v>
      </c>
    </row>
    <row r="1202" spans="1:8">
      <c r="A1202" t="s">
        <v>23</v>
      </c>
      <c r="B1202" t="s">
        <v>172</v>
      </c>
      <c r="C1202" t="s">
        <v>24</v>
      </c>
      <c r="D1202" t="s">
        <v>187</v>
      </c>
      <c r="E1202" t="s">
        <v>186</v>
      </c>
      <c r="F1202">
        <v>4</v>
      </c>
      <c r="G1202">
        <v>16</v>
      </c>
      <c r="H1202">
        <v>32.655799999999999</v>
      </c>
    </row>
    <row r="1203" spans="1:8">
      <c r="A1203" t="s">
        <v>23</v>
      </c>
      <c r="B1203" t="s">
        <v>172</v>
      </c>
      <c r="C1203" t="s">
        <v>152</v>
      </c>
      <c r="D1203" t="s">
        <v>187</v>
      </c>
      <c r="E1203" t="s">
        <v>186</v>
      </c>
      <c r="F1203">
        <v>4</v>
      </c>
      <c r="G1203">
        <v>18</v>
      </c>
      <c r="H1203">
        <v>3.87324</v>
      </c>
    </row>
    <row r="1204" spans="1:8">
      <c r="A1204" t="s">
        <v>23</v>
      </c>
      <c r="B1204" t="s">
        <v>172</v>
      </c>
      <c r="C1204" t="s">
        <v>152</v>
      </c>
      <c r="D1204" t="s">
        <v>187</v>
      </c>
      <c r="E1204" t="s">
        <v>186</v>
      </c>
      <c r="F1204">
        <v>4</v>
      </c>
      <c r="G1204">
        <v>21</v>
      </c>
      <c r="H1204">
        <v>15.493</v>
      </c>
    </row>
    <row r="1205" spans="1:8">
      <c r="A1205" t="s">
        <v>23</v>
      </c>
      <c r="B1205" t="s">
        <v>172</v>
      </c>
      <c r="C1205" t="s">
        <v>24</v>
      </c>
      <c r="D1205" t="s">
        <v>187</v>
      </c>
      <c r="E1205" t="s">
        <v>186</v>
      </c>
      <c r="F1205">
        <v>4</v>
      </c>
      <c r="G1205">
        <v>21</v>
      </c>
      <c r="H1205">
        <v>2.8800800000000001E-2</v>
      </c>
    </row>
    <row r="1206" spans="1:8">
      <c r="A1206" t="s">
        <v>23</v>
      </c>
      <c r="B1206" t="s">
        <v>172</v>
      </c>
      <c r="C1206" t="s">
        <v>152</v>
      </c>
      <c r="D1206" t="s">
        <v>187</v>
      </c>
      <c r="E1206" t="s">
        <v>186</v>
      </c>
      <c r="F1206">
        <v>4</v>
      </c>
      <c r="G1206">
        <v>22</v>
      </c>
      <c r="H1206">
        <v>11.6197</v>
      </c>
    </row>
    <row r="1207" spans="1:8">
      <c r="A1207" t="s">
        <v>23</v>
      </c>
      <c r="B1207" t="s">
        <v>172</v>
      </c>
      <c r="C1207" t="s">
        <v>24</v>
      </c>
      <c r="D1207" t="s">
        <v>187</v>
      </c>
      <c r="E1207" t="s">
        <v>186</v>
      </c>
      <c r="F1207">
        <v>4</v>
      </c>
      <c r="G1207">
        <v>22</v>
      </c>
      <c r="H1207">
        <v>0.235989</v>
      </c>
    </row>
    <row r="1208" spans="1:8">
      <c r="A1208" t="s">
        <v>23</v>
      </c>
      <c r="B1208" t="s">
        <v>172</v>
      </c>
      <c r="C1208" t="s">
        <v>152</v>
      </c>
      <c r="D1208" t="s">
        <v>187</v>
      </c>
      <c r="E1208" t="s">
        <v>186</v>
      </c>
      <c r="F1208">
        <v>4</v>
      </c>
      <c r="G1208">
        <v>23</v>
      </c>
      <c r="H1208">
        <v>23.2395</v>
      </c>
    </row>
    <row r="1209" spans="1:8">
      <c r="A1209" t="s">
        <v>23</v>
      </c>
      <c r="B1209" t="s">
        <v>172</v>
      </c>
      <c r="C1209" t="s">
        <v>24</v>
      </c>
      <c r="D1209" t="s">
        <v>187</v>
      </c>
      <c r="E1209" t="s">
        <v>186</v>
      </c>
      <c r="F1209">
        <v>4</v>
      </c>
      <c r="G1209">
        <v>23</v>
      </c>
      <c r="H1209">
        <v>0.75998699999999997</v>
      </c>
    </row>
    <row r="1210" spans="1:8">
      <c r="A1210" t="s">
        <v>23</v>
      </c>
      <c r="B1210" t="s">
        <v>172</v>
      </c>
      <c r="C1210" t="s">
        <v>152</v>
      </c>
      <c r="D1210" t="s">
        <v>187</v>
      </c>
      <c r="E1210" t="s">
        <v>186</v>
      </c>
      <c r="F1210">
        <v>4</v>
      </c>
      <c r="G1210">
        <v>24</v>
      </c>
      <c r="H1210">
        <v>7.7464899999999997</v>
      </c>
    </row>
    <row r="1211" spans="1:8">
      <c r="A1211" t="s">
        <v>23</v>
      </c>
      <c r="B1211" t="s">
        <v>172</v>
      </c>
      <c r="C1211" t="s">
        <v>24</v>
      </c>
      <c r="D1211" t="s">
        <v>187</v>
      </c>
      <c r="E1211" t="s">
        <v>186</v>
      </c>
      <c r="F1211">
        <v>4</v>
      </c>
      <c r="G1211">
        <v>24</v>
      </c>
      <c r="H1211">
        <v>0.33385300000000001</v>
      </c>
    </row>
    <row r="1212" spans="1:8">
      <c r="A1212" t="s">
        <v>23</v>
      </c>
      <c r="B1212" t="s">
        <v>172</v>
      </c>
      <c r="C1212" t="s">
        <v>24</v>
      </c>
      <c r="D1212" t="s">
        <v>187</v>
      </c>
      <c r="E1212" t="s">
        <v>186</v>
      </c>
      <c r="F1212">
        <v>4</v>
      </c>
      <c r="G1212">
        <v>25</v>
      </c>
      <c r="H1212">
        <v>1.77285</v>
      </c>
    </row>
    <row r="1213" spans="1:8">
      <c r="A1213" t="s">
        <v>23</v>
      </c>
      <c r="B1213" t="s">
        <v>172</v>
      </c>
      <c r="C1213" t="s">
        <v>24</v>
      </c>
      <c r="D1213" t="s">
        <v>187</v>
      </c>
      <c r="E1213" t="s">
        <v>186</v>
      </c>
      <c r="F1213">
        <v>4</v>
      </c>
      <c r="G1213">
        <v>26</v>
      </c>
      <c r="H1213">
        <v>2.3466200000000002</v>
      </c>
    </row>
    <row r="1214" spans="1:8">
      <c r="A1214" t="s">
        <v>23</v>
      </c>
      <c r="B1214" t="s">
        <v>172</v>
      </c>
      <c r="C1214" t="s">
        <v>24</v>
      </c>
      <c r="D1214" t="s">
        <v>187</v>
      </c>
      <c r="E1214" t="s">
        <v>186</v>
      </c>
      <c r="F1214">
        <v>4</v>
      </c>
      <c r="G1214">
        <v>27</v>
      </c>
      <c r="H1214">
        <v>6.1967400000000001</v>
      </c>
    </row>
    <row r="1215" spans="1:8">
      <c r="A1215" t="s">
        <v>23</v>
      </c>
      <c r="B1215" t="s">
        <v>172</v>
      </c>
      <c r="C1215" t="s">
        <v>24</v>
      </c>
      <c r="D1215" t="s">
        <v>187</v>
      </c>
      <c r="E1215" t="s">
        <v>186</v>
      </c>
      <c r="F1215">
        <v>4</v>
      </c>
      <c r="G1215">
        <v>28</v>
      </c>
      <c r="H1215">
        <v>6.2305400000000004</v>
      </c>
    </row>
    <row r="1216" spans="1:8">
      <c r="A1216" t="s">
        <v>23</v>
      </c>
      <c r="B1216" t="s">
        <v>172</v>
      </c>
      <c r="C1216" t="s">
        <v>24</v>
      </c>
      <c r="D1216" t="s">
        <v>187</v>
      </c>
      <c r="E1216" t="s">
        <v>186</v>
      </c>
      <c r="F1216">
        <v>4</v>
      </c>
      <c r="G1216">
        <v>29</v>
      </c>
      <c r="H1216">
        <v>9.9771900000000002</v>
      </c>
    </row>
    <row r="1217" spans="1:8">
      <c r="A1217" t="s">
        <v>23</v>
      </c>
      <c r="B1217" t="s">
        <v>172</v>
      </c>
      <c r="C1217" t="s">
        <v>24</v>
      </c>
      <c r="D1217" t="s">
        <v>187</v>
      </c>
      <c r="E1217" t="s">
        <v>186</v>
      </c>
      <c r="F1217">
        <v>4</v>
      </c>
      <c r="G1217">
        <v>30</v>
      </c>
      <c r="H1217">
        <v>15.356</v>
      </c>
    </row>
    <row r="1218" spans="1:8">
      <c r="A1218" t="s">
        <v>23</v>
      </c>
      <c r="B1218" t="s">
        <v>172</v>
      </c>
      <c r="C1218" t="s">
        <v>24</v>
      </c>
      <c r="D1218" t="s">
        <v>187</v>
      </c>
      <c r="E1218" t="s">
        <v>186</v>
      </c>
      <c r="F1218">
        <v>4</v>
      </c>
      <c r="G1218">
        <v>31</v>
      </c>
      <c r="H1218">
        <v>11.5246</v>
      </c>
    </row>
    <row r="1219" spans="1:8">
      <c r="A1219" t="s">
        <v>23</v>
      </c>
      <c r="B1219" t="s">
        <v>172</v>
      </c>
      <c r="C1219" t="s">
        <v>24</v>
      </c>
      <c r="D1219" t="s">
        <v>187</v>
      </c>
      <c r="E1219" t="s">
        <v>186</v>
      </c>
      <c r="F1219">
        <v>4</v>
      </c>
      <c r="G1219">
        <v>32</v>
      </c>
      <c r="H1219">
        <v>19.1905</v>
      </c>
    </row>
    <row r="1220" spans="1:8">
      <c r="A1220" t="s">
        <v>23</v>
      </c>
      <c r="B1220" t="s">
        <v>172</v>
      </c>
      <c r="C1220" t="s">
        <v>24</v>
      </c>
      <c r="D1220" t="s">
        <v>187</v>
      </c>
      <c r="E1220" t="s">
        <v>186</v>
      </c>
      <c r="F1220">
        <v>4</v>
      </c>
      <c r="G1220">
        <v>33</v>
      </c>
      <c r="H1220">
        <v>21.966899999999999</v>
      </c>
    </row>
    <row r="1221" spans="1:8">
      <c r="A1221" t="s">
        <v>23</v>
      </c>
      <c r="B1221" t="s">
        <v>172</v>
      </c>
      <c r="C1221" t="s">
        <v>24</v>
      </c>
      <c r="D1221" t="s">
        <v>187</v>
      </c>
      <c r="E1221" t="s">
        <v>186</v>
      </c>
      <c r="F1221">
        <v>4</v>
      </c>
      <c r="G1221">
        <v>34</v>
      </c>
      <c r="H1221">
        <v>16.101500000000001</v>
      </c>
    </row>
    <row r="1222" spans="1:8">
      <c r="A1222" t="s">
        <v>23</v>
      </c>
      <c r="B1222" t="s">
        <v>172</v>
      </c>
      <c r="C1222" t="s">
        <v>152</v>
      </c>
      <c r="D1222" t="s">
        <v>187</v>
      </c>
      <c r="E1222" t="s">
        <v>186</v>
      </c>
      <c r="F1222">
        <v>4</v>
      </c>
      <c r="G1222">
        <v>35</v>
      </c>
      <c r="H1222">
        <v>1.3351</v>
      </c>
    </row>
    <row r="1223" spans="1:8">
      <c r="A1223" t="s">
        <v>23</v>
      </c>
      <c r="B1223" t="s">
        <v>172</v>
      </c>
      <c r="C1223" t="s">
        <v>24</v>
      </c>
      <c r="D1223" t="s">
        <v>187</v>
      </c>
      <c r="E1223" t="s">
        <v>186</v>
      </c>
      <c r="F1223">
        <v>4</v>
      </c>
      <c r="G1223">
        <v>35</v>
      </c>
      <c r="H1223">
        <v>6.5854100000000004</v>
      </c>
    </row>
    <row r="1224" spans="1:8">
      <c r="A1224" t="s">
        <v>23</v>
      </c>
      <c r="B1224" t="s">
        <v>172</v>
      </c>
      <c r="C1224" t="s">
        <v>24</v>
      </c>
      <c r="D1224" t="s">
        <v>187</v>
      </c>
      <c r="E1224" t="s">
        <v>186</v>
      </c>
      <c r="F1224">
        <v>4</v>
      </c>
      <c r="G1224">
        <v>36</v>
      </c>
      <c r="H1224">
        <v>5.4384300000000003</v>
      </c>
    </row>
    <row r="1225" spans="1:8">
      <c r="A1225" t="s">
        <v>23</v>
      </c>
      <c r="B1225" t="s">
        <v>172</v>
      </c>
      <c r="C1225" t="s">
        <v>24</v>
      </c>
      <c r="D1225" t="s">
        <v>187</v>
      </c>
      <c r="E1225" t="s">
        <v>186</v>
      </c>
      <c r="F1225">
        <v>4</v>
      </c>
      <c r="G1225">
        <v>37</v>
      </c>
      <c r="H1225">
        <v>2.2733400000000001</v>
      </c>
    </row>
    <row r="1226" spans="1:8">
      <c r="A1226" t="s">
        <v>23</v>
      </c>
      <c r="B1226" t="s">
        <v>172</v>
      </c>
      <c r="C1226" t="s">
        <v>24</v>
      </c>
      <c r="D1226" t="s">
        <v>187</v>
      </c>
      <c r="E1226" t="s">
        <v>186</v>
      </c>
      <c r="F1226">
        <v>4</v>
      </c>
      <c r="G1226">
        <v>38</v>
      </c>
      <c r="H1226">
        <v>1.20238</v>
      </c>
    </row>
    <row r="1227" spans="1:8">
      <c r="A1227" t="s">
        <v>23</v>
      </c>
      <c r="B1227" t="s">
        <v>172</v>
      </c>
      <c r="C1227" t="s">
        <v>24</v>
      </c>
      <c r="D1227" t="s">
        <v>187</v>
      </c>
      <c r="E1227" t="s">
        <v>186</v>
      </c>
      <c r="F1227">
        <v>4</v>
      </c>
      <c r="G1227">
        <v>39</v>
      </c>
      <c r="H1227">
        <v>0.330845</v>
      </c>
    </row>
    <row r="1228" spans="1:8">
      <c r="A1228" t="s">
        <v>23</v>
      </c>
      <c r="B1228" t="s">
        <v>172</v>
      </c>
      <c r="C1228" t="s">
        <v>24</v>
      </c>
      <c r="D1228" t="s">
        <v>187</v>
      </c>
      <c r="E1228" t="s">
        <v>186</v>
      </c>
      <c r="F1228">
        <v>4</v>
      </c>
      <c r="G1228">
        <v>40</v>
      </c>
      <c r="H1228">
        <v>1.7913700000000001E-2</v>
      </c>
    </row>
    <row r="1229" spans="1:8">
      <c r="A1229" t="s">
        <v>23</v>
      </c>
      <c r="B1229" t="s">
        <v>172</v>
      </c>
      <c r="C1229" t="s">
        <v>24</v>
      </c>
      <c r="D1229" t="s">
        <v>190</v>
      </c>
      <c r="E1229" t="s">
        <v>188</v>
      </c>
      <c r="F1229">
        <v>1</v>
      </c>
      <c r="G1229">
        <v>17</v>
      </c>
      <c r="H1229">
        <v>0.128</v>
      </c>
    </row>
    <row r="1230" spans="1:8">
      <c r="A1230" t="s">
        <v>23</v>
      </c>
      <c r="B1230" t="s">
        <v>172</v>
      </c>
      <c r="C1230" t="s">
        <v>24</v>
      </c>
      <c r="D1230" t="s">
        <v>190</v>
      </c>
      <c r="E1230" t="s">
        <v>188</v>
      </c>
      <c r="F1230">
        <v>1</v>
      </c>
      <c r="G1230">
        <v>20</v>
      </c>
      <c r="H1230">
        <v>0.69699999999999995</v>
      </c>
    </row>
    <row r="1231" spans="1:8">
      <c r="A1231" t="s">
        <v>23</v>
      </c>
      <c r="B1231" t="s">
        <v>172</v>
      </c>
      <c r="C1231" t="s">
        <v>24</v>
      </c>
      <c r="D1231" t="s">
        <v>190</v>
      </c>
      <c r="E1231" t="s">
        <v>188</v>
      </c>
      <c r="F1231">
        <v>1</v>
      </c>
      <c r="G1231">
        <v>21</v>
      </c>
      <c r="H1231">
        <v>1.6319999999999999</v>
      </c>
    </row>
    <row r="1232" spans="1:8">
      <c r="A1232" t="s">
        <v>23</v>
      </c>
      <c r="B1232" t="s">
        <v>172</v>
      </c>
      <c r="C1232" t="s">
        <v>24</v>
      </c>
      <c r="D1232" t="s">
        <v>190</v>
      </c>
      <c r="E1232" t="s">
        <v>188</v>
      </c>
      <c r="F1232">
        <v>1</v>
      </c>
      <c r="G1232">
        <v>22</v>
      </c>
      <c r="H1232">
        <v>1.155</v>
      </c>
    </row>
    <row r="1233" spans="1:8">
      <c r="A1233" t="s">
        <v>23</v>
      </c>
      <c r="B1233" t="s">
        <v>172</v>
      </c>
      <c r="C1233" t="s">
        <v>24</v>
      </c>
      <c r="D1233" t="s">
        <v>190</v>
      </c>
      <c r="E1233" t="s">
        <v>188</v>
      </c>
      <c r="F1233">
        <v>1</v>
      </c>
      <c r="G1233">
        <v>23</v>
      </c>
      <c r="H1233">
        <v>1.8520000000000001</v>
      </c>
    </row>
    <row r="1234" spans="1:8">
      <c r="A1234" t="s">
        <v>23</v>
      </c>
      <c r="B1234" t="s">
        <v>172</v>
      </c>
      <c r="C1234" t="s">
        <v>24</v>
      </c>
      <c r="D1234" t="s">
        <v>190</v>
      </c>
      <c r="E1234" t="s">
        <v>188</v>
      </c>
      <c r="F1234">
        <v>1</v>
      </c>
      <c r="G1234">
        <v>24</v>
      </c>
      <c r="H1234">
        <v>1.365</v>
      </c>
    </row>
    <row r="1235" spans="1:8">
      <c r="A1235" t="s">
        <v>23</v>
      </c>
      <c r="B1235" t="s">
        <v>172</v>
      </c>
      <c r="C1235" t="s">
        <v>24</v>
      </c>
      <c r="D1235" t="s">
        <v>190</v>
      </c>
      <c r="E1235" t="s">
        <v>188</v>
      </c>
      <c r="F1235">
        <v>1</v>
      </c>
      <c r="G1235">
        <v>25</v>
      </c>
      <c r="H1235">
        <v>2.1440000000000001</v>
      </c>
    </row>
    <row r="1236" spans="1:8">
      <c r="A1236" t="s">
        <v>23</v>
      </c>
      <c r="B1236" t="s">
        <v>172</v>
      </c>
      <c r="C1236" t="s">
        <v>24</v>
      </c>
      <c r="D1236" t="s">
        <v>190</v>
      </c>
      <c r="E1236" t="s">
        <v>188</v>
      </c>
      <c r="F1236">
        <v>1</v>
      </c>
      <c r="G1236">
        <v>26</v>
      </c>
      <c r="H1236">
        <v>1.2649999999999999</v>
      </c>
    </row>
    <row r="1237" spans="1:8">
      <c r="A1237" t="s">
        <v>23</v>
      </c>
      <c r="B1237" t="s">
        <v>172</v>
      </c>
      <c r="C1237" t="s">
        <v>24</v>
      </c>
      <c r="D1237" t="s">
        <v>190</v>
      </c>
      <c r="E1237" t="s">
        <v>188</v>
      </c>
      <c r="F1237">
        <v>1</v>
      </c>
      <c r="G1237">
        <v>27</v>
      </c>
      <c r="H1237">
        <v>2.7669999999999999</v>
      </c>
    </row>
    <row r="1238" spans="1:8">
      <c r="A1238" t="s">
        <v>23</v>
      </c>
      <c r="B1238" t="s">
        <v>172</v>
      </c>
      <c r="C1238" t="s">
        <v>24</v>
      </c>
      <c r="D1238" t="s">
        <v>190</v>
      </c>
      <c r="E1238" t="s">
        <v>188</v>
      </c>
      <c r="F1238">
        <v>1</v>
      </c>
      <c r="G1238">
        <v>28</v>
      </c>
      <c r="H1238">
        <v>3.867</v>
      </c>
    </row>
    <row r="1239" spans="1:8">
      <c r="A1239" t="s">
        <v>23</v>
      </c>
      <c r="B1239" t="s">
        <v>172</v>
      </c>
      <c r="C1239" t="s">
        <v>24</v>
      </c>
      <c r="D1239" t="s">
        <v>190</v>
      </c>
      <c r="E1239" t="s">
        <v>188</v>
      </c>
      <c r="F1239">
        <v>1</v>
      </c>
      <c r="G1239">
        <v>29</v>
      </c>
      <c r="H1239">
        <v>4.6829999999999998</v>
      </c>
    </row>
    <row r="1240" spans="1:8">
      <c r="A1240" t="s">
        <v>23</v>
      </c>
      <c r="B1240" t="s">
        <v>172</v>
      </c>
      <c r="C1240" t="s">
        <v>24</v>
      </c>
      <c r="D1240" t="s">
        <v>190</v>
      </c>
      <c r="E1240" t="s">
        <v>188</v>
      </c>
      <c r="F1240">
        <v>1</v>
      </c>
      <c r="G1240">
        <v>30</v>
      </c>
      <c r="H1240">
        <v>5.7750000000000004</v>
      </c>
    </row>
    <row r="1241" spans="1:8">
      <c r="A1241" t="s">
        <v>23</v>
      </c>
      <c r="B1241" t="s">
        <v>172</v>
      </c>
      <c r="C1241" t="s">
        <v>24</v>
      </c>
      <c r="D1241" t="s">
        <v>190</v>
      </c>
      <c r="E1241" t="s">
        <v>188</v>
      </c>
      <c r="F1241">
        <v>1</v>
      </c>
      <c r="G1241">
        <v>31</v>
      </c>
      <c r="H1241">
        <v>3.907</v>
      </c>
    </row>
    <row r="1242" spans="1:8">
      <c r="A1242" t="s">
        <v>23</v>
      </c>
      <c r="B1242" t="s">
        <v>172</v>
      </c>
      <c r="C1242" t="s">
        <v>24</v>
      </c>
      <c r="D1242" t="s">
        <v>190</v>
      </c>
      <c r="E1242" t="s">
        <v>188</v>
      </c>
      <c r="F1242">
        <v>1</v>
      </c>
      <c r="G1242">
        <v>32</v>
      </c>
      <c r="H1242">
        <v>3.5209999999999999</v>
      </c>
    </row>
    <row r="1243" spans="1:8">
      <c r="A1243" t="s">
        <v>23</v>
      </c>
      <c r="B1243" t="s">
        <v>172</v>
      </c>
      <c r="C1243" t="s">
        <v>24</v>
      </c>
      <c r="D1243" t="s">
        <v>190</v>
      </c>
      <c r="E1243" t="s">
        <v>188</v>
      </c>
      <c r="F1243">
        <v>1</v>
      </c>
      <c r="G1243">
        <v>33</v>
      </c>
      <c r="H1243">
        <v>3.5489999999999999</v>
      </c>
    </row>
    <row r="1244" spans="1:8">
      <c r="A1244" t="s">
        <v>23</v>
      </c>
      <c r="B1244" t="s">
        <v>172</v>
      </c>
      <c r="C1244" t="s">
        <v>24</v>
      </c>
      <c r="D1244" t="s">
        <v>190</v>
      </c>
      <c r="E1244" t="s">
        <v>188</v>
      </c>
      <c r="F1244">
        <v>1</v>
      </c>
      <c r="G1244">
        <v>34</v>
      </c>
      <c r="H1244">
        <v>2.44</v>
      </c>
    </row>
    <row r="1245" spans="1:8">
      <c r="A1245" t="s">
        <v>23</v>
      </c>
      <c r="B1245" t="s">
        <v>172</v>
      </c>
      <c r="C1245" t="s">
        <v>24</v>
      </c>
      <c r="D1245" t="s">
        <v>190</v>
      </c>
      <c r="E1245" t="s">
        <v>188</v>
      </c>
      <c r="F1245">
        <v>1</v>
      </c>
      <c r="G1245">
        <v>35</v>
      </c>
      <c r="H1245">
        <v>1.669</v>
      </c>
    </row>
    <row r="1246" spans="1:8">
      <c r="A1246" t="s">
        <v>23</v>
      </c>
      <c r="B1246" t="s">
        <v>172</v>
      </c>
      <c r="C1246" t="s">
        <v>24</v>
      </c>
      <c r="D1246" t="s">
        <v>190</v>
      </c>
      <c r="E1246" t="s">
        <v>188</v>
      </c>
      <c r="F1246">
        <v>1</v>
      </c>
      <c r="G1246">
        <v>36</v>
      </c>
      <c r="H1246">
        <v>0.64200000000000002</v>
      </c>
    </row>
    <row r="1247" spans="1:8">
      <c r="A1247" t="s">
        <v>23</v>
      </c>
      <c r="B1247" t="s">
        <v>172</v>
      </c>
      <c r="C1247" t="s">
        <v>24</v>
      </c>
      <c r="D1247" t="s">
        <v>190</v>
      </c>
      <c r="E1247" t="s">
        <v>188</v>
      </c>
      <c r="F1247">
        <v>1</v>
      </c>
      <c r="G1247">
        <v>37</v>
      </c>
      <c r="H1247">
        <v>0.64200000000000002</v>
      </c>
    </row>
    <row r="1248" spans="1:8">
      <c r="A1248" t="s">
        <v>23</v>
      </c>
      <c r="B1248" t="s">
        <v>172</v>
      </c>
      <c r="C1248" t="s">
        <v>24</v>
      </c>
      <c r="D1248" t="s">
        <v>190</v>
      </c>
      <c r="E1248" t="s">
        <v>188</v>
      </c>
      <c r="F1248">
        <v>1</v>
      </c>
      <c r="G1248">
        <v>38</v>
      </c>
      <c r="H1248">
        <v>0.128</v>
      </c>
    </row>
    <row r="1249" spans="1:8">
      <c r="A1249" t="s">
        <v>23</v>
      </c>
      <c r="B1249" t="s">
        <v>172</v>
      </c>
      <c r="C1249" t="s">
        <v>24</v>
      </c>
      <c r="D1249" t="s">
        <v>190</v>
      </c>
      <c r="E1249" t="s">
        <v>188</v>
      </c>
      <c r="F1249">
        <v>1</v>
      </c>
      <c r="G1249">
        <v>39</v>
      </c>
      <c r="H1249">
        <v>0.38500000000000001</v>
      </c>
    </row>
    <row r="1250" spans="1:8">
      <c r="A1250" t="s">
        <v>23</v>
      </c>
      <c r="B1250" t="s">
        <v>172</v>
      </c>
      <c r="C1250" t="s">
        <v>24</v>
      </c>
      <c r="D1250" t="s">
        <v>190</v>
      </c>
      <c r="E1250" t="s">
        <v>188</v>
      </c>
      <c r="F1250">
        <v>2</v>
      </c>
      <c r="G1250">
        <v>20</v>
      </c>
      <c r="H1250">
        <v>2.5289999999999999</v>
      </c>
    </row>
    <row r="1251" spans="1:8">
      <c r="A1251" t="s">
        <v>23</v>
      </c>
      <c r="B1251" t="s">
        <v>172</v>
      </c>
      <c r="C1251" t="s">
        <v>24</v>
      </c>
      <c r="D1251" t="s">
        <v>190</v>
      </c>
      <c r="E1251" t="s">
        <v>188</v>
      </c>
      <c r="F1251">
        <v>2</v>
      </c>
      <c r="G1251">
        <v>21</v>
      </c>
      <c r="H1251">
        <v>8.0310000000000006</v>
      </c>
    </row>
    <row r="1252" spans="1:8">
      <c r="A1252" t="s">
        <v>23</v>
      </c>
      <c r="B1252" t="s">
        <v>172</v>
      </c>
      <c r="C1252" t="s">
        <v>24</v>
      </c>
      <c r="D1252" t="s">
        <v>190</v>
      </c>
      <c r="E1252" t="s">
        <v>188</v>
      </c>
      <c r="F1252">
        <v>2</v>
      </c>
      <c r="G1252">
        <v>22</v>
      </c>
      <c r="H1252">
        <v>9.17</v>
      </c>
    </row>
    <row r="1253" spans="1:8">
      <c r="A1253" t="s">
        <v>23</v>
      </c>
      <c r="B1253" t="s">
        <v>172</v>
      </c>
      <c r="C1253" t="s">
        <v>24</v>
      </c>
      <c r="D1253" t="s">
        <v>190</v>
      </c>
      <c r="E1253" t="s">
        <v>188</v>
      </c>
      <c r="F1253">
        <v>2</v>
      </c>
      <c r="G1253">
        <v>23</v>
      </c>
      <c r="H1253">
        <v>11.95</v>
      </c>
    </row>
    <row r="1254" spans="1:8">
      <c r="A1254" t="s">
        <v>23</v>
      </c>
      <c r="B1254" t="s">
        <v>172</v>
      </c>
      <c r="C1254" t="s">
        <v>24</v>
      </c>
      <c r="D1254" t="s">
        <v>190</v>
      </c>
      <c r="E1254" t="s">
        <v>188</v>
      </c>
      <c r="F1254">
        <v>2</v>
      </c>
      <c r="G1254">
        <v>24</v>
      </c>
      <c r="H1254">
        <v>18.690999999999999</v>
      </c>
    </row>
    <row r="1255" spans="1:8">
      <c r="A1255" t="s">
        <v>23</v>
      </c>
      <c r="B1255" t="s">
        <v>172</v>
      </c>
      <c r="C1255" t="s">
        <v>24</v>
      </c>
      <c r="D1255" t="s">
        <v>190</v>
      </c>
      <c r="E1255" t="s">
        <v>188</v>
      </c>
      <c r="F1255">
        <v>2</v>
      </c>
      <c r="G1255">
        <v>25</v>
      </c>
      <c r="H1255">
        <v>30.405999999999999</v>
      </c>
    </row>
    <row r="1256" spans="1:8">
      <c r="A1256" t="s">
        <v>23</v>
      </c>
      <c r="B1256" t="s">
        <v>172</v>
      </c>
      <c r="C1256" t="s">
        <v>24</v>
      </c>
      <c r="D1256" t="s">
        <v>190</v>
      </c>
      <c r="E1256" t="s">
        <v>188</v>
      </c>
      <c r="F1256">
        <v>2</v>
      </c>
      <c r="G1256">
        <v>26</v>
      </c>
      <c r="H1256">
        <v>12.93</v>
      </c>
    </row>
    <row r="1257" spans="1:8">
      <c r="A1257" t="s">
        <v>23</v>
      </c>
      <c r="B1257" t="s">
        <v>172</v>
      </c>
      <c r="C1257" t="s">
        <v>24</v>
      </c>
      <c r="D1257" t="s">
        <v>190</v>
      </c>
      <c r="E1257" t="s">
        <v>188</v>
      </c>
      <c r="F1257">
        <v>2</v>
      </c>
      <c r="G1257">
        <v>27</v>
      </c>
      <c r="H1257">
        <v>20.459</v>
      </c>
    </row>
    <row r="1258" spans="1:8">
      <c r="A1258" t="s">
        <v>23</v>
      </c>
      <c r="B1258" t="s">
        <v>172</v>
      </c>
      <c r="C1258" t="s">
        <v>24</v>
      </c>
      <c r="D1258" t="s">
        <v>190</v>
      </c>
      <c r="E1258" t="s">
        <v>188</v>
      </c>
      <c r="F1258">
        <v>2</v>
      </c>
      <c r="G1258">
        <v>28</v>
      </c>
      <c r="H1258">
        <v>17.199000000000002</v>
      </c>
    </row>
    <row r="1259" spans="1:8">
      <c r="A1259" t="s">
        <v>23</v>
      </c>
      <c r="B1259" t="s">
        <v>172</v>
      </c>
      <c r="C1259" t="s">
        <v>24</v>
      </c>
      <c r="D1259" t="s">
        <v>190</v>
      </c>
      <c r="E1259" t="s">
        <v>188</v>
      </c>
      <c r="F1259">
        <v>2</v>
      </c>
      <c r="G1259">
        <v>29</v>
      </c>
      <c r="H1259">
        <v>6.0819999999999999</v>
      </c>
    </row>
    <row r="1260" spans="1:8">
      <c r="A1260" t="s">
        <v>23</v>
      </c>
      <c r="B1260" t="s">
        <v>172</v>
      </c>
      <c r="C1260" t="s">
        <v>24</v>
      </c>
      <c r="D1260" t="s">
        <v>190</v>
      </c>
      <c r="E1260" t="s">
        <v>188</v>
      </c>
      <c r="F1260">
        <v>2</v>
      </c>
      <c r="G1260">
        <v>30</v>
      </c>
      <c r="H1260">
        <v>5.9370000000000003</v>
      </c>
    </row>
    <row r="1261" spans="1:8">
      <c r="A1261" t="s">
        <v>23</v>
      </c>
      <c r="B1261" t="s">
        <v>172</v>
      </c>
      <c r="C1261" t="s">
        <v>24</v>
      </c>
      <c r="D1261" t="s">
        <v>190</v>
      </c>
      <c r="E1261" t="s">
        <v>188</v>
      </c>
      <c r="F1261">
        <v>2</v>
      </c>
      <c r="G1261">
        <v>31</v>
      </c>
      <c r="H1261">
        <v>8.9740000000000002</v>
      </c>
    </row>
    <row r="1262" spans="1:8">
      <c r="A1262" t="s">
        <v>23</v>
      </c>
      <c r="B1262" t="s">
        <v>172</v>
      </c>
      <c r="C1262" t="s">
        <v>24</v>
      </c>
      <c r="D1262" t="s">
        <v>190</v>
      </c>
      <c r="E1262" t="s">
        <v>188</v>
      </c>
      <c r="F1262">
        <v>2</v>
      </c>
      <c r="G1262">
        <v>32</v>
      </c>
      <c r="H1262">
        <v>8.1959999999999997</v>
      </c>
    </row>
    <row r="1263" spans="1:8">
      <c r="A1263" t="s">
        <v>23</v>
      </c>
      <c r="B1263" t="s">
        <v>172</v>
      </c>
      <c r="C1263" t="s">
        <v>24</v>
      </c>
      <c r="D1263" t="s">
        <v>190</v>
      </c>
      <c r="E1263" t="s">
        <v>188</v>
      </c>
      <c r="F1263">
        <v>2</v>
      </c>
      <c r="G1263">
        <v>33</v>
      </c>
      <c r="H1263">
        <v>8.0990000000000002</v>
      </c>
    </row>
    <row r="1264" spans="1:8">
      <c r="A1264" t="s">
        <v>23</v>
      </c>
      <c r="B1264" t="s">
        <v>172</v>
      </c>
      <c r="C1264" t="s">
        <v>24</v>
      </c>
      <c r="D1264" t="s">
        <v>190</v>
      </c>
      <c r="E1264" t="s">
        <v>188</v>
      </c>
      <c r="F1264">
        <v>2</v>
      </c>
      <c r="G1264">
        <v>34</v>
      </c>
      <c r="H1264">
        <v>1.5129999999999999</v>
      </c>
    </row>
    <row r="1265" spans="1:8">
      <c r="A1265" t="s">
        <v>23</v>
      </c>
      <c r="B1265" t="s">
        <v>172</v>
      </c>
      <c r="C1265" t="s">
        <v>24</v>
      </c>
      <c r="D1265" t="s">
        <v>190</v>
      </c>
      <c r="E1265" t="s">
        <v>188</v>
      </c>
      <c r="F1265">
        <v>2</v>
      </c>
      <c r="G1265">
        <v>35</v>
      </c>
      <c r="H1265">
        <v>2.4390000000000001</v>
      </c>
    </row>
    <row r="1266" spans="1:8">
      <c r="A1266" t="s">
        <v>23</v>
      </c>
      <c r="B1266" t="s">
        <v>172</v>
      </c>
      <c r="C1266" t="s">
        <v>24</v>
      </c>
      <c r="D1266" t="s">
        <v>190</v>
      </c>
      <c r="E1266" t="s">
        <v>188</v>
      </c>
      <c r="F1266">
        <v>2</v>
      </c>
      <c r="G1266">
        <v>36</v>
      </c>
      <c r="H1266">
        <v>0.77800000000000002</v>
      </c>
    </row>
    <row r="1267" spans="1:8">
      <c r="A1267" t="s">
        <v>23</v>
      </c>
      <c r="B1267" t="s">
        <v>172</v>
      </c>
      <c r="C1267" t="s">
        <v>24</v>
      </c>
      <c r="D1267" t="s">
        <v>190</v>
      </c>
      <c r="E1267" t="s">
        <v>188</v>
      </c>
      <c r="F1267">
        <v>2</v>
      </c>
      <c r="G1267">
        <v>37</v>
      </c>
      <c r="H1267">
        <v>1.2330000000000001</v>
      </c>
    </row>
    <row r="1268" spans="1:8">
      <c r="A1268" t="s">
        <v>23</v>
      </c>
      <c r="B1268" t="s">
        <v>172</v>
      </c>
      <c r="C1268" t="s">
        <v>24</v>
      </c>
      <c r="D1268" t="s">
        <v>190</v>
      </c>
      <c r="E1268" t="s">
        <v>188</v>
      </c>
      <c r="F1268">
        <v>2</v>
      </c>
      <c r="G1268">
        <v>40</v>
      </c>
      <c r="H1268">
        <v>0.41099999999999998</v>
      </c>
    </row>
    <row r="1269" spans="1:8">
      <c r="A1269" t="s">
        <v>23</v>
      </c>
      <c r="B1269" t="s">
        <v>172</v>
      </c>
      <c r="C1269" t="s">
        <v>24</v>
      </c>
      <c r="D1269" t="s">
        <v>190</v>
      </c>
      <c r="E1269" t="s">
        <v>188</v>
      </c>
      <c r="F1269">
        <v>2</v>
      </c>
      <c r="G1269">
        <v>41</v>
      </c>
      <c r="H1269">
        <v>0.41099999999999998</v>
      </c>
    </row>
    <row r="1270" spans="1:8">
      <c r="A1270" t="s">
        <v>23</v>
      </c>
      <c r="B1270" t="s">
        <v>172</v>
      </c>
      <c r="C1270" t="s">
        <v>24</v>
      </c>
      <c r="D1270" t="s">
        <v>190</v>
      </c>
      <c r="E1270" t="s">
        <v>188</v>
      </c>
      <c r="F1270">
        <v>3</v>
      </c>
      <c r="G1270">
        <v>15</v>
      </c>
      <c r="H1270">
        <v>0.36299999999999999</v>
      </c>
    </row>
    <row r="1271" spans="1:8">
      <c r="A1271" t="s">
        <v>23</v>
      </c>
      <c r="B1271" t="s">
        <v>172</v>
      </c>
      <c r="C1271" t="s">
        <v>24</v>
      </c>
      <c r="D1271" t="s">
        <v>190</v>
      </c>
      <c r="E1271" t="s">
        <v>188</v>
      </c>
      <c r="F1271">
        <v>3</v>
      </c>
      <c r="G1271">
        <v>16</v>
      </c>
      <c r="H1271">
        <v>0.36299999999999999</v>
      </c>
    </row>
    <row r="1272" spans="1:8">
      <c r="A1272" t="s">
        <v>23</v>
      </c>
      <c r="B1272" t="s">
        <v>172</v>
      </c>
      <c r="C1272" t="s">
        <v>24</v>
      </c>
      <c r="D1272" t="s">
        <v>190</v>
      </c>
      <c r="E1272" t="s">
        <v>188</v>
      </c>
      <c r="F1272">
        <v>3</v>
      </c>
      <c r="G1272">
        <v>17</v>
      </c>
      <c r="H1272">
        <v>1.0880000000000001</v>
      </c>
    </row>
    <row r="1273" spans="1:8">
      <c r="A1273" t="s">
        <v>23</v>
      </c>
      <c r="B1273" t="s">
        <v>172</v>
      </c>
      <c r="C1273" t="s">
        <v>24</v>
      </c>
      <c r="D1273" t="s">
        <v>190</v>
      </c>
      <c r="E1273" t="s">
        <v>188</v>
      </c>
      <c r="F1273">
        <v>3</v>
      </c>
      <c r="G1273">
        <v>18</v>
      </c>
      <c r="H1273">
        <v>5.28</v>
      </c>
    </row>
    <row r="1274" spans="1:8">
      <c r="A1274" t="s">
        <v>23</v>
      </c>
      <c r="B1274" t="s">
        <v>172</v>
      </c>
      <c r="C1274" t="s">
        <v>24</v>
      </c>
      <c r="D1274" t="s">
        <v>190</v>
      </c>
      <c r="E1274" t="s">
        <v>188</v>
      </c>
      <c r="F1274">
        <v>3</v>
      </c>
      <c r="G1274">
        <v>19</v>
      </c>
      <c r="H1274">
        <v>4.9489999999999998</v>
      </c>
    </row>
    <row r="1275" spans="1:8">
      <c r="A1275" t="s">
        <v>23</v>
      </c>
      <c r="B1275" t="s">
        <v>172</v>
      </c>
      <c r="C1275" t="s">
        <v>24</v>
      </c>
      <c r="D1275" t="s">
        <v>190</v>
      </c>
      <c r="E1275" t="s">
        <v>188</v>
      </c>
      <c r="F1275">
        <v>3</v>
      </c>
      <c r="G1275">
        <v>20</v>
      </c>
      <c r="H1275">
        <v>6.6989999999999998</v>
      </c>
    </row>
    <row r="1276" spans="1:8">
      <c r="A1276" t="s">
        <v>23</v>
      </c>
      <c r="B1276" t="s">
        <v>172</v>
      </c>
      <c r="C1276" t="s">
        <v>24</v>
      </c>
      <c r="D1276" t="s">
        <v>190</v>
      </c>
      <c r="E1276" t="s">
        <v>188</v>
      </c>
      <c r="F1276">
        <v>3</v>
      </c>
      <c r="G1276">
        <v>21</v>
      </c>
      <c r="H1276">
        <v>9.5359999999999996</v>
      </c>
    </row>
    <row r="1277" spans="1:8">
      <c r="A1277" t="s">
        <v>23</v>
      </c>
      <c r="B1277" t="s">
        <v>172</v>
      </c>
      <c r="C1277" t="s">
        <v>24</v>
      </c>
      <c r="D1277" t="s">
        <v>190</v>
      </c>
      <c r="E1277" t="s">
        <v>188</v>
      </c>
      <c r="F1277">
        <v>3</v>
      </c>
      <c r="G1277">
        <v>22</v>
      </c>
      <c r="H1277">
        <v>17.7</v>
      </c>
    </row>
    <row r="1278" spans="1:8">
      <c r="A1278" t="s">
        <v>23</v>
      </c>
      <c r="B1278" t="s">
        <v>172</v>
      </c>
      <c r="C1278" t="s">
        <v>24</v>
      </c>
      <c r="D1278" t="s">
        <v>190</v>
      </c>
      <c r="E1278" t="s">
        <v>188</v>
      </c>
      <c r="F1278">
        <v>3</v>
      </c>
      <c r="G1278">
        <v>23</v>
      </c>
      <c r="H1278">
        <v>11.488</v>
      </c>
    </row>
    <row r="1279" spans="1:8">
      <c r="A1279" t="s">
        <v>23</v>
      </c>
      <c r="B1279" t="s">
        <v>172</v>
      </c>
      <c r="C1279" t="s">
        <v>24</v>
      </c>
      <c r="D1279" t="s">
        <v>190</v>
      </c>
      <c r="E1279" t="s">
        <v>188</v>
      </c>
      <c r="F1279">
        <v>3</v>
      </c>
      <c r="G1279">
        <v>24</v>
      </c>
      <c r="H1279">
        <v>20.901</v>
      </c>
    </row>
    <row r="1280" spans="1:8">
      <c r="A1280" t="s">
        <v>23</v>
      </c>
      <c r="B1280" t="s">
        <v>172</v>
      </c>
      <c r="C1280" t="s">
        <v>24</v>
      </c>
      <c r="D1280" t="s">
        <v>190</v>
      </c>
      <c r="E1280" t="s">
        <v>188</v>
      </c>
      <c r="F1280">
        <v>3</v>
      </c>
      <c r="G1280">
        <v>25</v>
      </c>
      <c r="H1280">
        <v>15.49</v>
      </c>
    </row>
    <row r="1281" spans="1:8">
      <c r="A1281" t="s">
        <v>23</v>
      </c>
      <c r="B1281" t="s">
        <v>172</v>
      </c>
      <c r="C1281" t="s">
        <v>24</v>
      </c>
      <c r="D1281" t="s">
        <v>190</v>
      </c>
      <c r="E1281" t="s">
        <v>188</v>
      </c>
      <c r="F1281">
        <v>3</v>
      </c>
      <c r="G1281">
        <v>26</v>
      </c>
      <c r="H1281">
        <v>29.530999999999999</v>
      </c>
    </row>
    <row r="1282" spans="1:8">
      <c r="A1282" t="s">
        <v>23</v>
      </c>
      <c r="B1282" t="s">
        <v>172</v>
      </c>
      <c r="C1282" t="s">
        <v>24</v>
      </c>
      <c r="D1282" t="s">
        <v>190</v>
      </c>
      <c r="E1282" t="s">
        <v>188</v>
      </c>
      <c r="F1282">
        <v>3</v>
      </c>
      <c r="G1282">
        <v>27</v>
      </c>
      <c r="H1282">
        <v>31.192</v>
      </c>
    </row>
    <row r="1283" spans="1:8">
      <c r="A1283" t="s">
        <v>23</v>
      </c>
      <c r="B1283" t="s">
        <v>172</v>
      </c>
      <c r="C1283" t="s">
        <v>24</v>
      </c>
      <c r="D1283" t="s">
        <v>190</v>
      </c>
      <c r="E1283" t="s">
        <v>188</v>
      </c>
      <c r="F1283">
        <v>3</v>
      </c>
      <c r="G1283">
        <v>28</v>
      </c>
      <c r="H1283">
        <v>33.865000000000002</v>
      </c>
    </row>
    <row r="1284" spans="1:8">
      <c r="A1284" t="s">
        <v>23</v>
      </c>
      <c r="B1284" t="s">
        <v>172</v>
      </c>
      <c r="C1284" t="s">
        <v>24</v>
      </c>
      <c r="D1284" t="s">
        <v>190</v>
      </c>
      <c r="E1284" t="s">
        <v>188</v>
      </c>
      <c r="F1284">
        <v>3</v>
      </c>
      <c r="G1284">
        <v>29</v>
      </c>
      <c r="H1284">
        <v>30.734999999999999</v>
      </c>
    </row>
    <row r="1285" spans="1:8">
      <c r="A1285" t="s">
        <v>23</v>
      </c>
      <c r="B1285" t="s">
        <v>172</v>
      </c>
      <c r="C1285" t="s">
        <v>24</v>
      </c>
      <c r="D1285" t="s">
        <v>190</v>
      </c>
      <c r="E1285" t="s">
        <v>188</v>
      </c>
      <c r="F1285">
        <v>3</v>
      </c>
      <c r="G1285">
        <v>30</v>
      </c>
      <c r="H1285">
        <v>23.844000000000001</v>
      </c>
    </row>
    <row r="1286" spans="1:8">
      <c r="A1286" t="s">
        <v>23</v>
      </c>
      <c r="B1286" t="s">
        <v>172</v>
      </c>
      <c r="C1286" t="s">
        <v>24</v>
      </c>
      <c r="D1286" t="s">
        <v>190</v>
      </c>
      <c r="E1286" t="s">
        <v>188</v>
      </c>
      <c r="F1286">
        <v>3</v>
      </c>
      <c r="G1286">
        <v>31</v>
      </c>
      <c r="H1286">
        <v>21.484999999999999</v>
      </c>
    </row>
    <row r="1287" spans="1:8">
      <c r="A1287" t="s">
        <v>23</v>
      </c>
      <c r="B1287" t="s">
        <v>172</v>
      </c>
      <c r="C1287" t="s">
        <v>24</v>
      </c>
      <c r="D1287" t="s">
        <v>190</v>
      </c>
      <c r="E1287" t="s">
        <v>188</v>
      </c>
      <c r="F1287">
        <v>3</v>
      </c>
      <c r="G1287">
        <v>32</v>
      </c>
      <c r="H1287">
        <v>12.12</v>
      </c>
    </row>
    <row r="1288" spans="1:8">
      <c r="A1288" t="s">
        <v>23</v>
      </c>
      <c r="B1288" t="s">
        <v>172</v>
      </c>
      <c r="C1288" t="s">
        <v>24</v>
      </c>
      <c r="D1288" t="s">
        <v>190</v>
      </c>
      <c r="E1288" t="s">
        <v>188</v>
      </c>
      <c r="F1288">
        <v>3</v>
      </c>
      <c r="G1288">
        <v>33</v>
      </c>
      <c r="H1288">
        <v>4.87</v>
      </c>
    </row>
    <row r="1289" spans="1:8">
      <c r="A1289" t="s">
        <v>23</v>
      </c>
      <c r="B1289" t="s">
        <v>172</v>
      </c>
      <c r="C1289" t="s">
        <v>24</v>
      </c>
      <c r="D1289" t="s">
        <v>190</v>
      </c>
      <c r="E1289" t="s">
        <v>188</v>
      </c>
      <c r="F1289">
        <v>3</v>
      </c>
      <c r="G1289">
        <v>34</v>
      </c>
      <c r="H1289">
        <v>3.7010000000000001</v>
      </c>
    </row>
    <row r="1290" spans="1:8">
      <c r="A1290" t="s">
        <v>23</v>
      </c>
      <c r="B1290" t="s">
        <v>172</v>
      </c>
      <c r="C1290" t="s">
        <v>24</v>
      </c>
      <c r="D1290" t="s">
        <v>190</v>
      </c>
      <c r="E1290" t="s">
        <v>188</v>
      </c>
      <c r="F1290">
        <v>3</v>
      </c>
      <c r="G1290">
        <v>35</v>
      </c>
      <c r="H1290">
        <v>2.12</v>
      </c>
    </row>
    <row r="1291" spans="1:8">
      <c r="A1291" t="s">
        <v>23</v>
      </c>
      <c r="B1291" t="s">
        <v>172</v>
      </c>
      <c r="C1291" t="s">
        <v>24</v>
      </c>
      <c r="D1291" t="s">
        <v>190</v>
      </c>
      <c r="E1291" t="s">
        <v>188</v>
      </c>
      <c r="F1291">
        <v>3</v>
      </c>
      <c r="G1291">
        <v>36</v>
      </c>
      <c r="H1291">
        <v>1.129</v>
      </c>
    </row>
    <row r="1292" spans="1:8">
      <c r="A1292" t="s">
        <v>23</v>
      </c>
      <c r="B1292" t="s">
        <v>172</v>
      </c>
      <c r="C1292" t="s">
        <v>24</v>
      </c>
      <c r="D1292" t="s">
        <v>190</v>
      </c>
      <c r="E1292" t="s">
        <v>188</v>
      </c>
      <c r="F1292">
        <v>3</v>
      </c>
      <c r="G1292">
        <v>40</v>
      </c>
      <c r="H1292">
        <v>0.36299999999999999</v>
      </c>
    </row>
    <row r="1293" spans="1:8">
      <c r="A1293" t="s">
        <v>23</v>
      </c>
      <c r="B1293" t="s">
        <v>172</v>
      </c>
      <c r="C1293" t="s">
        <v>24</v>
      </c>
      <c r="D1293" t="s">
        <v>190</v>
      </c>
      <c r="E1293" t="s">
        <v>188</v>
      </c>
      <c r="F1293">
        <v>4</v>
      </c>
      <c r="G1293">
        <v>20</v>
      </c>
      <c r="H1293">
        <v>0.222</v>
      </c>
    </row>
    <row r="1294" spans="1:8">
      <c r="A1294" t="s">
        <v>23</v>
      </c>
      <c r="B1294" t="s">
        <v>172</v>
      </c>
      <c r="C1294" t="s">
        <v>24</v>
      </c>
      <c r="D1294" t="s">
        <v>190</v>
      </c>
      <c r="E1294" t="s">
        <v>188</v>
      </c>
      <c r="F1294">
        <v>4</v>
      </c>
      <c r="G1294">
        <v>22</v>
      </c>
      <c r="H1294">
        <v>0.443</v>
      </c>
    </row>
    <row r="1295" spans="1:8">
      <c r="A1295" t="s">
        <v>23</v>
      </c>
      <c r="B1295" t="s">
        <v>172</v>
      </c>
      <c r="C1295" t="s">
        <v>24</v>
      </c>
      <c r="D1295" t="s">
        <v>190</v>
      </c>
      <c r="E1295" t="s">
        <v>188</v>
      </c>
      <c r="F1295">
        <v>4</v>
      </c>
      <c r="G1295">
        <v>23</v>
      </c>
      <c r="H1295">
        <v>1.4630000000000001</v>
      </c>
    </row>
    <row r="1296" spans="1:8">
      <c r="A1296" t="s">
        <v>23</v>
      </c>
      <c r="B1296" t="s">
        <v>172</v>
      </c>
      <c r="C1296" t="s">
        <v>24</v>
      </c>
      <c r="D1296" t="s">
        <v>190</v>
      </c>
      <c r="E1296" t="s">
        <v>188</v>
      </c>
      <c r="F1296">
        <v>4</v>
      </c>
      <c r="G1296">
        <v>24</v>
      </c>
      <c r="H1296">
        <v>1.9730000000000001</v>
      </c>
    </row>
    <row r="1297" spans="1:8">
      <c r="A1297" t="s">
        <v>23</v>
      </c>
      <c r="B1297" t="s">
        <v>172</v>
      </c>
      <c r="C1297" t="s">
        <v>24</v>
      </c>
      <c r="D1297" t="s">
        <v>190</v>
      </c>
      <c r="E1297" t="s">
        <v>188</v>
      </c>
      <c r="F1297">
        <v>4</v>
      </c>
      <c r="G1297">
        <v>25</v>
      </c>
      <c r="H1297">
        <v>2.597</v>
      </c>
    </row>
    <row r="1298" spans="1:8">
      <c r="A1298" t="s">
        <v>23</v>
      </c>
      <c r="B1298" t="s">
        <v>172</v>
      </c>
      <c r="C1298" t="s">
        <v>24</v>
      </c>
      <c r="D1298" t="s">
        <v>190</v>
      </c>
      <c r="E1298" t="s">
        <v>188</v>
      </c>
      <c r="F1298">
        <v>4</v>
      </c>
      <c r="G1298">
        <v>26</v>
      </c>
      <c r="H1298">
        <v>3.6549999999999998</v>
      </c>
    </row>
    <row r="1299" spans="1:8">
      <c r="A1299" t="s">
        <v>23</v>
      </c>
      <c r="B1299" t="s">
        <v>172</v>
      </c>
      <c r="C1299" t="s">
        <v>24</v>
      </c>
      <c r="D1299" t="s">
        <v>190</v>
      </c>
      <c r="E1299" t="s">
        <v>188</v>
      </c>
      <c r="F1299">
        <v>4</v>
      </c>
      <c r="G1299">
        <v>27</v>
      </c>
      <c r="H1299">
        <v>7.0990000000000002</v>
      </c>
    </row>
    <row r="1300" spans="1:8">
      <c r="A1300" t="s">
        <v>23</v>
      </c>
      <c r="B1300" t="s">
        <v>172</v>
      </c>
      <c r="C1300" t="s">
        <v>24</v>
      </c>
      <c r="D1300" t="s">
        <v>190</v>
      </c>
      <c r="E1300" t="s">
        <v>188</v>
      </c>
      <c r="F1300">
        <v>4</v>
      </c>
      <c r="G1300">
        <v>28</v>
      </c>
      <c r="H1300">
        <v>7.7649999999999997</v>
      </c>
    </row>
    <row r="1301" spans="1:8">
      <c r="A1301" t="s">
        <v>23</v>
      </c>
      <c r="B1301" t="s">
        <v>172</v>
      </c>
      <c r="C1301" t="s">
        <v>24</v>
      </c>
      <c r="D1301" t="s">
        <v>190</v>
      </c>
      <c r="E1301" t="s">
        <v>188</v>
      </c>
      <c r="F1301">
        <v>4</v>
      </c>
      <c r="G1301">
        <v>29</v>
      </c>
      <c r="H1301">
        <v>7.44</v>
      </c>
    </row>
    <row r="1302" spans="1:8">
      <c r="A1302" t="s">
        <v>23</v>
      </c>
      <c r="B1302" t="s">
        <v>172</v>
      </c>
      <c r="C1302" t="s">
        <v>24</v>
      </c>
      <c r="D1302" t="s">
        <v>190</v>
      </c>
      <c r="E1302" t="s">
        <v>188</v>
      </c>
      <c r="F1302">
        <v>4</v>
      </c>
      <c r="G1302">
        <v>30</v>
      </c>
      <c r="H1302">
        <v>7.5170000000000003</v>
      </c>
    </row>
    <row r="1303" spans="1:8">
      <c r="A1303" t="s">
        <v>23</v>
      </c>
      <c r="B1303" t="s">
        <v>172</v>
      </c>
      <c r="C1303" t="s">
        <v>24</v>
      </c>
      <c r="D1303" t="s">
        <v>190</v>
      </c>
      <c r="E1303" t="s">
        <v>188</v>
      </c>
      <c r="F1303">
        <v>4</v>
      </c>
      <c r="G1303">
        <v>31</v>
      </c>
      <c r="H1303">
        <v>6.7949999999999999</v>
      </c>
    </row>
    <row r="1304" spans="1:8">
      <c r="A1304" t="s">
        <v>23</v>
      </c>
      <c r="B1304" t="s">
        <v>172</v>
      </c>
      <c r="C1304" t="s">
        <v>24</v>
      </c>
      <c r="D1304" t="s">
        <v>190</v>
      </c>
      <c r="E1304" t="s">
        <v>188</v>
      </c>
      <c r="F1304">
        <v>4</v>
      </c>
      <c r="G1304">
        <v>32</v>
      </c>
      <c r="H1304">
        <v>4.5739999999999998</v>
      </c>
    </row>
    <row r="1305" spans="1:8">
      <c r="A1305" t="s">
        <v>23</v>
      </c>
      <c r="B1305" t="s">
        <v>172</v>
      </c>
      <c r="C1305" t="s">
        <v>24</v>
      </c>
      <c r="D1305" t="s">
        <v>190</v>
      </c>
      <c r="E1305" t="s">
        <v>188</v>
      </c>
      <c r="F1305">
        <v>4</v>
      </c>
      <c r="G1305">
        <v>33</v>
      </c>
      <c r="H1305">
        <v>3.4990000000000001</v>
      </c>
    </row>
    <row r="1306" spans="1:8">
      <c r="A1306" t="s">
        <v>23</v>
      </c>
      <c r="B1306" t="s">
        <v>172</v>
      </c>
      <c r="C1306" t="s">
        <v>24</v>
      </c>
      <c r="D1306" t="s">
        <v>190</v>
      </c>
      <c r="E1306" t="s">
        <v>188</v>
      </c>
      <c r="F1306">
        <v>4</v>
      </c>
      <c r="G1306">
        <v>34</v>
      </c>
      <c r="H1306">
        <v>3.2170000000000001</v>
      </c>
    </row>
    <row r="1307" spans="1:8">
      <c r="A1307" t="s">
        <v>23</v>
      </c>
      <c r="B1307" t="s">
        <v>172</v>
      </c>
      <c r="C1307" t="s">
        <v>24</v>
      </c>
      <c r="D1307" t="s">
        <v>190</v>
      </c>
      <c r="E1307" t="s">
        <v>188</v>
      </c>
      <c r="F1307">
        <v>4</v>
      </c>
      <c r="G1307">
        <v>35</v>
      </c>
      <c r="H1307">
        <v>2.2530000000000001</v>
      </c>
    </row>
    <row r="1308" spans="1:8">
      <c r="A1308" t="s">
        <v>23</v>
      </c>
      <c r="B1308" t="s">
        <v>172</v>
      </c>
      <c r="C1308" t="s">
        <v>24</v>
      </c>
      <c r="D1308" t="s">
        <v>190</v>
      </c>
      <c r="E1308" t="s">
        <v>188</v>
      </c>
      <c r="F1308">
        <v>4</v>
      </c>
      <c r="G1308">
        <v>36</v>
      </c>
      <c r="H1308">
        <v>1.0189999999999999</v>
      </c>
    </row>
    <row r="1309" spans="1:8">
      <c r="A1309" t="s">
        <v>23</v>
      </c>
      <c r="B1309" t="s">
        <v>172</v>
      </c>
      <c r="C1309" t="s">
        <v>24</v>
      </c>
      <c r="D1309" t="s">
        <v>190</v>
      </c>
      <c r="E1309" t="s">
        <v>188</v>
      </c>
      <c r="F1309">
        <v>4</v>
      </c>
      <c r="G1309">
        <v>37</v>
      </c>
      <c r="H1309">
        <v>0.222</v>
      </c>
    </row>
    <row r="1310" spans="1:8">
      <c r="A1310" t="s">
        <v>23</v>
      </c>
      <c r="B1310" t="s">
        <v>172</v>
      </c>
      <c r="C1310" t="s">
        <v>24</v>
      </c>
      <c r="D1310" t="s">
        <v>190</v>
      </c>
      <c r="E1310" t="s">
        <v>188</v>
      </c>
      <c r="F1310">
        <v>4</v>
      </c>
      <c r="G1310">
        <v>38</v>
      </c>
      <c r="H1310">
        <v>0.28799999999999998</v>
      </c>
    </row>
    <row r="1311" spans="1:8">
      <c r="A1311" t="s">
        <v>23</v>
      </c>
      <c r="B1311" t="s">
        <v>172</v>
      </c>
      <c r="C1311" t="s">
        <v>24</v>
      </c>
      <c r="D1311" t="s">
        <v>190</v>
      </c>
      <c r="E1311" t="s">
        <v>188</v>
      </c>
      <c r="F1311">
        <v>4</v>
      </c>
      <c r="G1311">
        <v>39</v>
      </c>
      <c r="H1311">
        <v>0.73099999999999998</v>
      </c>
    </row>
    <row r="1312" spans="1:8">
      <c r="A1312" t="s">
        <v>23</v>
      </c>
      <c r="B1312" t="s">
        <v>172</v>
      </c>
      <c r="C1312" t="s">
        <v>24</v>
      </c>
      <c r="D1312" t="s">
        <v>190</v>
      </c>
      <c r="E1312" t="s">
        <v>183</v>
      </c>
      <c r="F1312">
        <v>1</v>
      </c>
      <c r="G1312">
        <v>21</v>
      </c>
      <c r="H1312">
        <v>0.91500000000000004</v>
      </c>
    </row>
    <row r="1313" spans="1:8">
      <c r="A1313" t="s">
        <v>23</v>
      </c>
      <c r="B1313" t="s">
        <v>172</v>
      </c>
      <c r="C1313" t="s">
        <v>24</v>
      </c>
      <c r="D1313" t="s">
        <v>190</v>
      </c>
      <c r="E1313" t="s">
        <v>183</v>
      </c>
      <c r="F1313">
        <v>1</v>
      </c>
      <c r="G1313">
        <v>22</v>
      </c>
      <c r="H1313">
        <v>1.9770000000000001</v>
      </c>
    </row>
    <row r="1314" spans="1:8">
      <c r="A1314" t="s">
        <v>23</v>
      </c>
      <c r="B1314" t="s">
        <v>172</v>
      </c>
      <c r="C1314" t="s">
        <v>24</v>
      </c>
      <c r="D1314" t="s">
        <v>190</v>
      </c>
      <c r="E1314" t="s">
        <v>183</v>
      </c>
      <c r="F1314">
        <v>1</v>
      </c>
      <c r="G1314">
        <v>25</v>
      </c>
      <c r="H1314">
        <v>1.0609999999999999</v>
      </c>
    </row>
    <row r="1315" spans="1:8">
      <c r="A1315" t="s">
        <v>23</v>
      </c>
      <c r="B1315" t="s">
        <v>172</v>
      </c>
      <c r="C1315" t="s">
        <v>24</v>
      </c>
      <c r="D1315" t="s">
        <v>190</v>
      </c>
      <c r="E1315" t="s">
        <v>183</v>
      </c>
      <c r="F1315">
        <v>1</v>
      </c>
      <c r="G1315">
        <v>27</v>
      </c>
      <c r="H1315">
        <v>5.5590000000000002</v>
      </c>
    </row>
    <row r="1316" spans="1:8">
      <c r="A1316" t="s">
        <v>23</v>
      </c>
      <c r="B1316" t="s">
        <v>172</v>
      </c>
      <c r="C1316" t="s">
        <v>24</v>
      </c>
      <c r="D1316" t="s">
        <v>190</v>
      </c>
      <c r="E1316" t="s">
        <v>183</v>
      </c>
      <c r="F1316">
        <v>1</v>
      </c>
      <c r="G1316">
        <v>28</v>
      </c>
      <c r="H1316">
        <v>3.3519999999999999</v>
      </c>
    </row>
    <row r="1317" spans="1:8">
      <c r="A1317" t="s">
        <v>23</v>
      </c>
      <c r="B1317" t="s">
        <v>172</v>
      </c>
      <c r="C1317" t="s">
        <v>24</v>
      </c>
      <c r="D1317" t="s">
        <v>190</v>
      </c>
      <c r="E1317" t="s">
        <v>183</v>
      </c>
      <c r="F1317">
        <v>1</v>
      </c>
      <c r="G1317">
        <v>29</v>
      </c>
      <c r="H1317">
        <v>10.826000000000001</v>
      </c>
    </row>
    <row r="1318" spans="1:8">
      <c r="A1318" t="s">
        <v>23</v>
      </c>
      <c r="B1318" t="s">
        <v>172</v>
      </c>
      <c r="C1318" t="s">
        <v>24</v>
      </c>
      <c r="D1318" t="s">
        <v>190</v>
      </c>
      <c r="E1318" t="s">
        <v>183</v>
      </c>
      <c r="F1318">
        <v>1</v>
      </c>
      <c r="G1318">
        <v>30</v>
      </c>
      <c r="H1318">
        <v>9.9770000000000003</v>
      </c>
    </row>
    <row r="1319" spans="1:8">
      <c r="A1319" t="s">
        <v>23</v>
      </c>
      <c r="B1319" t="s">
        <v>172</v>
      </c>
      <c r="C1319" t="s">
        <v>24</v>
      </c>
      <c r="D1319" t="s">
        <v>190</v>
      </c>
      <c r="E1319" t="s">
        <v>183</v>
      </c>
      <c r="F1319">
        <v>1</v>
      </c>
      <c r="G1319">
        <v>31</v>
      </c>
      <c r="H1319">
        <v>8.52</v>
      </c>
    </row>
    <row r="1320" spans="1:8">
      <c r="A1320" t="s">
        <v>23</v>
      </c>
      <c r="B1320" t="s">
        <v>172</v>
      </c>
      <c r="C1320" t="s">
        <v>24</v>
      </c>
      <c r="D1320" t="s">
        <v>190</v>
      </c>
      <c r="E1320" t="s">
        <v>183</v>
      </c>
      <c r="F1320">
        <v>1</v>
      </c>
      <c r="G1320">
        <v>32</v>
      </c>
      <c r="H1320">
        <v>2.8170000000000002</v>
      </c>
    </row>
    <row r="1321" spans="1:8">
      <c r="A1321" t="s">
        <v>23</v>
      </c>
      <c r="B1321" t="s">
        <v>172</v>
      </c>
      <c r="C1321" t="s">
        <v>24</v>
      </c>
      <c r="D1321" t="s">
        <v>190</v>
      </c>
      <c r="E1321" t="s">
        <v>183</v>
      </c>
      <c r="F1321">
        <v>1</v>
      </c>
      <c r="G1321">
        <v>33</v>
      </c>
      <c r="H1321">
        <v>4.0330000000000004</v>
      </c>
    </row>
    <row r="1322" spans="1:8">
      <c r="A1322" t="s">
        <v>23</v>
      </c>
      <c r="B1322" t="s">
        <v>172</v>
      </c>
      <c r="C1322" t="s">
        <v>24</v>
      </c>
      <c r="D1322" t="s">
        <v>190</v>
      </c>
      <c r="E1322" t="s">
        <v>183</v>
      </c>
      <c r="F1322">
        <v>1</v>
      </c>
      <c r="G1322">
        <v>34</v>
      </c>
      <c r="H1322">
        <v>3.573</v>
      </c>
    </row>
    <row r="1323" spans="1:8">
      <c r="A1323" t="s">
        <v>23</v>
      </c>
      <c r="B1323" t="s">
        <v>172</v>
      </c>
      <c r="C1323" t="s">
        <v>24</v>
      </c>
      <c r="D1323" t="s">
        <v>190</v>
      </c>
      <c r="E1323" t="s">
        <v>183</v>
      </c>
      <c r="F1323">
        <v>1</v>
      </c>
      <c r="G1323">
        <v>35</v>
      </c>
      <c r="H1323">
        <v>6.7119999999999997</v>
      </c>
    </row>
    <row r="1324" spans="1:8">
      <c r="A1324" t="s">
        <v>23</v>
      </c>
      <c r="B1324" t="s">
        <v>172</v>
      </c>
      <c r="C1324" t="s">
        <v>24</v>
      </c>
      <c r="D1324" t="s">
        <v>190</v>
      </c>
      <c r="E1324" t="s">
        <v>183</v>
      </c>
      <c r="F1324">
        <v>1</v>
      </c>
      <c r="G1324">
        <v>36</v>
      </c>
      <c r="H1324">
        <v>14.425000000000001</v>
      </c>
    </row>
    <row r="1325" spans="1:8">
      <c r="A1325" t="s">
        <v>23</v>
      </c>
      <c r="B1325" t="s">
        <v>172</v>
      </c>
      <c r="C1325" t="s">
        <v>24</v>
      </c>
      <c r="D1325" t="s">
        <v>190</v>
      </c>
      <c r="E1325" t="s">
        <v>183</v>
      </c>
      <c r="F1325">
        <v>1</v>
      </c>
      <c r="G1325">
        <v>37</v>
      </c>
      <c r="H1325">
        <v>15.175000000000001</v>
      </c>
    </row>
    <row r="1326" spans="1:8">
      <c r="A1326" t="s">
        <v>23</v>
      </c>
      <c r="B1326" t="s">
        <v>172</v>
      </c>
      <c r="C1326" t="s">
        <v>24</v>
      </c>
      <c r="D1326" t="s">
        <v>190</v>
      </c>
      <c r="E1326" t="s">
        <v>183</v>
      </c>
      <c r="F1326">
        <v>1</v>
      </c>
      <c r="G1326">
        <v>38</v>
      </c>
      <c r="H1326">
        <v>26.521000000000001</v>
      </c>
    </row>
    <row r="1327" spans="1:8">
      <c r="A1327" t="s">
        <v>23</v>
      </c>
      <c r="B1327" t="s">
        <v>172</v>
      </c>
      <c r="C1327" t="s">
        <v>24</v>
      </c>
      <c r="D1327" t="s">
        <v>190</v>
      </c>
      <c r="E1327" t="s">
        <v>183</v>
      </c>
      <c r="F1327">
        <v>1</v>
      </c>
      <c r="G1327">
        <v>39</v>
      </c>
      <c r="H1327">
        <v>31.981999999999999</v>
      </c>
    </row>
    <row r="1328" spans="1:8">
      <c r="A1328" t="s">
        <v>23</v>
      </c>
      <c r="B1328" t="s">
        <v>172</v>
      </c>
      <c r="C1328" t="s">
        <v>24</v>
      </c>
      <c r="D1328" t="s">
        <v>190</v>
      </c>
      <c r="E1328" t="s">
        <v>183</v>
      </c>
      <c r="F1328">
        <v>1</v>
      </c>
      <c r="G1328">
        <v>40</v>
      </c>
      <c r="H1328">
        <v>27.064</v>
      </c>
    </row>
    <row r="1329" spans="1:8">
      <c r="A1329" t="s">
        <v>23</v>
      </c>
      <c r="B1329" t="s">
        <v>172</v>
      </c>
      <c r="C1329" t="s">
        <v>24</v>
      </c>
      <c r="D1329" t="s">
        <v>190</v>
      </c>
      <c r="E1329" t="s">
        <v>183</v>
      </c>
      <c r="F1329">
        <v>1</v>
      </c>
      <c r="G1329">
        <v>41</v>
      </c>
      <c r="H1329">
        <v>19.436</v>
      </c>
    </row>
    <row r="1330" spans="1:8">
      <c r="A1330" t="s">
        <v>23</v>
      </c>
      <c r="B1330" t="s">
        <v>172</v>
      </c>
      <c r="C1330" t="s">
        <v>24</v>
      </c>
      <c r="D1330" t="s">
        <v>190</v>
      </c>
      <c r="E1330" t="s">
        <v>183</v>
      </c>
      <c r="F1330">
        <v>1</v>
      </c>
      <c r="G1330">
        <v>42</v>
      </c>
      <c r="H1330">
        <v>13.484999999999999</v>
      </c>
    </row>
    <row r="1331" spans="1:8">
      <c r="A1331" t="s">
        <v>23</v>
      </c>
      <c r="B1331" t="s">
        <v>172</v>
      </c>
      <c r="C1331" t="s">
        <v>24</v>
      </c>
      <c r="D1331" t="s">
        <v>190</v>
      </c>
      <c r="E1331" t="s">
        <v>183</v>
      </c>
      <c r="F1331">
        <v>1</v>
      </c>
      <c r="G1331">
        <v>43</v>
      </c>
      <c r="H1331">
        <v>12.728999999999999</v>
      </c>
    </row>
    <row r="1332" spans="1:8">
      <c r="A1332" t="s">
        <v>23</v>
      </c>
      <c r="B1332" t="s">
        <v>172</v>
      </c>
      <c r="C1332" t="s">
        <v>24</v>
      </c>
      <c r="D1332" t="s">
        <v>190</v>
      </c>
      <c r="E1332" t="s">
        <v>183</v>
      </c>
      <c r="F1332">
        <v>1</v>
      </c>
      <c r="G1332">
        <v>44</v>
      </c>
      <c r="H1332">
        <v>3.0880000000000001</v>
      </c>
    </row>
    <row r="1333" spans="1:8">
      <c r="A1333" t="s">
        <v>23</v>
      </c>
      <c r="B1333" t="s">
        <v>172</v>
      </c>
      <c r="C1333" t="s">
        <v>24</v>
      </c>
      <c r="D1333" t="s">
        <v>190</v>
      </c>
      <c r="E1333" t="s">
        <v>183</v>
      </c>
      <c r="F1333">
        <v>1</v>
      </c>
      <c r="G1333">
        <v>45</v>
      </c>
      <c r="H1333">
        <v>0.378</v>
      </c>
    </row>
    <row r="1334" spans="1:8">
      <c r="A1334" t="s">
        <v>23</v>
      </c>
      <c r="B1334" t="s">
        <v>172</v>
      </c>
      <c r="C1334" t="s">
        <v>24</v>
      </c>
      <c r="D1334" t="s">
        <v>190</v>
      </c>
      <c r="E1334" t="s">
        <v>183</v>
      </c>
      <c r="F1334">
        <v>1</v>
      </c>
      <c r="G1334">
        <v>46</v>
      </c>
      <c r="H1334">
        <v>0.75600000000000001</v>
      </c>
    </row>
    <row r="1335" spans="1:8">
      <c r="A1335" t="s">
        <v>23</v>
      </c>
      <c r="B1335" t="s">
        <v>172</v>
      </c>
      <c r="C1335" t="s">
        <v>24</v>
      </c>
      <c r="D1335" t="s">
        <v>190</v>
      </c>
      <c r="E1335" t="s">
        <v>183</v>
      </c>
      <c r="F1335">
        <v>1</v>
      </c>
      <c r="G1335">
        <v>49</v>
      </c>
      <c r="H1335">
        <v>0.378</v>
      </c>
    </row>
    <row r="1336" spans="1:8">
      <c r="A1336" t="s">
        <v>23</v>
      </c>
      <c r="B1336" t="s">
        <v>172</v>
      </c>
      <c r="C1336" t="s">
        <v>24</v>
      </c>
      <c r="D1336" t="s">
        <v>190</v>
      </c>
      <c r="E1336" t="s">
        <v>183</v>
      </c>
      <c r="F1336">
        <v>2</v>
      </c>
      <c r="G1336">
        <v>22</v>
      </c>
      <c r="H1336">
        <v>0.377</v>
      </c>
    </row>
    <row r="1337" spans="1:8">
      <c r="A1337" t="s">
        <v>23</v>
      </c>
      <c r="B1337" t="s">
        <v>172</v>
      </c>
      <c r="C1337" t="s">
        <v>24</v>
      </c>
      <c r="D1337" t="s">
        <v>190</v>
      </c>
      <c r="E1337" t="s">
        <v>183</v>
      </c>
      <c r="F1337">
        <v>2</v>
      </c>
      <c r="G1337">
        <v>23</v>
      </c>
      <c r="H1337">
        <v>0.53100000000000003</v>
      </c>
    </row>
    <row r="1338" spans="1:8">
      <c r="A1338" t="s">
        <v>23</v>
      </c>
      <c r="B1338" t="s">
        <v>172</v>
      </c>
      <c r="C1338" t="s">
        <v>24</v>
      </c>
      <c r="D1338" t="s">
        <v>190</v>
      </c>
      <c r="E1338" t="s">
        <v>183</v>
      </c>
      <c r="F1338">
        <v>2</v>
      </c>
      <c r="G1338">
        <v>24</v>
      </c>
      <c r="H1338">
        <v>0.45300000000000001</v>
      </c>
    </row>
    <row r="1339" spans="1:8">
      <c r="A1339" t="s">
        <v>23</v>
      </c>
      <c r="B1339" t="s">
        <v>172</v>
      </c>
      <c r="C1339" t="s">
        <v>24</v>
      </c>
      <c r="D1339" t="s">
        <v>190</v>
      </c>
      <c r="E1339" t="s">
        <v>183</v>
      </c>
      <c r="F1339">
        <v>2</v>
      </c>
      <c r="G1339">
        <v>25</v>
      </c>
      <c r="H1339">
        <v>1.4610000000000001</v>
      </c>
    </row>
    <row r="1340" spans="1:8">
      <c r="A1340" t="s">
        <v>23</v>
      </c>
      <c r="B1340" t="s">
        <v>172</v>
      </c>
      <c r="C1340" t="s">
        <v>24</v>
      </c>
      <c r="D1340" t="s">
        <v>190</v>
      </c>
      <c r="E1340" t="s">
        <v>183</v>
      </c>
      <c r="F1340">
        <v>2</v>
      </c>
      <c r="G1340">
        <v>26</v>
      </c>
      <c r="H1340">
        <v>0.51500000000000001</v>
      </c>
    </row>
    <row r="1341" spans="1:8">
      <c r="A1341" t="s">
        <v>23</v>
      </c>
      <c r="B1341" t="s">
        <v>172</v>
      </c>
      <c r="C1341" t="s">
        <v>24</v>
      </c>
      <c r="D1341" t="s">
        <v>190</v>
      </c>
      <c r="E1341" t="s">
        <v>183</v>
      </c>
      <c r="F1341">
        <v>2</v>
      </c>
      <c r="G1341">
        <v>27</v>
      </c>
      <c r="H1341">
        <v>0.45200000000000001</v>
      </c>
    </row>
    <row r="1342" spans="1:8">
      <c r="A1342" t="s">
        <v>23</v>
      </c>
      <c r="B1342" t="s">
        <v>172</v>
      </c>
      <c r="C1342" t="s">
        <v>24</v>
      </c>
      <c r="D1342" t="s">
        <v>190</v>
      </c>
      <c r="E1342" t="s">
        <v>183</v>
      </c>
      <c r="F1342">
        <v>2</v>
      </c>
      <c r="G1342">
        <v>28</v>
      </c>
      <c r="H1342">
        <v>0.83399999999999996</v>
      </c>
    </row>
    <row r="1343" spans="1:8">
      <c r="A1343" t="s">
        <v>23</v>
      </c>
      <c r="B1343" t="s">
        <v>172</v>
      </c>
      <c r="C1343" t="s">
        <v>24</v>
      </c>
      <c r="D1343" t="s">
        <v>190</v>
      </c>
      <c r="E1343" t="s">
        <v>183</v>
      </c>
      <c r="F1343">
        <v>2</v>
      </c>
      <c r="G1343">
        <v>29</v>
      </c>
      <c r="H1343">
        <v>1.4219999999999999</v>
      </c>
    </row>
    <row r="1344" spans="1:8">
      <c r="A1344" t="s">
        <v>23</v>
      </c>
      <c r="B1344" t="s">
        <v>172</v>
      </c>
      <c r="C1344" t="s">
        <v>24</v>
      </c>
      <c r="D1344" t="s">
        <v>190</v>
      </c>
      <c r="E1344" t="s">
        <v>183</v>
      </c>
      <c r="F1344">
        <v>2</v>
      </c>
      <c r="G1344">
        <v>30</v>
      </c>
      <c r="H1344">
        <v>2.8119999999999998</v>
      </c>
    </row>
    <row r="1345" spans="1:8">
      <c r="A1345" t="s">
        <v>23</v>
      </c>
      <c r="B1345" t="s">
        <v>172</v>
      </c>
      <c r="C1345" t="s">
        <v>24</v>
      </c>
      <c r="D1345" t="s">
        <v>190</v>
      </c>
      <c r="E1345" t="s">
        <v>183</v>
      </c>
      <c r="F1345">
        <v>2</v>
      </c>
      <c r="G1345">
        <v>31</v>
      </c>
      <c r="H1345">
        <v>2.0920000000000001</v>
      </c>
    </row>
    <row r="1346" spans="1:8">
      <c r="A1346" t="s">
        <v>23</v>
      </c>
      <c r="B1346" t="s">
        <v>172</v>
      </c>
      <c r="C1346" t="s">
        <v>24</v>
      </c>
      <c r="D1346" t="s">
        <v>190</v>
      </c>
      <c r="E1346" t="s">
        <v>183</v>
      </c>
      <c r="F1346">
        <v>2</v>
      </c>
      <c r="G1346">
        <v>32</v>
      </c>
      <c r="H1346">
        <v>1.472</v>
      </c>
    </row>
    <row r="1347" spans="1:8">
      <c r="A1347" t="s">
        <v>23</v>
      </c>
      <c r="B1347" t="s">
        <v>172</v>
      </c>
      <c r="C1347" t="s">
        <v>24</v>
      </c>
      <c r="D1347" t="s">
        <v>190</v>
      </c>
      <c r="E1347" t="s">
        <v>183</v>
      </c>
      <c r="F1347">
        <v>2</v>
      </c>
      <c r="G1347">
        <v>33</v>
      </c>
      <c r="H1347">
        <v>1.22</v>
      </c>
    </row>
    <row r="1348" spans="1:8">
      <c r="A1348" t="s">
        <v>23</v>
      </c>
      <c r="B1348" t="s">
        <v>172</v>
      </c>
      <c r="C1348" t="s">
        <v>24</v>
      </c>
      <c r="D1348" t="s">
        <v>190</v>
      </c>
      <c r="E1348" t="s">
        <v>183</v>
      </c>
      <c r="F1348">
        <v>2</v>
      </c>
      <c r="G1348">
        <v>34</v>
      </c>
      <c r="H1348">
        <v>1.37</v>
      </c>
    </row>
    <row r="1349" spans="1:8">
      <c r="A1349" t="s">
        <v>23</v>
      </c>
      <c r="B1349" t="s">
        <v>172</v>
      </c>
      <c r="C1349" t="s">
        <v>24</v>
      </c>
      <c r="D1349" t="s">
        <v>190</v>
      </c>
      <c r="E1349" t="s">
        <v>183</v>
      </c>
      <c r="F1349">
        <v>2</v>
      </c>
      <c r="G1349">
        <v>35</v>
      </c>
      <c r="H1349">
        <v>2.4279999999999999</v>
      </c>
    </row>
    <row r="1350" spans="1:8">
      <c r="A1350" t="s">
        <v>23</v>
      </c>
      <c r="B1350" t="s">
        <v>172</v>
      </c>
      <c r="C1350" t="s">
        <v>24</v>
      </c>
      <c r="D1350" t="s">
        <v>190</v>
      </c>
      <c r="E1350" t="s">
        <v>183</v>
      </c>
      <c r="F1350">
        <v>2</v>
      </c>
      <c r="G1350">
        <v>36</v>
      </c>
      <c r="H1350">
        <v>3.0329999999999999</v>
      </c>
    </row>
    <row r="1351" spans="1:8">
      <c r="A1351" t="s">
        <v>23</v>
      </c>
      <c r="B1351" t="s">
        <v>172</v>
      </c>
      <c r="C1351" t="s">
        <v>24</v>
      </c>
      <c r="D1351" t="s">
        <v>190</v>
      </c>
      <c r="E1351" t="s">
        <v>183</v>
      </c>
      <c r="F1351">
        <v>2</v>
      </c>
      <c r="G1351">
        <v>37</v>
      </c>
      <c r="H1351">
        <v>3.0979999999999999</v>
      </c>
    </row>
    <row r="1352" spans="1:8">
      <c r="A1352" t="s">
        <v>23</v>
      </c>
      <c r="B1352" t="s">
        <v>172</v>
      </c>
      <c r="C1352" t="s">
        <v>24</v>
      </c>
      <c r="D1352" t="s">
        <v>190</v>
      </c>
      <c r="E1352" t="s">
        <v>183</v>
      </c>
      <c r="F1352">
        <v>2</v>
      </c>
      <c r="G1352">
        <v>38</v>
      </c>
      <c r="H1352">
        <v>6.1740000000000004</v>
      </c>
    </row>
    <row r="1353" spans="1:8">
      <c r="A1353" t="s">
        <v>23</v>
      </c>
      <c r="B1353" t="s">
        <v>172</v>
      </c>
      <c r="C1353" t="s">
        <v>24</v>
      </c>
      <c r="D1353" t="s">
        <v>190</v>
      </c>
      <c r="E1353" t="s">
        <v>183</v>
      </c>
      <c r="F1353">
        <v>2</v>
      </c>
      <c r="G1353">
        <v>39</v>
      </c>
      <c r="H1353">
        <v>8.34</v>
      </c>
    </row>
    <row r="1354" spans="1:8">
      <c r="A1354" t="s">
        <v>23</v>
      </c>
      <c r="B1354" t="s">
        <v>172</v>
      </c>
      <c r="C1354" t="s">
        <v>24</v>
      </c>
      <c r="D1354" t="s">
        <v>190</v>
      </c>
      <c r="E1354" t="s">
        <v>183</v>
      </c>
      <c r="F1354">
        <v>2</v>
      </c>
      <c r="G1354">
        <v>40</v>
      </c>
      <c r="H1354">
        <v>8.2059999999999995</v>
      </c>
    </row>
    <row r="1355" spans="1:8">
      <c r="A1355" t="s">
        <v>23</v>
      </c>
      <c r="B1355" t="s">
        <v>172</v>
      </c>
      <c r="C1355" t="s">
        <v>24</v>
      </c>
      <c r="D1355" t="s">
        <v>190</v>
      </c>
      <c r="E1355" t="s">
        <v>183</v>
      </c>
      <c r="F1355">
        <v>2</v>
      </c>
      <c r="G1355">
        <v>41</v>
      </c>
      <c r="H1355">
        <v>12.151999999999999</v>
      </c>
    </row>
    <row r="1356" spans="1:8">
      <c r="A1356" t="s">
        <v>23</v>
      </c>
      <c r="B1356" t="s">
        <v>172</v>
      </c>
      <c r="C1356" t="s">
        <v>24</v>
      </c>
      <c r="D1356" t="s">
        <v>190</v>
      </c>
      <c r="E1356" t="s">
        <v>183</v>
      </c>
      <c r="F1356">
        <v>2</v>
      </c>
      <c r="G1356">
        <v>42</v>
      </c>
      <c r="H1356">
        <v>6.641</v>
      </c>
    </row>
    <row r="1357" spans="1:8">
      <c r="A1357" t="s">
        <v>23</v>
      </c>
      <c r="B1357" t="s">
        <v>172</v>
      </c>
      <c r="C1357" t="s">
        <v>24</v>
      </c>
      <c r="D1357" t="s">
        <v>190</v>
      </c>
      <c r="E1357" t="s">
        <v>183</v>
      </c>
      <c r="F1357">
        <v>2</v>
      </c>
      <c r="G1357">
        <v>43</v>
      </c>
      <c r="H1357">
        <v>3.593</v>
      </c>
    </row>
    <row r="1358" spans="1:8">
      <c r="A1358" t="s">
        <v>23</v>
      </c>
      <c r="B1358" t="s">
        <v>172</v>
      </c>
      <c r="C1358" t="s">
        <v>24</v>
      </c>
      <c r="D1358" t="s">
        <v>190</v>
      </c>
      <c r="E1358" t="s">
        <v>183</v>
      </c>
      <c r="F1358">
        <v>2</v>
      </c>
      <c r="G1358">
        <v>44</v>
      </c>
      <c r="H1358">
        <v>2.4359999999999999</v>
      </c>
    </row>
    <row r="1359" spans="1:8">
      <c r="A1359" t="s">
        <v>23</v>
      </c>
      <c r="B1359" t="s">
        <v>172</v>
      </c>
      <c r="C1359" t="s">
        <v>24</v>
      </c>
      <c r="D1359" t="s">
        <v>190</v>
      </c>
      <c r="E1359" t="s">
        <v>183</v>
      </c>
      <c r="F1359">
        <v>2</v>
      </c>
      <c r="G1359">
        <v>45</v>
      </c>
      <c r="H1359">
        <v>0.71499999999999997</v>
      </c>
    </row>
    <row r="1360" spans="1:8">
      <c r="A1360" t="s">
        <v>23</v>
      </c>
      <c r="B1360" t="s">
        <v>172</v>
      </c>
      <c r="C1360" t="s">
        <v>24</v>
      </c>
      <c r="D1360" t="s">
        <v>190</v>
      </c>
      <c r="E1360" t="s">
        <v>183</v>
      </c>
      <c r="F1360">
        <v>2</v>
      </c>
      <c r="G1360">
        <v>46</v>
      </c>
      <c r="H1360">
        <v>0.192</v>
      </c>
    </row>
    <row r="1361" spans="1:8">
      <c r="A1361" t="s">
        <v>23</v>
      </c>
      <c r="B1361" t="s">
        <v>172</v>
      </c>
      <c r="C1361" t="s">
        <v>24</v>
      </c>
      <c r="D1361" t="s">
        <v>190</v>
      </c>
      <c r="E1361" t="s">
        <v>183</v>
      </c>
      <c r="F1361">
        <v>3</v>
      </c>
      <c r="G1361">
        <v>22</v>
      </c>
      <c r="H1361">
        <v>3.403</v>
      </c>
    </row>
    <row r="1362" spans="1:8">
      <c r="A1362" t="s">
        <v>23</v>
      </c>
      <c r="B1362" t="s">
        <v>172</v>
      </c>
      <c r="C1362" t="s">
        <v>24</v>
      </c>
      <c r="D1362" t="s">
        <v>190</v>
      </c>
      <c r="E1362" t="s">
        <v>183</v>
      </c>
      <c r="F1362">
        <v>3</v>
      </c>
      <c r="G1362">
        <v>23</v>
      </c>
      <c r="H1362">
        <v>3.9670000000000001</v>
      </c>
    </row>
    <row r="1363" spans="1:8">
      <c r="A1363" t="s">
        <v>23</v>
      </c>
      <c r="B1363" t="s">
        <v>172</v>
      </c>
      <c r="C1363" t="s">
        <v>24</v>
      </c>
      <c r="D1363" t="s">
        <v>190</v>
      </c>
      <c r="E1363" t="s">
        <v>183</v>
      </c>
      <c r="F1363">
        <v>3</v>
      </c>
      <c r="G1363">
        <v>24</v>
      </c>
      <c r="H1363">
        <v>4.508</v>
      </c>
    </row>
    <row r="1364" spans="1:8">
      <c r="A1364" t="s">
        <v>23</v>
      </c>
      <c r="B1364" t="s">
        <v>172</v>
      </c>
      <c r="C1364" t="s">
        <v>24</v>
      </c>
      <c r="D1364" t="s">
        <v>190</v>
      </c>
      <c r="E1364" t="s">
        <v>183</v>
      </c>
      <c r="F1364">
        <v>3</v>
      </c>
      <c r="G1364">
        <v>25</v>
      </c>
      <c r="H1364">
        <v>8.4749999999999996</v>
      </c>
    </row>
    <row r="1365" spans="1:8">
      <c r="A1365" t="s">
        <v>23</v>
      </c>
      <c r="B1365" t="s">
        <v>172</v>
      </c>
      <c r="C1365" t="s">
        <v>24</v>
      </c>
      <c r="D1365" t="s">
        <v>190</v>
      </c>
      <c r="E1365" t="s">
        <v>183</v>
      </c>
      <c r="F1365">
        <v>3</v>
      </c>
      <c r="G1365">
        <v>26</v>
      </c>
      <c r="H1365">
        <v>11.867000000000001</v>
      </c>
    </row>
    <row r="1366" spans="1:8">
      <c r="A1366" t="s">
        <v>23</v>
      </c>
      <c r="B1366" t="s">
        <v>172</v>
      </c>
      <c r="C1366" t="s">
        <v>24</v>
      </c>
      <c r="D1366" t="s">
        <v>190</v>
      </c>
      <c r="E1366" t="s">
        <v>183</v>
      </c>
      <c r="F1366">
        <v>3</v>
      </c>
      <c r="G1366">
        <v>27</v>
      </c>
      <c r="H1366">
        <v>13.971</v>
      </c>
    </row>
    <row r="1367" spans="1:8">
      <c r="A1367" t="s">
        <v>23</v>
      </c>
      <c r="B1367" t="s">
        <v>172</v>
      </c>
      <c r="C1367" t="s">
        <v>24</v>
      </c>
      <c r="D1367" t="s">
        <v>190</v>
      </c>
      <c r="E1367" t="s">
        <v>183</v>
      </c>
      <c r="F1367">
        <v>3</v>
      </c>
      <c r="G1367">
        <v>28</v>
      </c>
      <c r="H1367">
        <v>14.96</v>
      </c>
    </row>
    <row r="1368" spans="1:8">
      <c r="A1368" t="s">
        <v>23</v>
      </c>
      <c r="B1368" t="s">
        <v>172</v>
      </c>
      <c r="C1368" t="s">
        <v>24</v>
      </c>
      <c r="D1368" t="s">
        <v>190</v>
      </c>
      <c r="E1368" t="s">
        <v>183</v>
      </c>
      <c r="F1368">
        <v>3</v>
      </c>
      <c r="G1368">
        <v>29</v>
      </c>
      <c r="H1368">
        <v>9.8330000000000002</v>
      </c>
    </row>
    <row r="1369" spans="1:8">
      <c r="A1369" t="s">
        <v>23</v>
      </c>
      <c r="B1369" t="s">
        <v>172</v>
      </c>
      <c r="C1369" t="s">
        <v>24</v>
      </c>
      <c r="D1369" t="s">
        <v>190</v>
      </c>
      <c r="E1369" t="s">
        <v>183</v>
      </c>
      <c r="F1369">
        <v>3</v>
      </c>
      <c r="G1369">
        <v>30</v>
      </c>
      <c r="H1369">
        <v>10.617000000000001</v>
      </c>
    </row>
    <row r="1370" spans="1:8">
      <c r="A1370" t="s">
        <v>23</v>
      </c>
      <c r="B1370" t="s">
        <v>172</v>
      </c>
      <c r="C1370" t="s">
        <v>24</v>
      </c>
      <c r="D1370" t="s">
        <v>190</v>
      </c>
      <c r="E1370" t="s">
        <v>183</v>
      </c>
      <c r="F1370">
        <v>3</v>
      </c>
      <c r="G1370">
        <v>31</v>
      </c>
      <c r="H1370">
        <v>10.96</v>
      </c>
    </row>
    <row r="1371" spans="1:8">
      <c r="A1371" t="s">
        <v>23</v>
      </c>
      <c r="B1371" t="s">
        <v>172</v>
      </c>
      <c r="C1371" t="s">
        <v>24</v>
      </c>
      <c r="D1371" t="s">
        <v>190</v>
      </c>
      <c r="E1371" t="s">
        <v>183</v>
      </c>
      <c r="F1371">
        <v>3</v>
      </c>
      <c r="G1371">
        <v>32</v>
      </c>
      <c r="H1371">
        <v>4.2240000000000002</v>
      </c>
    </row>
    <row r="1372" spans="1:8">
      <c r="A1372" t="s">
        <v>23</v>
      </c>
      <c r="B1372" t="s">
        <v>172</v>
      </c>
      <c r="C1372" t="s">
        <v>24</v>
      </c>
      <c r="D1372" t="s">
        <v>190</v>
      </c>
      <c r="E1372" t="s">
        <v>183</v>
      </c>
      <c r="F1372">
        <v>3</v>
      </c>
      <c r="G1372">
        <v>33</v>
      </c>
      <c r="H1372">
        <v>2.093</v>
      </c>
    </row>
    <row r="1373" spans="1:8">
      <c r="A1373" t="s">
        <v>23</v>
      </c>
      <c r="B1373" t="s">
        <v>172</v>
      </c>
      <c r="C1373" t="s">
        <v>24</v>
      </c>
      <c r="D1373" t="s">
        <v>190</v>
      </c>
      <c r="E1373" t="s">
        <v>183</v>
      </c>
      <c r="F1373">
        <v>3</v>
      </c>
      <c r="G1373">
        <v>34</v>
      </c>
      <c r="H1373">
        <v>1.821</v>
      </c>
    </row>
    <row r="1374" spans="1:8">
      <c r="A1374" t="s">
        <v>23</v>
      </c>
      <c r="B1374" t="s">
        <v>172</v>
      </c>
      <c r="C1374" t="s">
        <v>24</v>
      </c>
      <c r="D1374" t="s">
        <v>190</v>
      </c>
      <c r="E1374" t="s">
        <v>183</v>
      </c>
      <c r="F1374">
        <v>3</v>
      </c>
      <c r="G1374">
        <v>35</v>
      </c>
      <c r="H1374">
        <v>1.175</v>
      </c>
    </row>
    <row r="1375" spans="1:8">
      <c r="A1375" t="s">
        <v>23</v>
      </c>
      <c r="B1375" t="s">
        <v>172</v>
      </c>
      <c r="C1375" t="s">
        <v>24</v>
      </c>
      <c r="D1375" t="s">
        <v>190</v>
      </c>
      <c r="E1375" t="s">
        <v>183</v>
      </c>
      <c r="F1375">
        <v>3</v>
      </c>
      <c r="G1375">
        <v>36</v>
      </c>
      <c r="H1375">
        <v>2.351</v>
      </c>
    </row>
    <row r="1376" spans="1:8">
      <c r="A1376" t="s">
        <v>23</v>
      </c>
      <c r="B1376" t="s">
        <v>172</v>
      </c>
      <c r="C1376" t="s">
        <v>24</v>
      </c>
      <c r="D1376" t="s">
        <v>190</v>
      </c>
      <c r="E1376" t="s">
        <v>183</v>
      </c>
      <c r="F1376">
        <v>3</v>
      </c>
      <c r="G1376">
        <v>37</v>
      </c>
      <c r="H1376">
        <v>3.2610000000000001</v>
      </c>
    </row>
    <row r="1377" spans="1:8">
      <c r="A1377" t="s">
        <v>23</v>
      </c>
      <c r="B1377" t="s">
        <v>172</v>
      </c>
      <c r="C1377" t="s">
        <v>24</v>
      </c>
      <c r="D1377" t="s">
        <v>190</v>
      </c>
      <c r="E1377" t="s">
        <v>183</v>
      </c>
      <c r="F1377">
        <v>3</v>
      </c>
      <c r="G1377">
        <v>38</v>
      </c>
      <c r="H1377">
        <v>2.605</v>
      </c>
    </row>
    <row r="1378" spans="1:8">
      <c r="A1378" t="s">
        <v>23</v>
      </c>
      <c r="B1378" t="s">
        <v>172</v>
      </c>
      <c r="C1378" t="s">
        <v>24</v>
      </c>
      <c r="D1378" t="s">
        <v>190</v>
      </c>
      <c r="E1378" t="s">
        <v>183</v>
      </c>
      <c r="F1378">
        <v>3</v>
      </c>
      <c r="G1378">
        <v>39</v>
      </c>
      <c r="H1378">
        <v>3.3879999999999999</v>
      </c>
    </row>
    <row r="1379" spans="1:8">
      <c r="A1379" t="s">
        <v>23</v>
      </c>
      <c r="B1379" t="s">
        <v>172</v>
      </c>
      <c r="C1379" t="s">
        <v>24</v>
      </c>
      <c r="D1379" t="s">
        <v>190</v>
      </c>
      <c r="E1379" t="s">
        <v>183</v>
      </c>
      <c r="F1379">
        <v>3</v>
      </c>
      <c r="G1379">
        <v>40</v>
      </c>
      <c r="H1379">
        <v>5.8659999999999997</v>
      </c>
    </row>
    <row r="1380" spans="1:8">
      <c r="A1380" t="s">
        <v>23</v>
      </c>
      <c r="B1380" t="s">
        <v>172</v>
      </c>
      <c r="C1380" t="s">
        <v>24</v>
      </c>
      <c r="D1380" t="s">
        <v>190</v>
      </c>
      <c r="E1380" t="s">
        <v>183</v>
      </c>
      <c r="F1380">
        <v>3</v>
      </c>
      <c r="G1380">
        <v>41</v>
      </c>
      <c r="H1380">
        <v>6.6609999999999996</v>
      </c>
    </row>
    <row r="1381" spans="1:8">
      <c r="A1381" t="s">
        <v>23</v>
      </c>
      <c r="B1381" t="s">
        <v>172</v>
      </c>
      <c r="C1381" t="s">
        <v>24</v>
      </c>
      <c r="D1381" t="s">
        <v>190</v>
      </c>
      <c r="E1381" t="s">
        <v>183</v>
      </c>
      <c r="F1381">
        <v>3</v>
      </c>
      <c r="G1381">
        <v>42</v>
      </c>
      <c r="H1381">
        <v>9.657</v>
      </c>
    </row>
    <row r="1382" spans="1:8">
      <c r="A1382" t="s">
        <v>23</v>
      </c>
      <c r="B1382" t="s">
        <v>172</v>
      </c>
      <c r="C1382" t="s">
        <v>24</v>
      </c>
      <c r="D1382" t="s">
        <v>190</v>
      </c>
      <c r="E1382" t="s">
        <v>183</v>
      </c>
      <c r="F1382">
        <v>3</v>
      </c>
      <c r="G1382">
        <v>43</v>
      </c>
      <c r="H1382">
        <v>4.6900000000000004</v>
      </c>
    </row>
    <row r="1383" spans="1:8">
      <c r="A1383" t="s">
        <v>23</v>
      </c>
      <c r="B1383" t="s">
        <v>172</v>
      </c>
      <c r="C1383" t="s">
        <v>24</v>
      </c>
      <c r="D1383" t="s">
        <v>190</v>
      </c>
      <c r="E1383" t="s">
        <v>183</v>
      </c>
      <c r="F1383">
        <v>3</v>
      </c>
      <c r="G1383">
        <v>44</v>
      </c>
      <c r="H1383">
        <v>2.4780000000000002</v>
      </c>
    </row>
    <row r="1384" spans="1:8">
      <c r="A1384" t="s">
        <v>23</v>
      </c>
      <c r="B1384" t="s">
        <v>172</v>
      </c>
      <c r="C1384" t="s">
        <v>24</v>
      </c>
      <c r="D1384" t="s">
        <v>190</v>
      </c>
      <c r="E1384" t="s">
        <v>183</v>
      </c>
      <c r="F1384">
        <v>3</v>
      </c>
      <c r="G1384">
        <v>45</v>
      </c>
      <c r="H1384">
        <v>0.78400000000000003</v>
      </c>
    </row>
    <row r="1385" spans="1:8">
      <c r="A1385" t="s">
        <v>23</v>
      </c>
      <c r="B1385" t="s">
        <v>172</v>
      </c>
      <c r="C1385" t="s">
        <v>24</v>
      </c>
      <c r="D1385" t="s">
        <v>190</v>
      </c>
      <c r="E1385" t="s">
        <v>183</v>
      </c>
      <c r="F1385">
        <v>4</v>
      </c>
      <c r="G1385">
        <v>21</v>
      </c>
      <c r="H1385">
        <v>1.7829999999999999</v>
      </c>
    </row>
    <row r="1386" spans="1:8">
      <c r="A1386" t="s">
        <v>23</v>
      </c>
      <c r="B1386" t="s">
        <v>172</v>
      </c>
      <c r="C1386" t="s">
        <v>24</v>
      </c>
      <c r="D1386" t="s">
        <v>190</v>
      </c>
      <c r="E1386" t="s">
        <v>183</v>
      </c>
      <c r="F1386">
        <v>4</v>
      </c>
      <c r="G1386">
        <v>22</v>
      </c>
      <c r="H1386">
        <v>3.6309999999999998</v>
      </c>
    </row>
    <row r="1387" spans="1:8">
      <c r="A1387" t="s">
        <v>23</v>
      </c>
      <c r="B1387" t="s">
        <v>172</v>
      </c>
      <c r="C1387" t="s">
        <v>24</v>
      </c>
      <c r="D1387" t="s">
        <v>190</v>
      </c>
      <c r="E1387" t="s">
        <v>183</v>
      </c>
      <c r="F1387">
        <v>4</v>
      </c>
      <c r="G1387">
        <v>23</v>
      </c>
      <c r="H1387">
        <v>8.1020000000000003</v>
      </c>
    </row>
    <row r="1388" spans="1:8">
      <c r="A1388" t="s">
        <v>23</v>
      </c>
      <c r="B1388" t="s">
        <v>172</v>
      </c>
      <c r="C1388" t="s">
        <v>24</v>
      </c>
      <c r="D1388" t="s">
        <v>190</v>
      </c>
      <c r="E1388" t="s">
        <v>183</v>
      </c>
      <c r="F1388">
        <v>4</v>
      </c>
      <c r="G1388">
        <v>24</v>
      </c>
      <c r="H1388">
        <v>10.712</v>
      </c>
    </row>
    <row r="1389" spans="1:8">
      <c r="A1389" t="s">
        <v>23</v>
      </c>
      <c r="B1389" t="s">
        <v>172</v>
      </c>
      <c r="C1389" t="s">
        <v>24</v>
      </c>
      <c r="D1389" t="s">
        <v>190</v>
      </c>
      <c r="E1389" t="s">
        <v>183</v>
      </c>
      <c r="F1389">
        <v>4</v>
      </c>
      <c r="G1389">
        <v>25</v>
      </c>
      <c r="H1389">
        <v>19.596</v>
      </c>
    </row>
    <row r="1390" spans="1:8">
      <c r="A1390" t="s">
        <v>23</v>
      </c>
      <c r="B1390" t="s">
        <v>172</v>
      </c>
      <c r="C1390" t="s">
        <v>24</v>
      </c>
      <c r="D1390" t="s">
        <v>190</v>
      </c>
      <c r="E1390" t="s">
        <v>183</v>
      </c>
      <c r="F1390">
        <v>4</v>
      </c>
      <c r="G1390">
        <v>26</v>
      </c>
      <c r="H1390">
        <v>13.428000000000001</v>
      </c>
    </row>
    <row r="1391" spans="1:8">
      <c r="A1391" t="s">
        <v>23</v>
      </c>
      <c r="B1391" t="s">
        <v>172</v>
      </c>
      <c r="C1391" t="s">
        <v>24</v>
      </c>
      <c r="D1391" t="s">
        <v>190</v>
      </c>
      <c r="E1391" t="s">
        <v>183</v>
      </c>
      <c r="F1391">
        <v>4</v>
      </c>
      <c r="G1391">
        <v>27</v>
      </c>
      <c r="H1391">
        <v>5.3730000000000002</v>
      </c>
    </row>
    <row r="1392" spans="1:8">
      <c r="A1392" t="s">
        <v>23</v>
      </c>
      <c r="B1392" t="s">
        <v>172</v>
      </c>
      <c r="C1392" t="s">
        <v>24</v>
      </c>
      <c r="D1392" t="s">
        <v>190</v>
      </c>
      <c r="E1392" t="s">
        <v>183</v>
      </c>
      <c r="F1392">
        <v>4</v>
      </c>
      <c r="G1392">
        <v>28</v>
      </c>
      <c r="H1392">
        <v>15.797000000000001</v>
      </c>
    </row>
    <row r="1393" spans="1:8">
      <c r="A1393" t="s">
        <v>23</v>
      </c>
      <c r="B1393" t="s">
        <v>172</v>
      </c>
      <c r="C1393" t="s">
        <v>24</v>
      </c>
      <c r="D1393" t="s">
        <v>190</v>
      </c>
      <c r="E1393" t="s">
        <v>183</v>
      </c>
      <c r="F1393">
        <v>4</v>
      </c>
      <c r="G1393">
        <v>29</v>
      </c>
      <c r="H1393">
        <v>21.356000000000002</v>
      </c>
    </row>
    <row r="1394" spans="1:8">
      <c r="A1394" t="s">
        <v>23</v>
      </c>
      <c r="B1394" t="s">
        <v>172</v>
      </c>
      <c r="C1394" t="s">
        <v>24</v>
      </c>
      <c r="D1394" t="s">
        <v>190</v>
      </c>
      <c r="E1394" t="s">
        <v>183</v>
      </c>
      <c r="F1394">
        <v>4</v>
      </c>
      <c r="G1394">
        <v>30</v>
      </c>
      <c r="H1394">
        <v>19.835000000000001</v>
      </c>
    </row>
    <row r="1395" spans="1:8">
      <c r="A1395" t="s">
        <v>23</v>
      </c>
      <c r="B1395" t="s">
        <v>172</v>
      </c>
      <c r="C1395" t="s">
        <v>24</v>
      </c>
      <c r="D1395" t="s">
        <v>190</v>
      </c>
      <c r="E1395" t="s">
        <v>183</v>
      </c>
      <c r="F1395">
        <v>4</v>
      </c>
      <c r="G1395">
        <v>31</v>
      </c>
      <c r="H1395">
        <v>10.06</v>
      </c>
    </row>
    <row r="1396" spans="1:8">
      <c r="A1396" t="s">
        <v>23</v>
      </c>
      <c r="B1396" t="s">
        <v>172</v>
      </c>
      <c r="C1396" t="s">
        <v>24</v>
      </c>
      <c r="D1396" t="s">
        <v>190</v>
      </c>
      <c r="E1396" t="s">
        <v>183</v>
      </c>
      <c r="F1396">
        <v>4</v>
      </c>
      <c r="G1396">
        <v>32</v>
      </c>
      <c r="H1396">
        <v>15.039</v>
      </c>
    </row>
    <row r="1397" spans="1:8">
      <c r="A1397" t="s">
        <v>23</v>
      </c>
      <c r="B1397" t="s">
        <v>172</v>
      </c>
      <c r="C1397" t="s">
        <v>24</v>
      </c>
      <c r="D1397" t="s">
        <v>190</v>
      </c>
      <c r="E1397" t="s">
        <v>183</v>
      </c>
      <c r="F1397">
        <v>4</v>
      </c>
      <c r="G1397">
        <v>33</v>
      </c>
      <c r="H1397">
        <v>8.9350000000000005</v>
      </c>
    </row>
    <row r="1398" spans="1:8">
      <c r="A1398" t="s">
        <v>23</v>
      </c>
      <c r="B1398" t="s">
        <v>172</v>
      </c>
      <c r="C1398" t="s">
        <v>24</v>
      </c>
      <c r="D1398" t="s">
        <v>190</v>
      </c>
      <c r="E1398" t="s">
        <v>183</v>
      </c>
      <c r="F1398">
        <v>4</v>
      </c>
      <c r="G1398">
        <v>34</v>
      </c>
      <c r="H1398">
        <v>7.2030000000000003</v>
      </c>
    </row>
    <row r="1399" spans="1:8">
      <c r="A1399" t="s">
        <v>23</v>
      </c>
      <c r="B1399" t="s">
        <v>172</v>
      </c>
      <c r="C1399" t="s">
        <v>24</v>
      </c>
      <c r="D1399" t="s">
        <v>190</v>
      </c>
      <c r="E1399" t="s">
        <v>183</v>
      </c>
      <c r="F1399">
        <v>4</v>
      </c>
      <c r="G1399">
        <v>35</v>
      </c>
      <c r="H1399">
        <v>8.0510000000000002</v>
      </c>
    </row>
    <row r="1400" spans="1:8">
      <c r="A1400" t="s">
        <v>23</v>
      </c>
      <c r="B1400" t="s">
        <v>172</v>
      </c>
      <c r="C1400" t="s">
        <v>24</v>
      </c>
      <c r="D1400" t="s">
        <v>190</v>
      </c>
      <c r="E1400" t="s">
        <v>183</v>
      </c>
      <c r="F1400">
        <v>4</v>
      </c>
      <c r="G1400">
        <v>36</v>
      </c>
      <c r="H1400">
        <v>5.1139999999999999</v>
      </c>
    </row>
    <row r="1401" spans="1:8">
      <c r="A1401" t="s">
        <v>23</v>
      </c>
      <c r="B1401" t="s">
        <v>172</v>
      </c>
      <c r="C1401" t="s">
        <v>24</v>
      </c>
      <c r="D1401" t="s">
        <v>190</v>
      </c>
      <c r="E1401" t="s">
        <v>183</v>
      </c>
      <c r="F1401">
        <v>4</v>
      </c>
      <c r="G1401">
        <v>37</v>
      </c>
      <c r="H1401">
        <v>2.1539999999999999</v>
      </c>
    </row>
    <row r="1402" spans="1:8">
      <c r="A1402" t="s">
        <v>23</v>
      </c>
      <c r="B1402" t="s">
        <v>172</v>
      </c>
      <c r="C1402" t="s">
        <v>24</v>
      </c>
      <c r="D1402" t="s">
        <v>190</v>
      </c>
      <c r="E1402" t="s">
        <v>183</v>
      </c>
      <c r="F1402">
        <v>4</v>
      </c>
      <c r="G1402">
        <v>38</v>
      </c>
      <c r="H1402">
        <v>1.992</v>
      </c>
    </row>
    <row r="1403" spans="1:8">
      <c r="A1403" t="s">
        <v>23</v>
      </c>
      <c r="B1403" t="s">
        <v>172</v>
      </c>
      <c r="C1403" t="s">
        <v>24</v>
      </c>
      <c r="D1403" t="s">
        <v>190</v>
      </c>
      <c r="E1403" t="s">
        <v>183</v>
      </c>
      <c r="F1403">
        <v>4</v>
      </c>
      <c r="G1403">
        <v>39</v>
      </c>
      <c r="H1403">
        <v>2.8650000000000002</v>
      </c>
    </row>
    <row r="1404" spans="1:8">
      <c r="A1404" t="s">
        <v>23</v>
      </c>
      <c r="B1404" t="s">
        <v>172</v>
      </c>
      <c r="C1404" t="s">
        <v>24</v>
      </c>
      <c r="D1404" t="s">
        <v>190</v>
      </c>
      <c r="E1404" t="s">
        <v>183</v>
      </c>
      <c r="F1404">
        <v>4</v>
      </c>
      <c r="G1404">
        <v>40</v>
      </c>
      <c r="H1404">
        <v>1.605</v>
      </c>
    </row>
    <row r="1405" spans="1:8">
      <c r="A1405" t="s">
        <v>23</v>
      </c>
      <c r="B1405" t="s">
        <v>172</v>
      </c>
      <c r="C1405" t="s">
        <v>24</v>
      </c>
      <c r="D1405" t="s">
        <v>190</v>
      </c>
      <c r="E1405" t="s">
        <v>183</v>
      </c>
      <c r="F1405">
        <v>4</v>
      </c>
      <c r="G1405">
        <v>41</v>
      </c>
      <c r="H1405">
        <v>1.86</v>
      </c>
    </row>
    <row r="1406" spans="1:8">
      <c r="A1406" t="s">
        <v>23</v>
      </c>
      <c r="B1406" t="s">
        <v>172</v>
      </c>
      <c r="C1406" t="s">
        <v>24</v>
      </c>
      <c r="D1406" t="s">
        <v>190</v>
      </c>
      <c r="E1406" t="s">
        <v>183</v>
      </c>
      <c r="F1406">
        <v>4</v>
      </c>
      <c r="G1406">
        <v>42</v>
      </c>
      <c r="H1406">
        <v>1.2250000000000001</v>
      </c>
    </row>
    <row r="1407" spans="1:8">
      <c r="A1407" t="s">
        <v>23</v>
      </c>
      <c r="B1407" t="s">
        <v>172</v>
      </c>
      <c r="C1407" t="s">
        <v>24</v>
      </c>
      <c r="D1407" t="s">
        <v>190</v>
      </c>
      <c r="E1407" t="s">
        <v>183</v>
      </c>
      <c r="F1407">
        <v>4</v>
      </c>
      <c r="G1407">
        <v>43</v>
      </c>
      <c r="H1407">
        <v>0.58399999999999996</v>
      </c>
    </row>
    <row r="1408" spans="1:8">
      <c r="A1408" t="s">
        <v>23</v>
      </c>
      <c r="B1408" t="s">
        <v>172</v>
      </c>
      <c r="C1408" t="s">
        <v>24</v>
      </c>
      <c r="D1408" t="s">
        <v>190</v>
      </c>
      <c r="E1408" t="s">
        <v>183</v>
      </c>
      <c r="F1408">
        <v>4</v>
      </c>
      <c r="G1408">
        <v>44</v>
      </c>
      <c r="H1408">
        <v>0.29199999999999998</v>
      </c>
    </row>
    <row r="1409" spans="1:8">
      <c r="A1409" t="s">
        <v>23</v>
      </c>
      <c r="B1409" t="s">
        <v>172</v>
      </c>
      <c r="C1409" t="s">
        <v>24</v>
      </c>
      <c r="D1409" t="s">
        <v>190</v>
      </c>
      <c r="E1409" t="s">
        <v>183</v>
      </c>
      <c r="F1409">
        <v>4</v>
      </c>
      <c r="G1409">
        <v>46</v>
      </c>
      <c r="H1409">
        <v>0.29199999999999998</v>
      </c>
    </row>
    <row r="1410" spans="1:8">
      <c r="A1410" t="s">
        <v>23</v>
      </c>
      <c r="B1410" t="s">
        <v>172</v>
      </c>
      <c r="C1410" t="s">
        <v>24</v>
      </c>
      <c r="D1410" t="s">
        <v>190</v>
      </c>
      <c r="E1410" t="s">
        <v>183</v>
      </c>
      <c r="F1410">
        <v>4</v>
      </c>
      <c r="G1410">
        <v>47</v>
      </c>
      <c r="H1410">
        <v>0.14599999999999999</v>
      </c>
    </row>
    <row r="1411" spans="1:8">
      <c r="A1411" t="s">
        <v>23</v>
      </c>
      <c r="B1411" t="s">
        <v>172</v>
      </c>
      <c r="C1411" t="s">
        <v>24</v>
      </c>
      <c r="D1411" t="s">
        <v>190</v>
      </c>
      <c r="E1411" t="s">
        <v>183</v>
      </c>
      <c r="F1411">
        <v>4</v>
      </c>
      <c r="G1411">
        <v>48</v>
      </c>
      <c r="H1411">
        <v>0.438</v>
      </c>
    </row>
    <row r="1412" spans="1:8">
      <c r="A1412" t="s">
        <v>23</v>
      </c>
      <c r="B1412" t="s">
        <v>172</v>
      </c>
      <c r="C1412" t="s">
        <v>24</v>
      </c>
      <c r="D1412" t="s">
        <v>190</v>
      </c>
      <c r="E1412" t="s">
        <v>183</v>
      </c>
      <c r="F1412">
        <v>4</v>
      </c>
      <c r="G1412">
        <v>49</v>
      </c>
      <c r="H1412">
        <v>0.438</v>
      </c>
    </row>
    <row r="1413" spans="1:8">
      <c r="A1413" t="s">
        <v>23</v>
      </c>
      <c r="B1413" t="s">
        <v>172</v>
      </c>
      <c r="C1413" t="s">
        <v>24</v>
      </c>
      <c r="D1413" t="s">
        <v>190</v>
      </c>
      <c r="E1413" t="s">
        <v>183</v>
      </c>
      <c r="F1413">
        <v>4</v>
      </c>
      <c r="G1413">
        <v>51</v>
      </c>
      <c r="H1413">
        <v>0.14599999999999999</v>
      </c>
    </row>
    <row r="1414" spans="1:8">
      <c r="A1414" t="s">
        <v>23</v>
      </c>
      <c r="B1414" t="s">
        <v>172</v>
      </c>
      <c r="C1414" t="s">
        <v>24</v>
      </c>
      <c r="D1414" t="s">
        <v>190</v>
      </c>
      <c r="E1414" t="s">
        <v>184</v>
      </c>
      <c r="F1414">
        <v>1</v>
      </c>
      <c r="G1414">
        <v>23</v>
      </c>
      <c r="H1414">
        <v>0.35199999999999998</v>
      </c>
    </row>
    <row r="1415" spans="1:8">
      <c r="A1415" t="s">
        <v>23</v>
      </c>
      <c r="B1415" t="s">
        <v>172</v>
      </c>
      <c r="C1415" t="s">
        <v>24</v>
      </c>
      <c r="D1415" t="s">
        <v>190</v>
      </c>
      <c r="E1415" t="s">
        <v>184</v>
      </c>
      <c r="F1415">
        <v>1</v>
      </c>
      <c r="G1415">
        <v>24</v>
      </c>
      <c r="H1415">
        <v>0.7</v>
      </c>
    </row>
    <row r="1416" spans="1:8">
      <c r="A1416" t="s">
        <v>23</v>
      </c>
      <c r="B1416" t="s">
        <v>172</v>
      </c>
      <c r="C1416" t="s">
        <v>24</v>
      </c>
      <c r="D1416" t="s">
        <v>190</v>
      </c>
      <c r="E1416" t="s">
        <v>184</v>
      </c>
      <c r="F1416">
        <v>1</v>
      </c>
      <c r="G1416">
        <v>25</v>
      </c>
      <c r="H1416">
        <v>1.0509999999999999</v>
      </c>
    </row>
    <row r="1417" spans="1:8">
      <c r="A1417" t="s">
        <v>23</v>
      </c>
      <c r="B1417" t="s">
        <v>172</v>
      </c>
      <c r="C1417" t="s">
        <v>24</v>
      </c>
      <c r="D1417" t="s">
        <v>190</v>
      </c>
      <c r="E1417" t="s">
        <v>184</v>
      </c>
      <c r="F1417">
        <v>1</v>
      </c>
      <c r="G1417">
        <v>26</v>
      </c>
      <c r="H1417">
        <v>3.5</v>
      </c>
    </row>
    <row r="1418" spans="1:8">
      <c r="A1418" t="s">
        <v>23</v>
      </c>
      <c r="B1418" t="s">
        <v>172</v>
      </c>
      <c r="C1418" t="s">
        <v>24</v>
      </c>
      <c r="D1418" t="s">
        <v>190</v>
      </c>
      <c r="E1418" t="s">
        <v>184</v>
      </c>
      <c r="F1418">
        <v>1</v>
      </c>
      <c r="G1418">
        <v>27</v>
      </c>
      <c r="H1418">
        <v>7.8929999999999998</v>
      </c>
    </row>
    <row r="1419" spans="1:8">
      <c r="A1419" t="s">
        <v>23</v>
      </c>
      <c r="B1419" t="s">
        <v>172</v>
      </c>
      <c r="C1419" t="s">
        <v>24</v>
      </c>
      <c r="D1419" t="s">
        <v>190</v>
      </c>
      <c r="E1419" t="s">
        <v>184</v>
      </c>
      <c r="F1419">
        <v>1</v>
      </c>
      <c r="G1419">
        <v>28</v>
      </c>
      <c r="H1419">
        <v>12.092000000000001</v>
      </c>
    </row>
    <row r="1420" spans="1:8">
      <c r="A1420" t="s">
        <v>23</v>
      </c>
      <c r="B1420" t="s">
        <v>172</v>
      </c>
      <c r="C1420" t="s">
        <v>24</v>
      </c>
      <c r="D1420" t="s">
        <v>190</v>
      </c>
      <c r="E1420" t="s">
        <v>184</v>
      </c>
      <c r="F1420">
        <v>1</v>
      </c>
      <c r="G1420">
        <v>29</v>
      </c>
      <c r="H1420">
        <v>15.782999999999999</v>
      </c>
    </row>
    <row r="1421" spans="1:8">
      <c r="A1421" t="s">
        <v>23</v>
      </c>
      <c r="B1421" t="s">
        <v>172</v>
      </c>
      <c r="C1421" t="s">
        <v>24</v>
      </c>
      <c r="D1421" t="s">
        <v>190</v>
      </c>
      <c r="E1421" t="s">
        <v>184</v>
      </c>
      <c r="F1421">
        <v>1</v>
      </c>
      <c r="G1421">
        <v>30</v>
      </c>
      <c r="H1421">
        <v>23.675000000000001</v>
      </c>
    </row>
    <row r="1422" spans="1:8">
      <c r="A1422" t="s">
        <v>23</v>
      </c>
      <c r="B1422" t="s">
        <v>172</v>
      </c>
      <c r="C1422" t="s">
        <v>24</v>
      </c>
      <c r="D1422" t="s">
        <v>190</v>
      </c>
      <c r="E1422" t="s">
        <v>184</v>
      </c>
      <c r="F1422">
        <v>1</v>
      </c>
      <c r="G1422">
        <v>31</v>
      </c>
      <c r="H1422">
        <v>9.8970000000000002</v>
      </c>
    </row>
    <row r="1423" spans="1:8">
      <c r="A1423" t="s">
        <v>23</v>
      </c>
      <c r="B1423" t="s">
        <v>172</v>
      </c>
      <c r="C1423" t="s">
        <v>24</v>
      </c>
      <c r="D1423" t="s">
        <v>190</v>
      </c>
      <c r="E1423" t="s">
        <v>184</v>
      </c>
      <c r="F1423">
        <v>1</v>
      </c>
      <c r="G1423">
        <v>32</v>
      </c>
      <c r="H1423">
        <v>14.034000000000001</v>
      </c>
    </row>
    <row r="1424" spans="1:8">
      <c r="A1424" t="s">
        <v>23</v>
      </c>
      <c r="B1424" t="s">
        <v>172</v>
      </c>
      <c r="C1424" t="s">
        <v>24</v>
      </c>
      <c r="D1424" t="s">
        <v>190</v>
      </c>
      <c r="E1424" t="s">
        <v>184</v>
      </c>
      <c r="F1424">
        <v>1</v>
      </c>
      <c r="G1424">
        <v>33</v>
      </c>
      <c r="H1424">
        <v>1.0509999999999999</v>
      </c>
    </row>
    <row r="1425" spans="1:8">
      <c r="A1425" t="s">
        <v>23</v>
      </c>
      <c r="B1425" t="s">
        <v>172</v>
      </c>
      <c r="C1425" t="s">
        <v>24</v>
      </c>
      <c r="D1425" t="s">
        <v>190</v>
      </c>
      <c r="E1425" t="s">
        <v>184</v>
      </c>
      <c r="F1425">
        <v>1</v>
      </c>
      <c r="G1425">
        <v>34</v>
      </c>
      <c r="H1425">
        <v>3.7690000000000001</v>
      </c>
    </row>
    <row r="1426" spans="1:8">
      <c r="A1426" t="s">
        <v>23</v>
      </c>
      <c r="B1426" t="s">
        <v>172</v>
      </c>
      <c r="C1426" t="s">
        <v>24</v>
      </c>
      <c r="D1426" t="s">
        <v>190</v>
      </c>
      <c r="E1426" t="s">
        <v>184</v>
      </c>
      <c r="F1426">
        <v>1</v>
      </c>
      <c r="G1426">
        <v>35</v>
      </c>
      <c r="H1426">
        <v>1.349</v>
      </c>
    </row>
    <row r="1427" spans="1:8">
      <c r="A1427" t="s">
        <v>23</v>
      </c>
      <c r="B1427" t="s">
        <v>172</v>
      </c>
      <c r="C1427" t="s">
        <v>24</v>
      </c>
      <c r="D1427" t="s">
        <v>190</v>
      </c>
      <c r="E1427" t="s">
        <v>184</v>
      </c>
      <c r="F1427">
        <v>1</v>
      </c>
      <c r="G1427">
        <v>36</v>
      </c>
      <c r="H1427">
        <v>0.95599999999999996</v>
      </c>
    </row>
    <row r="1428" spans="1:8">
      <c r="A1428" t="s">
        <v>23</v>
      </c>
      <c r="B1428" t="s">
        <v>172</v>
      </c>
      <c r="C1428" t="s">
        <v>24</v>
      </c>
      <c r="D1428" t="s">
        <v>190</v>
      </c>
      <c r="E1428" t="s">
        <v>184</v>
      </c>
      <c r="F1428">
        <v>1</v>
      </c>
      <c r="G1428">
        <v>38</v>
      </c>
      <c r="H1428">
        <v>0.32500000000000001</v>
      </c>
    </row>
    <row r="1429" spans="1:8">
      <c r="A1429" t="s">
        <v>23</v>
      </c>
      <c r="B1429" t="s">
        <v>172</v>
      </c>
      <c r="C1429" t="s">
        <v>24</v>
      </c>
      <c r="D1429" t="s">
        <v>190</v>
      </c>
      <c r="E1429" t="s">
        <v>184</v>
      </c>
      <c r="F1429">
        <v>1</v>
      </c>
      <c r="G1429">
        <v>40</v>
      </c>
      <c r="H1429">
        <v>0.311</v>
      </c>
    </row>
    <row r="1430" spans="1:8">
      <c r="A1430" t="s">
        <v>23</v>
      </c>
      <c r="B1430" t="s">
        <v>172</v>
      </c>
      <c r="C1430" t="s">
        <v>24</v>
      </c>
      <c r="D1430" t="s">
        <v>190</v>
      </c>
      <c r="E1430" t="s">
        <v>184</v>
      </c>
      <c r="F1430">
        <v>2</v>
      </c>
      <c r="G1430">
        <v>21</v>
      </c>
      <c r="H1430">
        <v>0.216</v>
      </c>
    </row>
    <row r="1431" spans="1:8">
      <c r="A1431" t="s">
        <v>23</v>
      </c>
      <c r="B1431" t="s">
        <v>172</v>
      </c>
      <c r="C1431" t="s">
        <v>24</v>
      </c>
      <c r="D1431" t="s">
        <v>190</v>
      </c>
      <c r="E1431" t="s">
        <v>184</v>
      </c>
      <c r="F1431">
        <v>2</v>
      </c>
      <c r="G1431">
        <v>22</v>
      </c>
      <c r="H1431">
        <v>0.432</v>
      </c>
    </row>
    <row r="1432" spans="1:8">
      <c r="A1432" t="s">
        <v>23</v>
      </c>
      <c r="B1432" t="s">
        <v>172</v>
      </c>
      <c r="C1432" t="s">
        <v>24</v>
      </c>
      <c r="D1432" t="s">
        <v>190</v>
      </c>
      <c r="E1432" t="s">
        <v>184</v>
      </c>
      <c r="F1432">
        <v>2</v>
      </c>
      <c r="G1432">
        <v>23</v>
      </c>
      <c r="H1432">
        <v>1.1739999999999999</v>
      </c>
    </row>
    <row r="1433" spans="1:8">
      <c r="A1433" t="s">
        <v>23</v>
      </c>
      <c r="B1433" t="s">
        <v>172</v>
      </c>
      <c r="C1433" t="s">
        <v>24</v>
      </c>
      <c r="D1433" t="s">
        <v>190</v>
      </c>
      <c r="E1433" t="s">
        <v>184</v>
      </c>
      <c r="F1433">
        <v>2</v>
      </c>
      <c r="G1433">
        <v>24</v>
      </c>
      <c r="H1433">
        <v>1.9550000000000001</v>
      </c>
    </row>
    <row r="1434" spans="1:8">
      <c r="A1434" t="s">
        <v>23</v>
      </c>
      <c r="B1434" t="s">
        <v>172</v>
      </c>
      <c r="C1434" t="s">
        <v>24</v>
      </c>
      <c r="D1434" t="s">
        <v>190</v>
      </c>
      <c r="E1434" t="s">
        <v>184</v>
      </c>
      <c r="F1434">
        <v>2</v>
      </c>
      <c r="G1434">
        <v>25</v>
      </c>
      <c r="H1434">
        <v>2.234</v>
      </c>
    </row>
    <row r="1435" spans="1:8">
      <c r="A1435" t="s">
        <v>23</v>
      </c>
      <c r="B1435" t="s">
        <v>172</v>
      </c>
      <c r="C1435" t="s">
        <v>24</v>
      </c>
      <c r="D1435" t="s">
        <v>190</v>
      </c>
      <c r="E1435" t="s">
        <v>184</v>
      </c>
      <c r="F1435">
        <v>2</v>
      </c>
      <c r="G1435">
        <v>26</v>
      </c>
      <c r="H1435">
        <v>13.603</v>
      </c>
    </row>
    <row r="1436" spans="1:8">
      <c r="A1436" t="s">
        <v>23</v>
      </c>
      <c r="B1436" t="s">
        <v>172</v>
      </c>
      <c r="C1436" t="s">
        <v>24</v>
      </c>
      <c r="D1436" t="s">
        <v>190</v>
      </c>
      <c r="E1436" t="s">
        <v>184</v>
      </c>
      <c r="F1436">
        <v>2</v>
      </c>
      <c r="G1436">
        <v>27</v>
      </c>
      <c r="H1436">
        <v>15.739000000000001</v>
      </c>
    </row>
    <row r="1437" spans="1:8">
      <c r="A1437" t="s">
        <v>23</v>
      </c>
      <c r="B1437" t="s">
        <v>172</v>
      </c>
      <c r="C1437" t="s">
        <v>24</v>
      </c>
      <c r="D1437" t="s">
        <v>190</v>
      </c>
      <c r="E1437" t="s">
        <v>184</v>
      </c>
      <c r="F1437">
        <v>2</v>
      </c>
      <c r="G1437">
        <v>28</v>
      </c>
      <c r="H1437">
        <v>28.276</v>
      </c>
    </row>
    <row r="1438" spans="1:8">
      <c r="A1438" t="s">
        <v>23</v>
      </c>
      <c r="B1438" t="s">
        <v>172</v>
      </c>
      <c r="C1438" t="s">
        <v>24</v>
      </c>
      <c r="D1438" t="s">
        <v>190</v>
      </c>
      <c r="E1438" t="s">
        <v>184</v>
      </c>
      <c r="F1438">
        <v>2</v>
      </c>
      <c r="G1438">
        <v>29</v>
      </c>
      <c r="H1438">
        <v>37.176000000000002</v>
      </c>
    </row>
    <row r="1439" spans="1:8">
      <c r="A1439" t="s">
        <v>23</v>
      </c>
      <c r="B1439" t="s">
        <v>172</v>
      </c>
      <c r="C1439" t="s">
        <v>24</v>
      </c>
      <c r="D1439" t="s">
        <v>190</v>
      </c>
      <c r="E1439" t="s">
        <v>184</v>
      </c>
      <c r="F1439">
        <v>2</v>
      </c>
      <c r="G1439">
        <v>30</v>
      </c>
      <c r="H1439">
        <v>48.265999999999998</v>
      </c>
    </row>
    <row r="1440" spans="1:8">
      <c r="A1440" t="s">
        <v>23</v>
      </c>
      <c r="B1440" t="s">
        <v>172</v>
      </c>
      <c r="C1440" t="s">
        <v>24</v>
      </c>
      <c r="D1440" t="s">
        <v>190</v>
      </c>
      <c r="E1440" t="s">
        <v>184</v>
      </c>
      <c r="F1440">
        <v>2</v>
      </c>
      <c r="G1440">
        <v>31</v>
      </c>
      <c r="H1440">
        <v>40.231999999999999</v>
      </c>
    </row>
    <row r="1441" spans="1:8">
      <c r="A1441" t="s">
        <v>23</v>
      </c>
      <c r="B1441" t="s">
        <v>172</v>
      </c>
      <c r="C1441" t="s">
        <v>24</v>
      </c>
      <c r="D1441" t="s">
        <v>190</v>
      </c>
      <c r="E1441" t="s">
        <v>184</v>
      </c>
      <c r="F1441">
        <v>2</v>
      </c>
      <c r="G1441">
        <v>32</v>
      </c>
      <c r="H1441">
        <v>23.939</v>
      </c>
    </row>
    <row r="1442" spans="1:8">
      <c r="A1442" t="s">
        <v>23</v>
      </c>
      <c r="B1442" t="s">
        <v>172</v>
      </c>
      <c r="C1442" t="s">
        <v>24</v>
      </c>
      <c r="D1442" t="s">
        <v>190</v>
      </c>
      <c r="E1442" t="s">
        <v>184</v>
      </c>
      <c r="F1442">
        <v>2</v>
      </c>
      <c r="G1442">
        <v>33</v>
      </c>
      <c r="H1442">
        <v>14.151999999999999</v>
      </c>
    </row>
    <row r="1443" spans="1:8">
      <c r="A1443" t="s">
        <v>23</v>
      </c>
      <c r="B1443" t="s">
        <v>172</v>
      </c>
      <c r="C1443" t="s">
        <v>24</v>
      </c>
      <c r="D1443" t="s">
        <v>190</v>
      </c>
      <c r="E1443" t="s">
        <v>184</v>
      </c>
      <c r="F1443">
        <v>2</v>
      </c>
      <c r="G1443">
        <v>34</v>
      </c>
      <c r="H1443">
        <v>13.438000000000001</v>
      </c>
    </row>
    <row r="1444" spans="1:8">
      <c r="A1444" t="s">
        <v>23</v>
      </c>
      <c r="B1444" t="s">
        <v>172</v>
      </c>
      <c r="C1444" t="s">
        <v>24</v>
      </c>
      <c r="D1444" t="s">
        <v>190</v>
      </c>
      <c r="E1444" t="s">
        <v>184</v>
      </c>
      <c r="F1444">
        <v>2</v>
      </c>
      <c r="G1444">
        <v>35</v>
      </c>
      <c r="H1444">
        <v>8.0020000000000007</v>
      </c>
    </row>
    <row r="1445" spans="1:8">
      <c r="A1445" t="s">
        <v>23</v>
      </c>
      <c r="B1445" t="s">
        <v>172</v>
      </c>
      <c r="C1445" t="s">
        <v>24</v>
      </c>
      <c r="D1445" t="s">
        <v>190</v>
      </c>
      <c r="E1445" t="s">
        <v>184</v>
      </c>
      <c r="F1445">
        <v>2</v>
      </c>
      <c r="G1445">
        <v>36</v>
      </c>
      <c r="H1445">
        <v>2.8330000000000002</v>
      </c>
    </row>
    <row r="1446" spans="1:8">
      <c r="A1446" t="s">
        <v>23</v>
      </c>
      <c r="B1446" t="s">
        <v>172</v>
      </c>
      <c r="C1446" t="s">
        <v>24</v>
      </c>
      <c r="D1446" t="s">
        <v>190</v>
      </c>
      <c r="E1446" t="s">
        <v>184</v>
      </c>
      <c r="F1446">
        <v>2</v>
      </c>
      <c r="G1446">
        <v>37</v>
      </c>
      <c r="H1446">
        <v>4.2320000000000002</v>
      </c>
    </row>
    <row r="1447" spans="1:8">
      <c r="A1447" t="s">
        <v>23</v>
      </c>
      <c r="B1447" t="s">
        <v>172</v>
      </c>
      <c r="C1447" t="s">
        <v>24</v>
      </c>
      <c r="D1447" t="s">
        <v>190</v>
      </c>
      <c r="E1447" t="s">
        <v>184</v>
      </c>
      <c r="F1447">
        <v>2</v>
      </c>
      <c r="G1447">
        <v>38</v>
      </c>
      <c r="H1447">
        <v>2.6230000000000002</v>
      </c>
    </row>
    <row r="1448" spans="1:8">
      <c r="A1448" t="s">
        <v>23</v>
      </c>
      <c r="B1448" t="s">
        <v>172</v>
      </c>
      <c r="C1448" t="s">
        <v>24</v>
      </c>
      <c r="D1448" t="s">
        <v>190</v>
      </c>
      <c r="E1448" t="s">
        <v>184</v>
      </c>
      <c r="F1448">
        <v>2</v>
      </c>
      <c r="G1448">
        <v>39</v>
      </c>
      <c r="H1448">
        <v>0.95499999999999996</v>
      </c>
    </row>
    <row r="1449" spans="1:8">
      <c r="A1449" t="s">
        <v>23</v>
      </c>
      <c r="B1449" t="s">
        <v>172</v>
      </c>
      <c r="C1449" t="s">
        <v>24</v>
      </c>
      <c r="D1449" t="s">
        <v>190</v>
      </c>
      <c r="E1449" t="s">
        <v>184</v>
      </c>
      <c r="F1449">
        <v>2</v>
      </c>
      <c r="G1449">
        <v>40</v>
      </c>
      <c r="H1449">
        <v>2.3239999999999998</v>
      </c>
    </row>
    <row r="1450" spans="1:8">
      <c r="A1450" t="s">
        <v>23</v>
      </c>
      <c r="B1450" t="s">
        <v>172</v>
      </c>
      <c r="C1450" t="s">
        <v>24</v>
      </c>
      <c r="D1450" t="s">
        <v>190</v>
      </c>
      <c r="E1450" t="s">
        <v>184</v>
      </c>
      <c r="F1450">
        <v>2</v>
      </c>
      <c r="G1450">
        <v>41</v>
      </c>
      <c r="H1450">
        <v>0.83399999999999996</v>
      </c>
    </row>
    <row r="1451" spans="1:8">
      <c r="A1451" t="s">
        <v>23</v>
      </c>
      <c r="B1451" t="s">
        <v>172</v>
      </c>
      <c r="C1451" t="s">
        <v>24</v>
      </c>
      <c r="D1451" t="s">
        <v>190</v>
      </c>
      <c r="E1451" t="s">
        <v>184</v>
      </c>
      <c r="F1451">
        <v>2</v>
      </c>
      <c r="G1451">
        <v>42</v>
      </c>
      <c r="H1451">
        <v>0.53500000000000003</v>
      </c>
    </row>
    <row r="1452" spans="1:8">
      <c r="A1452" t="s">
        <v>23</v>
      </c>
      <c r="B1452" t="s">
        <v>172</v>
      </c>
      <c r="C1452" t="s">
        <v>24</v>
      </c>
      <c r="D1452" t="s">
        <v>190</v>
      </c>
      <c r="E1452" t="s">
        <v>184</v>
      </c>
      <c r="F1452">
        <v>2</v>
      </c>
      <c r="G1452">
        <v>43</v>
      </c>
      <c r="H1452">
        <v>0.52</v>
      </c>
    </row>
    <row r="1453" spans="1:8">
      <c r="A1453" t="s">
        <v>23</v>
      </c>
      <c r="B1453" t="s">
        <v>172</v>
      </c>
      <c r="C1453" t="s">
        <v>24</v>
      </c>
      <c r="D1453" t="s">
        <v>190</v>
      </c>
      <c r="E1453" t="s">
        <v>184</v>
      </c>
      <c r="F1453">
        <v>2</v>
      </c>
      <c r="G1453">
        <v>44</v>
      </c>
      <c r="H1453">
        <v>0.42</v>
      </c>
    </row>
    <row r="1454" spans="1:8">
      <c r="A1454" t="s">
        <v>23</v>
      </c>
      <c r="B1454" t="s">
        <v>172</v>
      </c>
      <c r="C1454" t="s">
        <v>24</v>
      </c>
      <c r="D1454" t="s">
        <v>190</v>
      </c>
      <c r="E1454" t="s">
        <v>184</v>
      </c>
      <c r="F1454">
        <v>2</v>
      </c>
      <c r="G1454">
        <v>45</v>
      </c>
      <c r="H1454">
        <v>8.8999999999999996E-2</v>
      </c>
    </row>
    <row r="1455" spans="1:8">
      <c r="A1455" t="s">
        <v>23</v>
      </c>
      <c r="B1455" t="s">
        <v>172</v>
      </c>
      <c r="C1455" t="s">
        <v>24</v>
      </c>
      <c r="D1455" t="s">
        <v>190</v>
      </c>
      <c r="E1455" t="s">
        <v>184</v>
      </c>
      <c r="F1455">
        <v>3</v>
      </c>
      <c r="G1455">
        <v>20</v>
      </c>
      <c r="H1455">
        <v>0.25900000000000001</v>
      </c>
    </row>
    <row r="1456" spans="1:8">
      <c r="A1456" t="s">
        <v>23</v>
      </c>
      <c r="B1456" t="s">
        <v>172</v>
      </c>
      <c r="C1456" t="s">
        <v>24</v>
      </c>
      <c r="D1456" t="s">
        <v>190</v>
      </c>
      <c r="E1456" t="s">
        <v>184</v>
      </c>
      <c r="F1456">
        <v>3</v>
      </c>
      <c r="G1456">
        <v>22</v>
      </c>
      <c r="H1456">
        <v>2.4020000000000001</v>
      </c>
    </row>
    <row r="1457" spans="1:8">
      <c r="A1457" t="s">
        <v>23</v>
      </c>
      <c r="B1457" t="s">
        <v>172</v>
      </c>
      <c r="C1457" t="s">
        <v>24</v>
      </c>
      <c r="D1457" t="s">
        <v>190</v>
      </c>
      <c r="E1457" t="s">
        <v>184</v>
      </c>
      <c r="F1457">
        <v>3</v>
      </c>
      <c r="G1457">
        <v>23</v>
      </c>
      <c r="H1457">
        <v>16.201000000000001</v>
      </c>
    </row>
    <row r="1458" spans="1:8">
      <c r="A1458" t="s">
        <v>23</v>
      </c>
      <c r="B1458" t="s">
        <v>172</v>
      </c>
      <c r="C1458" t="s">
        <v>24</v>
      </c>
      <c r="D1458" t="s">
        <v>190</v>
      </c>
      <c r="E1458" t="s">
        <v>184</v>
      </c>
      <c r="F1458">
        <v>3</v>
      </c>
      <c r="G1458">
        <v>24</v>
      </c>
      <c r="H1458">
        <v>58.252000000000002</v>
      </c>
    </row>
    <row r="1459" spans="1:8">
      <c r="A1459" t="s">
        <v>23</v>
      </c>
      <c r="B1459" t="s">
        <v>172</v>
      </c>
      <c r="C1459" t="s">
        <v>24</v>
      </c>
      <c r="D1459" t="s">
        <v>190</v>
      </c>
      <c r="E1459" t="s">
        <v>184</v>
      </c>
      <c r="F1459">
        <v>3</v>
      </c>
      <c r="G1459">
        <v>25</v>
      </c>
      <c r="H1459">
        <v>36.359000000000002</v>
      </c>
    </row>
    <row r="1460" spans="1:8">
      <c r="A1460" t="s">
        <v>23</v>
      </c>
      <c r="B1460" t="s">
        <v>172</v>
      </c>
      <c r="C1460" t="s">
        <v>24</v>
      </c>
      <c r="D1460" t="s">
        <v>190</v>
      </c>
      <c r="E1460" t="s">
        <v>184</v>
      </c>
      <c r="F1460">
        <v>3</v>
      </c>
      <c r="G1460">
        <v>26</v>
      </c>
      <c r="H1460">
        <v>32.671999999999997</v>
      </c>
    </row>
    <row r="1461" spans="1:8">
      <c r="A1461" t="s">
        <v>23</v>
      </c>
      <c r="B1461" t="s">
        <v>172</v>
      </c>
      <c r="C1461" t="s">
        <v>24</v>
      </c>
      <c r="D1461" t="s">
        <v>190</v>
      </c>
      <c r="E1461" t="s">
        <v>184</v>
      </c>
      <c r="F1461">
        <v>3</v>
      </c>
      <c r="G1461">
        <v>27</v>
      </c>
      <c r="H1461">
        <v>15.852</v>
      </c>
    </row>
    <row r="1462" spans="1:8">
      <c r="A1462" t="s">
        <v>23</v>
      </c>
      <c r="B1462" t="s">
        <v>172</v>
      </c>
      <c r="C1462" t="s">
        <v>24</v>
      </c>
      <c r="D1462" t="s">
        <v>190</v>
      </c>
      <c r="E1462" t="s">
        <v>184</v>
      </c>
      <c r="F1462">
        <v>3</v>
      </c>
      <c r="G1462">
        <v>28</v>
      </c>
      <c r="H1462">
        <v>18.959</v>
      </c>
    </row>
    <row r="1463" spans="1:8">
      <c r="A1463" t="s">
        <v>23</v>
      </c>
      <c r="B1463" t="s">
        <v>172</v>
      </c>
      <c r="C1463" t="s">
        <v>24</v>
      </c>
      <c r="D1463" t="s">
        <v>190</v>
      </c>
      <c r="E1463" t="s">
        <v>184</v>
      </c>
      <c r="F1463">
        <v>3</v>
      </c>
      <c r="G1463">
        <v>29</v>
      </c>
      <c r="H1463">
        <v>7.6559999999999997</v>
      </c>
    </row>
    <row r="1464" spans="1:8">
      <c r="A1464" t="s">
        <v>23</v>
      </c>
      <c r="B1464" t="s">
        <v>172</v>
      </c>
      <c r="C1464" t="s">
        <v>24</v>
      </c>
      <c r="D1464" t="s">
        <v>190</v>
      </c>
      <c r="E1464" t="s">
        <v>184</v>
      </c>
      <c r="F1464">
        <v>3</v>
      </c>
      <c r="G1464">
        <v>30</v>
      </c>
      <c r="H1464">
        <v>9.9459999999999997</v>
      </c>
    </row>
    <row r="1465" spans="1:8">
      <c r="A1465" t="s">
        <v>23</v>
      </c>
      <c r="B1465" t="s">
        <v>172</v>
      </c>
      <c r="C1465" t="s">
        <v>24</v>
      </c>
      <c r="D1465" t="s">
        <v>190</v>
      </c>
      <c r="E1465" t="s">
        <v>184</v>
      </c>
      <c r="F1465">
        <v>3</v>
      </c>
      <c r="G1465">
        <v>31</v>
      </c>
      <c r="H1465">
        <v>6.8479999999999999</v>
      </c>
    </row>
    <row r="1466" spans="1:8">
      <c r="A1466" t="s">
        <v>23</v>
      </c>
      <c r="B1466" t="s">
        <v>172</v>
      </c>
      <c r="C1466" t="s">
        <v>24</v>
      </c>
      <c r="D1466" t="s">
        <v>190</v>
      </c>
      <c r="E1466" t="s">
        <v>184</v>
      </c>
      <c r="F1466">
        <v>3</v>
      </c>
      <c r="G1466">
        <v>32</v>
      </c>
      <c r="H1466">
        <v>3.72</v>
      </c>
    </row>
    <row r="1467" spans="1:8">
      <c r="A1467" t="s">
        <v>23</v>
      </c>
      <c r="B1467" t="s">
        <v>172</v>
      </c>
      <c r="C1467" t="s">
        <v>24</v>
      </c>
      <c r="D1467" t="s">
        <v>190</v>
      </c>
      <c r="E1467" t="s">
        <v>184</v>
      </c>
      <c r="F1467">
        <v>3</v>
      </c>
      <c r="G1467">
        <v>33</v>
      </c>
      <c r="H1467">
        <v>1.7949999999999999</v>
      </c>
    </row>
    <row r="1468" spans="1:8">
      <c r="A1468" t="s">
        <v>23</v>
      </c>
      <c r="B1468" t="s">
        <v>172</v>
      </c>
      <c r="C1468" t="s">
        <v>24</v>
      </c>
      <c r="D1468" t="s">
        <v>190</v>
      </c>
      <c r="E1468" t="s">
        <v>184</v>
      </c>
      <c r="F1468">
        <v>3</v>
      </c>
      <c r="G1468">
        <v>34</v>
      </c>
      <c r="H1468">
        <v>2.0939999999999999</v>
      </c>
    </row>
    <row r="1469" spans="1:8">
      <c r="A1469" t="s">
        <v>23</v>
      </c>
      <c r="B1469" t="s">
        <v>172</v>
      </c>
      <c r="C1469" t="s">
        <v>24</v>
      </c>
      <c r="D1469" t="s">
        <v>190</v>
      </c>
      <c r="E1469" t="s">
        <v>184</v>
      </c>
      <c r="F1469">
        <v>3</v>
      </c>
      <c r="G1469">
        <v>35</v>
      </c>
      <c r="H1469">
        <v>1.4410000000000001</v>
      </c>
    </row>
    <row r="1470" spans="1:8">
      <c r="A1470" t="s">
        <v>23</v>
      </c>
      <c r="B1470" t="s">
        <v>172</v>
      </c>
      <c r="C1470" t="s">
        <v>24</v>
      </c>
      <c r="D1470" t="s">
        <v>190</v>
      </c>
      <c r="E1470" t="s">
        <v>184</v>
      </c>
      <c r="F1470">
        <v>3</v>
      </c>
      <c r="G1470">
        <v>36</v>
      </c>
      <c r="H1470">
        <v>0.748</v>
      </c>
    </row>
    <row r="1471" spans="1:8">
      <c r="A1471" t="s">
        <v>23</v>
      </c>
      <c r="B1471" t="s">
        <v>172</v>
      </c>
      <c r="C1471" t="s">
        <v>24</v>
      </c>
      <c r="D1471" t="s">
        <v>190</v>
      </c>
      <c r="E1471" t="s">
        <v>184</v>
      </c>
      <c r="F1471">
        <v>3</v>
      </c>
      <c r="G1471">
        <v>37</v>
      </c>
      <c r="H1471">
        <v>0.55200000000000005</v>
      </c>
    </row>
    <row r="1472" spans="1:8">
      <c r="A1472" t="s">
        <v>23</v>
      </c>
      <c r="B1472" t="s">
        <v>172</v>
      </c>
      <c r="C1472" t="s">
        <v>24</v>
      </c>
      <c r="D1472" t="s">
        <v>190</v>
      </c>
      <c r="E1472" t="s">
        <v>184</v>
      </c>
      <c r="F1472">
        <v>3</v>
      </c>
      <c r="G1472">
        <v>40</v>
      </c>
      <c r="H1472">
        <v>0.11700000000000001</v>
      </c>
    </row>
    <row r="1473" spans="1:8">
      <c r="A1473" t="s">
        <v>23</v>
      </c>
      <c r="B1473" t="s">
        <v>172</v>
      </c>
      <c r="C1473" t="s">
        <v>24</v>
      </c>
      <c r="D1473" t="s">
        <v>190</v>
      </c>
      <c r="E1473" t="s">
        <v>184</v>
      </c>
      <c r="F1473">
        <v>3</v>
      </c>
      <c r="G1473">
        <v>41</v>
      </c>
      <c r="H1473">
        <v>6.9000000000000006E-2</v>
      </c>
    </row>
    <row r="1474" spans="1:8">
      <c r="A1474" t="s">
        <v>23</v>
      </c>
      <c r="B1474" t="s">
        <v>172</v>
      </c>
      <c r="C1474" t="s">
        <v>24</v>
      </c>
      <c r="D1474" t="s">
        <v>190</v>
      </c>
      <c r="E1474" t="s">
        <v>184</v>
      </c>
      <c r="F1474">
        <v>3</v>
      </c>
      <c r="G1474">
        <v>42</v>
      </c>
      <c r="H1474">
        <v>6.9000000000000006E-2</v>
      </c>
    </row>
    <row r="1475" spans="1:8">
      <c r="A1475" t="s">
        <v>23</v>
      </c>
      <c r="B1475" t="s">
        <v>172</v>
      </c>
      <c r="C1475" t="s">
        <v>24</v>
      </c>
      <c r="D1475" t="s">
        <v>190</v>
      </c>
      <c r="E1475" t="s">
        <v>184</v>
      </c>
      <c r="F1475">
        <v>3</v>
      </c>
      <c r="G1475">
        <v>43</v>
      </c>
      <c r="H1475">
        <v>6.9000000000000006E-2</v>
      </c>
    </row>
    <row r="1476" spans="1:8">
      <c r="A1476" t="s">
        <v>23</v>
      </c>
      <c r="B1476" t="s">
        <v>172</v>
      </c>
      <c r="C1476" t="s">
        <v>24</v>
      </c>
      <c r="D1476" t="s">
        <v>190</v>
      </c>
      <c r="E1476" t="s">
        <v>184</v>
      </c>
      <c r="F1476">
        <v>4</v>
      </c>
      <c r="G1476">
        <v>19</v>
      </c>
      <c r="H1476">
        <v>1.37</v>
      </c>
    </row>
    <row r="1477" spans="1:8">
      <c r="A1477" t="s">
        <v>23</v>
      </c>
      <c r="B1477" t="s">
        <v>172</v>
      </c>
      <c r="C1477" t="s">
        <v>24</v>
      </c>
      <c r="D1477" t="s">
        <v>190</v>
      </c>
      <c r="E1477" t="s">
        <v>184</v>
      </c>
      <c r="F1477">
        <v>4</v>
      </c>
      <c r="G1477">
        <v>20</v>
      </c>
      <c r="H1477">
        <v>4.3390000000000004</v>
      </c>
    </row>
    <row r="1478" spans="1:8">
      <c r="A1478" t="s">
        <v>23</v>
      </c>
      <c r="B1478" t="s">
        <v>172</v>
      </c>
      <c r="C1478" t="s">
        <v>24</v>
      </c>
      <c r="D1478" t="s">
        <v>190</v>
      </c>
      <c r="E1478" t="s">
        <v>184</v>
      </c>
      <c r="F1478">
        <v>4</v>
      </c>
      <c r="G1478">
        <v>21</v>
      </c>
      <c r="H1478">
        <v>9.0549999999999997</v>
      </c>
    </row>
    <row r="1479" spans="1:8">
      <c r="A1479" t="s">
        <v>23</v>
      </c>
      <c r="B1479" t="s">
        <v>172</v>
      </c>
      <c r="C1479" t="s">
        <v>24</v>
      </c>
      <c r="D1479" t="s">
        <v>190</v>
      </c>
      <c r="E1479" t="s">
        <v>184</v>
      </c>
      <c r="F1479">
        <v>4</v>
      </c>
      <c r="G1479">
        <v>22</v>
      </c>
      <c r="H1479">
        <v>13.574999999999999</v>
      </c>
    </row>
    <row r="1480" spans="1:8">
      <c r="A1480" t="s">
        <v>23</v>
      </c>
      <c r="B1480" t="s">
        <v>172</v>
      </c>
      <c r="C1480" t="s">
        <v>24</v>
      </c>
      <c r="D1480" t="s">
        <v>190</v>
      </c>
      <c r="E1480" t="s">
        <v>184</v>
      </c>
      <c r="F1480">
        <v>4</v>
      </c>
      <c r="G1480">
        <v>23</v>
      </c>
      <c r="H1480">
        <v>16.54</v>
      </c>
    </row>
    <row r="1481" spans="1:8">
      <c r="A1481" t="s">
        <v>23</v>
      </c>
      <c r="B1481" t="s">
        <v>172</v>
      </c>
      <c r="C1481" t="s">
        <v>24</v>
      </c>
      <c r="D1481" t="s">
        <v>190</v>
      </c>
      <c r="E1481" t="s">
        <v>184</v>
      </c>
      <c r="F1481">
        <v>4</v>
      </c>
      <c r="G1481">
        <v>24</v>
      </c>
      <c r="H1481">
        <v>23.82</v>
      </c>
    </row>
    <row r="1482" spans="1:8">
      <c r="A1482" t="s">
        <v>23</v>
      </c>
      <c r="B1482" t="s">
        <v>172</v>
      </c>
      <c r="C1482" t="s">
        <v>24</v>
      </c>
      <c r="D1482" t="s">
        <v>190</v>
      </c>
      <c r="E1482" t="s">
        <v>184</v>
      </c>
      <c r="F1482">
        <v>4</v>
      </c>
      <c r="G1482">
        <v>25</v>
      </c>
      <c r="H1482">
        <v>10.269</v>
      </c>
    </row>
    <row r="1483" spans="1:8">
      <c r="A1483" t="s">
        <v>23</v>
      </c>
      <c r="B1483" t="s">
        <v>172</v>
      </c>
      <c r="C1483" t="s">
        <v>24</v>
      </c>
      <c r="D1483" t="s">
        <v>190</v>
      </c>
      <c r="E1483" t="s">
        <v>184</v>
      </c>
      <c r="F1483">
        <v>4</v>
      </c>
      <c r="G1483">
        <v>26</v>
      </c>
      <c r="H1483">
        <v>16.244</v>
      </c>
    </row>
    <row r="1484" spans="1:8">
      <c r="A1484" t="s">
        <v>23</v>
      </c>
      <c r="B1484" t="s">
        <v>172</v>
      </c>
      <c r="C1484" t="s">
        <v>24</v>
      </c>
      <c r="D1484" t="s">
        <v>190</v>
      </c>
      <c r="E1484" t="s">
        <v>184</v>
      </c>
      <c r="F1484">
        <v>4</v>
      </c>
      <c r="G1484">
        <v>27</v>
      </c>
      <c r="H1484">
        <v>11.510999999999999</v>
      </c>
    </row>
    <row r="1485" spans="1:8">
      <c r="A1485" t="s">
        <v>23</v>
      </c>
      <c r="B1485" t="s">
        <v>172</v>
      </c>
      <c r="C1485" t="s">
        <v>24</v>
      </c>
      <c r="D1485" t="s">
        <v>190</v>
      </c>
      <c r="E1485" t="s">
        <v>184</v>
      </c>
      <c r="F1485">
        <v>4</v>
      </c>
      <c r="G1485">
        <v>28</v>
      </c>
      <c r="H1485">
        <v>11.247999999999999</v>
      </c>
    </row>
    <row r="1486" spans="1:8">
      <c r="A1486" t="s">
        <v>23</v>
      </c>
      <c r="B1486" t="s">
        <v>172</v>
      </c>
      <c r="C1486" t="s">
        <v>24</v>
      </c>
      <c r="D1486" t="s">
        <v>190</v>
      </c>
      <c r="E1486" t="s">
        <v>184</v>
      </c>
      <c r="F1486">
        <v>4</v>
      </c>
      <c r="G1486">
        <v>29</v>
      </c>
      <c r="H1486">
        <v>5.1710000000000003</v>
      </c>
    </row>
    <row r="1487" spans="1:8">
      <c r="A1487" t="s">
        <v>23</v>
      </c>
      <c r="B1487" t="s">
        <v>172</v>
      </c>
      <c r="C1487" t="s">
        <v>24</v>
      </c>
      <c r="D1487" t="s">
        <v>190</v>
      </c>
      <c r="E1487" t="s">
        <v>184</v>
      </c>
      <c r="F1487">
        <v>4</v>
      </c>
      <c r="G1487">
        <v>30</v>
      </c>
      <c r="H1487">
        <v>5.6539999999999999</v>
      </c>
    </row>
    <row r="1488" spans="1:8">
      <c r="A1488" t="s">
        <v>23</v>
      </c>
      <c r="B1488" t="s">
        <v>172</v>
      </c>
      <c r="C1488" t="s">
        <v>24</v>
      </c>
      <c r="D1488" t="s">
        <v>190</v>
      </c>
      <c r="E1488" t="s">
        <v>184</v>
      </c>
      <c r="F1488">
        <v>4</v>
      </c>
      <c r="G1488">
        <v>31</v>
      </c>
      <c r="H1488">
        <v>4.681</v>
      </c>
    </row>
    <row r="1489" spans="1:8">
      <c r="A1489" t="s">
        <v>23</v>
      </c>
      <c r="B1489" t="s">
        <v>172</v>
      </c>
      <c r="C1489" t="s">
        <v>24</v>
      </c>
      <c r="D1489" t="s">
        <v>190</v>
      </c>
      <c r="E1489" t="s">
        <v>184</v>
      </c>
      <c r="F1489">
        <v>4</v>
      </c>
      <c r="G1489">
        <v>32</v>
      </c>
      <c r="H1489">
        <v>4.3860000000000001</v>
      </c>
    </row>
    <row r="1490" spans="1:8">
      <c r="A1490" t="s">
        <v>23</v>
      </c>
      <c r="B1490" t="s">
        <v>172</v>
      </c>
      <c r="C1490" t="s">
        <v>24</v>
      </c>
      <c r="D1490" t="s">
        <v>190</v>
      </c>
      <c r="E1490" t="s">
        <v>184</v>
      </c>
      <c r="F1490">
        <v>4</v>
      </c>
      <c r="G1490">
        <v>33</v>
      </c>
      <c r="H1490">
        <v>3.2410000000000001</v>
      </c>
    </row>
    <row r="1491" spans="1:8">
      <c r="A1491" t="s">
        <v>23</v>
      </c>
      <c r="B1491" t="s">
        <v>172</v>
      </c>
      <c r="C1491" t="s">
        <v>24</v>
      </c>
      <c r="D1491" t="s">
        <v>190</v>
      </c>
      <c r="E1491" t="s">
        <v>184</v>
      </c>
      <c r="F1491">
        <v>4</v>
      </c>
      <c r="G1491">
        <v>34</v>
      </c>
      <c r="H1491">
        <v>4.1769999999999996</v>
      </c>
    </row>
    <row r="1492" spans="1:8">
      <c r="A1492" t="s">
        <v>23</v>
      </c>
      <c r="B1492" t="s">
        <v>172</v>
      </c>
      <c r="C1492" t="s">
        <v>24</v>
      </c>
      <c r="D1492" t="s">
        <v>190</v>
      </c>
      <c r="E1492" t="s">
        <v>184</v>
      </c>
      <c r="F1492">
        <v>4</v>
      </c>
      <c r="G1492">
        <v>35</v>
      </c>
      <c r="H1492">
        <v>1.518</v>
      </c>
    </row>
    <row r="1493" spans="1:8">
      <c r="A1493" t="s">
        <v>23</v>
      </c>
      <c r="B1493" t="s">
        <v>172</v>
      </c>
      <c r="C1493" t="s">
        <v>24</v>
      </c>
      <c r="D1493" t="s">
        <v>190</v>
      </c>
      <c r="E1493" t="s">
        <v>184</v>
      </c>
      <c r="F1493">
        <v>4</v>
      </c>
      <c r="G1493">
        <v>36</v>
      </c>
      <c r="H1493">
        <v>1.4139999999999999</v>
      </c>
    </row>
    <row r="1494" spans="1:8">
      <c r="A1494" t="s">
        <v>23</v>
      </c>
      <c r="B1494" t="s">
        <v>172</v>
      </c>
      <c r="C1494" t="s">
        <v>24</v>
      </c>
      <c r="D1494" t="s">
        <v>190</v>
      </c>
      <c r="E1494" t="s">
        <v>184</v>
      </c>
      <c r="F1494">
        <v>4</v>
      </c>
      <c r="G1494">
        <v>37</v>
      </c>
      <c r="H1494">
        <v>4.8000000000000001E-2</v>
      </c>
    </row>
    <row r="1495" spans="1:8">
      <c r="A1495" t="s">
        <v>23</v>
      </c>
      <c r="B1495" t="s">
        <v>172</v>
      </c>
      <c r="C1495" t="s">
        <v>24</v>
      </c>
      <c r="D1495" t="s">
        <v>190</v>
      </c>
      <c r="E1495" t="s">
        <v>184</v>
      </c>
      <c r="F1495">
        <v>4</v>
      </c>
      <c r="G1495">
        <v>40</v>
      </c>
      <c r="H1495">
        <v>4.7E-2</v>
      </c>
    </row>
    <row r="1496" spans="1:8">
      <c r="A1496" t="s">
        <v>23</v>
      </c>
      <c r="B1496" t="s">
        <v>172</v>
      </c>
      <c r="C1496" t="s">
        <v>24</v>
      </c>
      <c r="D1496" t="s">
        <v>190</v>
      </c>
      <c r="E1496" t="s">
        <v>185</v>
      </c>
      <c r="F1496">
        <v>1</v>
      </c>
      <c r="G1496">
        <v>21</v>
      </c>
      <c r="H1496">
        <v>9.0020000000000007</v>
      </c>
    </row>
    <row r="1497" spans="1:8">
      <c r="A1497" t="s">
        <v>23</v>
      </c>
      <c r="B1497" t="s">
        <v>172</v>
      </c>
      <c r="C1497" t="s">
        <v>24</v>
      </c>
      <c r="D1497" t="s">
        <v>190</v>
      </c>
      <c r="E1497" t="s">
        <v>185</v>
      </c>
      <c r="F1497">
        <v>1</v>
      </c>
      <c r="G1497">
        <v>22</v>
      </c>
      <c r="H1497">
        <v>19.02</v>
      </c>
    </row>
    <row r="1498" spans="1:8">
      <c r="A1498" t="s">
        <v>23</v>
      </c>
      <c r="B1498" t="s">
        <v>172</v>
      </c>
      <c r="C1498" t="s">
        <v>24</v>
      </c>
      <c r="D1498" t="s">
        <v>190</v>
      </c>
      <c r="E1498" t="s">
        <v>185</v>
      </c>
      <c r="F1498">
        <v>1</v>
      </c>
      <c r="G1498">
        <v>23</v>
      </c>
      <c r="H1498">
        <v>47.042000000000002</v>
      </c>
    </row>
    <row r="1499" spans="1:8">
      <c r="A1499" t="s">
        <v>23</v>
      </c>
      <c r="B1499" t="s">
        <v>172</v>
      </c>
      <c r="C1499" t="s">
        <v>24</v>
      </c>
      <c r="D1499" t="s">
        <v>190</v>
      </c>
      <c r="E1499" t="s">
        <v>185</v>
      </c>
      <c r="F1499">
        <v>1</v>
      </c>
      <c r="G1499">
        <v>24</v>
      </c>
      <c r="H1499">
        <v>96.451999999999998</v>
      </c>
    </row>
    <row r="1500" spans="1:8">
      <c r="A1500" t="s">
        <v>23</v>
      </c>
      <c r="B1500" t="s">
        <v>172</v>
      </c>
      <c r="C1500" t="s">
        <v>24</v>
      </c>
      <c r="D1500" t="s">
        <v>190</v>
      </c>
      <c r="E1500" t="s">
        <v>185</v>
      </c>
      <c r="F1500">
        <v>1</v>
      </c>
      <c r="G1500">
        <v>25</v>
      </c>
      <c r="H1500">
        <v>169.149</v>
      </c>
    </row>
    <row r="1501" spans="1:8">
      <c r="A1501" t="s">
        <v>23</v>
      </c>
      <c r="B1501" t="s">
        <v>172</v>
      </c>
      <c r="C1501" t="s">
        <v>24</v>
      </c>
      <c r="D1501" t="s">
        <v>190</v>
      </c>
      <c r="E1501" t="s">
        <v>185</v>
      </c>
      <c r="F1501">
        <v>1</v>
      </c>
      <c r="G1501">
        <v>26</v>
      </c>
      <c r="H1501">
        <v>256.95299999999997</v>
      </c>
    </row>
    <row r="1502" spans="1:8">
      <c r="A1502" t="s">
        <v>23</v>
      </c>
      <c r="B1502" t="s">
        <v>172</v>
      </c>
      <c r="C1502" t="s">
        <v>24</v>
      </c>
      <c r="D1502" t="s">
        <v>190</v>
      </c>
      <c r="E1502" t="s">
        <v>185</v>
      </c>
      <c r="F1502">
        <v>1</v>
      </c>
      <c r="G1502">
        <v>27</v>
      </c>
      <c r="H1502">
        <v>146.58099999999999</v>
      </c>
    </row>
    <row r="1503" spans="1:8">
      <c r="A1503" t="s">
        <v>23</v>
      </c>
      <c r="B1503" t="s">
        <v>172</v>
      </c>
      <c r="C1503" t="s">
        <v>24</v>
      </c>
      <c r="D1503" t="s">
        <v>190</v>
      </c>
      <c r="E1503" t="s">
        <v>185</v>
      </c>
      <c r="F1503">
        <v>1</v>
      </c>
      <c r="G1503">
        <v>28</v>
      </c>
      <c r="H1503">
        <v>94.531999999999996</v>
      </c>
    </row>
    <row r="1504" spans="1:8">
      <c r="A1504" t="s">
        <v>23</v>
      </c>
      <c r="B1504" t="s">
        <v>172</v>
      </c>
      <c r="C1504" t="s">
        <v>24</v>
      </c>
      <c r="D1504" t="s">
        <v>190</v>
      </c>
      <c r="E1504" t="s">
        <v>185</v>
      </c>
      <c r="F1504">
        <v>1</v>
      </c>
      <c r="G1504">
        <v>29</v>
      </c>
      <c r="H1504">
        <v>27.366</v>
      </c>
    </row>
    <row r="1505" spans="1:8">
      <c r="A1505" t="s">
        <v>23</v>
      </c>
      <c r="B1505" t="s">
        <v>172</v>
      </c>
      <c r="C1505" t="s">
        <v>24</v>
      </c>
      <c r="D1505" t="s">
        <v>190</v>
      </c>
      <c r="E1505" t="s">
        <v>185</v>
      </c>
      <c r="F1505">
        <v>1</v>
      </c>
      <c r="G1505">
        <v>30</v>
      </c>
      <c r="H1505">
        <v>13.066000000000001</v>
      </c>
    </row>
    <row r="1506" spans="1:8">
      <c r="A1506" t="s">
        <v>23</v>
      </c>
      <c r="B1506" t="s">
        <v>172</v>
      </c>
      <c r="C1506" t="s">
        <v>24</v>
      </c>
      <c r="D1506" t="s">
        <v>190</v>
      </c>
      <c r="E1506" t="s">
        <v>185</v>
      </c>
      <c r="F1506">
        <v>1</v>
      </c>
      <c r="G1506">
        <v>31</v>
      </c>
      <c r="H1506">
        <v>6.1870000000000003</v>
      </c>
    </row>
    <row r="1507" spans="1:8">
      <c r="A1507" t="s">
        <v>23</v>
      </c>
      <c r="B1507" t="s">
        <v>172</v>
      </c>
      <c r="C1507" t="s">
        <v>24</v>
      </c>
      <c r="D1507" t="s">
        <v>190</v>
      </c>
      <c r="E1507" t="s">
        <v>185</v>
      </c>
      <c r="F1507">
        <v>1</v>
      </c>
      <c r="G1507">
        <v>32</v>
      </c>
      <c r="H1507">
        <v>4.5259999999999998</v>
      </c>
    </row>
    <row r="1508" spans="1:8">
      <c r="A1508" t="s">
        <v>23</v>
      </c>
      <c r="B1508" t="s">
        <v>172</v>
      </c>
      <c r="C1508" t="s">
        <v>24</v>
      </c>
      <c r="D1508" t="s">
        <v>190</v>
      </c>
      <c r="E1508" t="s">
        <v>185</v>
      </c>
      <c r="F1508">
        <v>1</v>
      </c>
      <c r="G1508">
        <v>33</v>
      </c>
      <c r="H1508">
        <v>3.754</v>
      </c>
    </row>
    <row r="1509" spans="1:8">
      <c r="A1509" t="s">
        <v>23</v>
      </c>
      <c r="B1509" t="s">
        <v>172</v>
      </c>
      <c r="C1509" t="s">
        <v>24</v>
      </c>
      <c r="D1509" t="s">
        <v>190</v>
      </c>
      <c r="E1509" t="s">
        <v>185</v>
      </c>
      <c r="F1509">
        <v>1</v>
      </c>
      <c r="G1509">
        <v>34</v>
      </c>
      <c r="H1509">
        <v>3.694</v>
      </c>
    </row>
    <row r="1510" spans="1:8">
      <c r="A1510" t="s">
        <v>23</v>
      </c>
      <c r="B1510" t="s">
        <v>172</v>
      </c>
      <c r="C1510" t="s">
        <v>24</v>
      </c>
      <c r="D1510" t="s">
        <v>190</v>
      </c>
      <c r="E1510" t="s">
        <v>185</v>
      </c>
      <c r="F1510">
        <v>1</v>
      </c>
      <c r="G1510">
        <v>35</v>
      </c>
      <c r="H1510">
        <v>3.5720000000000001</v>
      </c>
    </row>
    <row r="1511" spans="1:8">
      <c r="A1511" t="s">
        <v>23</v>
      </c>
      <c r="B1511" t="s">
        <v>172</v>
      </c>
      <c r="C1511" t="s">
        <v>24</v>
      </c>
      <c r="D1511" t="s">
        <v>190</v>
      </c>
      <c r="E1511" t="s">
        <v>185</v>
      </c>
      <c r="F1511">
        <v>1</v>
      </c>
      <c r="G1511">
        <v>36</v>
      </c>
      <c r="H1511">
        <v>4.0330000000000004</v>
      </c>
    </row>
    <row r="1512" spans="1:8">
      <c r="A1512" t="s">
        <v>23</v>
      </c>
      <c r="B1512" t="s">
        <v>172</v>
      </c>
      <c r="C1512" t="s">
        <v>24</v>
      </c>
      <c r="D1512" t="s">
        <v>190</v>
      </c>
      <c r="E1512" t="s">
        <v>185</v>
      </c>
      <c r="F1512">
        <v>1</v>
      </c>
      <c r="G1512">
        <v>37</v>
      </c>
      <c r="H1512">
        <v>1.7889999999999999</v>
      </c>
    </row>
    <row r="1513" spans="1:8">
      <c r="A1513" t="s">
        <v>23</v>
      </c>
      <c r="B1513" t="s">
        <v>172</v>
      </c>
      <c r="C1513" t="s">
        <v>24</v>
      </c>
      <c r="D1513" t="s">
        <v>190</v>
      </c>
      <c r="E1513" t="s">
        <v>185</v>
      </c>
      <c r="F1513">
        <v>1</v>
      </c>
      <c r="G1513">
        <v>38</v>
      </c>
      <c r="H1513">
        <v>1.5820000000000001</v>
      </c>
    </row>
    <row r="1514" spans="1:8">
      <c r="A1514" t="s">
        <v>23</v>
      </c>
      <c r="B1514" t="s">
        <v>172</v>
      </c>
      <c r="C1514" t="s">
        <v>24</v>
      </c>
      <c r="D1514" t="s">
        <v>190</v>
      </c>
      <c r="E1514" t="s">
        <v>185</v>
      </c>
      <c r="F1514">
        <v>1</v>
      </c>
      <c r="G1514">
        <v>39</v>
      </c>
      <c r="H1514">
        <v>0.39</v>
      </c>
    </row>
    <row r="1515" spans="1:8">
      <c r="A1515" t="s">
        <v>23</v>
      </c>
      <c r="B1515" t="s">
        <v>172</v>
      </c>
      <c r="C1515" t="s">
        <v>24</v>
      </c>
      <c r="D1515" t="s">
        <v>190</v>
      </c>
      <c r="E1515" t="s">
        <v>185</v>
      </c>
      <c r="F1515">
        <v>1</v>
      </c>
      <c r="G1515">
        <v>42</v>
      </c>
      <c r="H1515">
        <v>5.8000000000000003E-2</v>
      </c>
    </row>
    <row r="1516" spans="1:8">
      <c r="A1516" t="s">
        <v>23</v>
      </c>
      <c r="B1516" t="s">
        <v>172</v>
      </c>
      <c r="C1516" t="s">
        <v>24</v>
      </c>
      <c r="D1516" t="s">
        <v>190</v>
      </c>
      <c r="E1516" t="s">
        <v>185</v>
      </c>
      <c r="F1516">
        <v>2</v>
      </c>
      <c r="G1516">
        <v>19</v>
      </c>
      <c r="H1516">
        <v>1.6870000000000001</v>
      </c>
    </row>
    <row r="1517" spans="1:8">
      <c r="A1517" t="s">
        <v>23</v>
      </c>
      <c r="B1517" t="s">
        <v>172</v>
      </c>
      <c r="C1517" t="s">
        <v>24</v>
      </c>
      <c r="D1517" t="s">
        <v>190</v>
      </c>
      <c r="E1517" t="s">
        <v>185</v>
      </c>
      <c r="F1517">
        <v>2</v>
      </c>
      <c r="G1517">
        <v>20</v>
      </c>
      <c r="H1517">
        <v>18.559000000000001</v>
      </c>
    </row>
    <row r="1518" spans="1:8">
      <c r="A1518" t="s">
        <v>23</v>
      </c>
      <c r="B1518" t="s">
        <v>172</v>
      </c>
      <c r="C1518" t="s">
        <v>24</v>
      </c>
      <c r="D1518" t="s">
        <v>190</v>
      </c>
      <c r="E1518" t="s">
        <v>185</v>
      </c>
      <c r="F1518">
        <v>2</v>
      </c>
      <c r="G1518">
        <v>21</v>
      </c>
      <c r="H1518">
        <v>37.963000000000001</v>
      </c>
    </row>
    <row r="1519" spans="1:8">
      <c r="A1519" t="s">
        <v>23</v>
      </c>
      <c r="B1519" t="s">
        <v>172</v>
      </c>
      <c r="C1519" t="s">
        <v>24</v>
      </c>
      <c r="D1519" t="s">
        <v>190</v>
      </c>
      <c r="E1519" t="s">
        <v>185</v>
      </c>
      <c r="F1519">
        <v>2</v>
      </c>
      <c r="G1519">
        <v>22</v>
      </c>
      <c r="H1519">
        <v>86.376999999999995</v>
      </c>
    </row>
    <row r="1520" spans="1:8">
      <c r="A1520" t="s">
        <v>23</v>
      </c>
      <c r="B1520" t="s">
        <v>172</v>
      </c>
      <c r="C1520" t="s">
        <v>24</v>
      </c>
      <c r="D1520" t="s">
        <v>190</v>
      </c>
      <c r="E1520" t="s">
        <v>185</v>
      </c>
      <c r="F1520">
        <v>2</v>
      </c>
      <c r="G1520">
        <v>23</v>
      </c>
      <c r="H1520">
        <v>151.673</v>
      </c>
    </row>
    <row r="1521" spans="1:8">
      <c r="A1521" t="s">
        <v>23</v>
      </c>
      <c r="B1521" t="s">
        <v>172</v>
      </c>
      <c r="C1521" t="s">
        <v>24</v>
      </c>
      <c r="D1521" t="s">
        <v>190</v>
      </c>
      <c r="E1521" t="s">
        <v>185</v>
      </c>
      <c r="F1521">
        <v>2</v>
      </c>
      <c r="G1521">
        <v>24</v>
      </c>
      <c r="H1521">
        <v>220.86500000000001</v>
      </c>
    </row>
    <row r="1522" spans="1:8">
      <c r="A1522" t="s">
        <v>23</v>
      </c>
      <c r="B1522" t="s">
        <v>172</v>
      </c>
      <c r="C1522" t="s">
        <v>24</v>
      </c>
      <c r="D1522" t="s">
        <v>190</v>
      </c>
      <c r="E1522" t="s">
        <v>185</v>
      </c>
      <c r="F1522">
        <v>2</v>
      </c>
      <c r="G1522">
        <v>25</v>
      </c>
      <c r="H1522">
        <v>239.196</v>
      </c>
    </row>
    <row r="1523" spans="1:8">
      <c r="A1523" t="s">
        <v>23</v>
      </c>
      <c r="B1523" t="s">
        <v>172</v>
      </c>
      <c r="C1523" t="s">
        <v>24</v>
      </c>
      <c r="D1523" t="s">
        <v>190</v>
      </c>
      <c r="E1523" t="s">
        <v>185</v>
      </c>
      <c r="F1523">
        <v>2</v>
      </c>
      <c r="G1523">
        <v>26</v>
      </c>
      <c r="H1523">
        <v>123.53</v>
      </c>
    </row>
    <row r="1524" spans="1:8">
      <c r="A1524" t="s">
        <v>23</v>
      </c>
      <c r="B1524" t="s">
        <v>172</v>
      </c>
      <c r="C1524" t="s">
        <v>24</v>
      </c>
      <c r="D1524" t="s">
        <v>190</v>
      </c>
      <c r="E1524" t="s">
        <v>185</v>
      </c>
      <c r="F1524">
        <v>2</v>
      </c>
      <c r="G1524">
        <v>27</v>
      </c>
      <c r="H1524">
        <v>99.262</v>
      </c>
    </row>
    <row r="1525" spans="1:8">
      <c r="A1525" t="s">
        <v>23</v>
      </c>
      <c r="B1525" t="s">
        <v>172</v>
      </c>
      <c r="C1525" t="s">
        <v>24</v>
      </c>
      <c r="D1525" t="s">
        <v>190</v>
      </c>
      <c r="E1525" t="s">
        <v>185</v>
      </c>
      <c r="F1525">
        <v>2</v>
      </c>
      <c r="G1525">
        <v>28</v>
      </c>
      <c r="H1525">
        <v>132.22</v>
      </c>
    </row>
    <row r="1526" spans="1:8">
      <c r="A1526" t="s">
        <v>23</v>
      </c>
      <c r="B1526" t="s">
        <v>172</v>
      </c>
      <c r="C1526" t="s">
        <v>24</v>
      </c>
      <c r="D1526" t="s">
        <v>190</v>
      </c>
      <c r="E1526" t="s">
        <v>185</v>
      </c>
      <c r="F1526">
        <v>2</v>
      </c>
      <c r="G1526">
        <v>29</v>
      </c>
      <c r="H1526">
        <v>135.75700000000001</v>
      </c>
    </row>
    <row r="1527" spans="1:8">
      <c r="A1527" t="s">
        <v>23</v>
      </c>
      <c r="B1527" t="s">
        <v>172</v>
      </c>
      <c r="C1527" t="s">
        <v>24</v>
      </c>
      <c r="D1527" t="s">
        <v>190</v>
      </c>
      <c r="E1527" t="s">
        <v>185</v>
      </c>
      <c r="F1527">
        <v>2</v>
      </c>
      <c r="G1527">
        <v>30</v>
      </c>
      <c r="H1527">
        <v>165.70099999999999</v>
      </c>
    </row>
    <row r="1528" spans="1:8">
      <c r="A1528" t="s">
        <v>23</v>
      </c>
      <c r="B1528" t="s">
        <v>172</v>
      </c>
      <c r="C1528" t="s">
        <v>24</v>
      </c>
      <c r="D1528" t="s">
        <v>190</v>
      </c>
      <c r="E1528" t="s">
        <v>185</v>
      </c>
      <c r="F1528">
        <v>2</v>
      </c>
      <c r="G1528">
        <v>31</v>
      </c>
      <c r="H1528">
        <v>189.13399999999999</v>
      </c>
    </row>
    <row r="1529" spans="1:8">
      <c r="A1529" t="s">
        <v>23</v>
      </c>
      <c r="B1529" t="s">
        <v>172</v>
      </c>
      <c r="C1529" t="s">
        <v>24</v>
      </c>
      <c r="D1529" t="s">
        <v>190</v>
      </c>
      <c r="E1529" t="s">
        <v>185</v>
      </c>
      <c r="F1529">
        <v>2</v>
      </c>
      <c r="G1529">
        <v>32</v>
      </c>
      <c r="H1529">
        <v>225.96899999999999</v>
      </c>
    </row>
    <row r="1530" spans="1:8">
      <c r="A1530" t="s">
        <v>23</v>
      </c>
      <c r="B1530" t="s">
        <v>172</v>
      </c>
      <c r="C1530" t="s">
        <v>24</v>
      </c>
      <c r="D1530" t="s">
        <v>190</v>
      </c>
      <c r="E1530" t="s">
        <v>185</v>
      </c>
      <c r="F1530">
        <v>2</v>
      </c>
      <c r="G1530">
        <v>33</v>
      </c>
      <c r="H1530">
        <v>60.774999999999999</v>
      </c>
    </row>
    <row r="1531" spans="1:8">
      <c r="A1531" t="s">
        <v>23</v>
      </c>
      <c r="B1531" t="s">
        <v>172</v>
      </c>
      <c r="C1531" t="s">
        <v>24</v>
      </c>
      <c r="D1531" t="s">
        <v>190</v>
      </c>
      <c r="E1531" t="s">
        <v>185</v>
      </c>
      <c r="F1531">
        <v>2</v>
      </c>
      <c r="G1531">
        <v>34</v>
      </c>
      <c r="H1531">
        <v>151.54599999999999</v>
      </c>
    </row>
    <row r="1532" spans="1:8">
      <c r="A1532" t="s">
        <v>23</v>
      </c>
      <c r="B1532" t="s">
        <v>172</v>
      </c>
      <c r="C1532" t="s">
        <v>24</v>
      </c>
      <c r="D1532" t="s">
        <v>190</v>
      </c>
      <c r="E1532" t="s">
        <v>185</v>
      </c>
      <c r="F1532">
        <v>2</v>
      </c>
      <c r="G1532">
        <v>35</v>
      </c>
      <c r="H1532">
        <v>77.811999999999998</v>
      </c>
    </row>
    <row r="1533" spans="1:8">
      <c r="A1533" t="s">
        <v>23</v>
      </c>
      <c r="B1533" t="s">
        <v>172</v>
      </c>
      <c r="C1533" t="s">
        <v>24</v>
      </c>
      <c r="D1533" t="s">
        <v>190</v>
      </c>
      <c r="E1533" t="s">
        <v>185</v>
      </c>
      <c r="F1533">
        <v>2</v>
      </c>
      <c r="G1533">
        <v>36</v>
      </c>
      <c r="H1533">
        <v>99.138000000000005</v>
      </c>
    </row>
    <row r="1534" spans="1:8">
      <c r="A1534" t="s">
        <v>23</v>
      </c>
      <c r="B1534" t="s">
        <v>172</v>
      </c>
      <c r="C1534" t="s">
        <v>24</v>
      </c>
      <c r="D1534" t="s">
        <v>190</v>
      </c>
      <c r="E1534" t="s">
        <v>185</v>
      </c>
      <c r="F1534">
        <v>2</v>
      </c>
      <c r="G1534">
        <v>37</v>
      </c>
      <c r="H1534">
        <v>12.843999999999999</v>
      </c>
    </row>
    <row r="1535" spans="1:8">
      <c r="A1535" t="s">
        <v>23</v>
      </c>
      <c r="B1535" t="s">
        <v>172</v>
      </c>
      <c r="C1535" t="s">
        <v>24</v>
      </c>
      <c r="D1535" t="s">
        <v>190</v>
      </c>
      <c r="E1535" t="s">
        <v>185</v>
      </c>
      <c r="F1535">
        <v>2</v>
      </c>
      <c r="G1535">
        <v>38</v>
      </c>
      <c r="H1535">
        <v>39.479999999999997</v>
      </c>
    </row>
    <row r="1536" spans="1:8">
      <c r="A1536" t="s">
        <v>23</v>
      </c>
      <c r="B1536" t="s">
        <v>172</v>
      </c>
      <c r="C1536" t="s">
        <v>24</v>
      </c>
      <c r="D1536" t="s">
        <v>190</v>
      </c>
      <c r="E1536" t="s">
        <v>185</v>
      </c>
      <c r="F1536">
        <v>2</v>
      </c>
      <c r="G1536">
        <v>39</v>
      </c>
      <c r="H1536">
        <v>49.444000000000003</v>
      </c>
    </row>
    <row r="1537" spans="1:8">
      <c r="A1537" t="s">
        <v>23</v>
      </c>
      <c r="B1537" t="s">
        <v>172</v>
      </c>
      <c r="C1537" t="s">
        <v>24</v>
      </c>
      <c r="D1537" t="s">
        <v>190</v>
      </c>
      <c r="E1537" t="s">
        <v>185</v>
      </c>
      <c r="F1537">
        <v>2</v>
      </c>
      <c r="G1537">
        <v>40</v>
      </c>
      <c r="H1537">
        <v>5.55</v>
      </c>
    </row>
    <row r="1538" spans="1:8">
      <c r="A1538" t="s">
        <v>23</v>
      </c>
      <c r="B1538" t="s">
        <v>172</v>
      </c>
      <c r="C1538" t="s">
        <v>24</v>
      </c>
      <c r="D1538" t="s">
        <v>190</v>
      </c>
      <c r="E1538" t="s">
        <v>185</v>
      </c>
      <c r="F1538">
        <v>2</v>
      </c>
      <c r="G1538">
        <v>41</v>
      </c>
      <c r="H1538">
        <v>29.279</v>
      </c>
    </row>
    <row r="1539" spans="1:8">
      <c r="A1539" t="s">
        <v>23</v>
      </c>
      <c r="B1539" t="s">
        <v>172</v>
      </c>
      <c r="C1539" t="s">
        <v>24</v>
      </c>
      <c r="D1539" t="s">
        <v>190</v>
      </c>
      <c r="E1539" t="s">
        <v>185</v>
      </c>
      <c r="F1539">
        <v>2</v>
      </c>
      <c r="G1539">
        <v>42</v>
      </c>
      <c r="H1539">
        <v>7.1980000000000004</v>
      </c>
    </row>
    <row r="1540" spans="1:8">
      <c r="A1540" t="s">
        <v>23</v>
      </c>
      <c r="B1540" t="s">
        <v>172</v>
      </c>
      <c r="C1540" t="s">
        <v>24</v>
      </c>
      <c r="D1540" t="s">
        <v>190</v>
      </c>
      <c r="E1540" t="s">
        <v>185</v>
      </c>
      <c r="F1540">
        <v>2</v>
      </c>
      <c r="G1540">
        <v>43</v>
      </c>
      <c r="H1540">
        <v>6.6159999999999997</v>
      </c>
    </row>
    <row r="1541" spans="1:8">
      <c r="A1541" t="s">
        <v>23</v>
      </c>
      <c r="B1541" t="s">
        <v>172</v>
      </c>
      <c r="C1541" t="s">
        <v>24</v>
      </c>
      <c r="D1541" t="s">
        <v>190</v>
      </c>
      <c r="E1541" t="s">
        <v>185</v>
      </c>
      <c r="F1541">
        <v>2</v>
      </c>
      <c r="G1541">
        <v>44</v>
      </c>
      <c r="H1541">
        <v>5.25</v>
      </c>
    </row>
    <row r="1542" spans="1:8">
      <c r="A1542" t="s">
        <v>23</v>
      </c>
      <c r="B1542" t="s">
        <v>172</v>
      </c>
      <c r="C1542" t="s">
        <v>24</v>
      </c>
      <c r="D1542" t="s">
        <v>190</v>
      </c>
      <c r="E1542" t="s">
        <v>185</v>
      </c>
      <c r="F1542">
        <v>2</v>
      </c>
      <c r="G1542">
        <v>45</v>
      </c>
      <c r="H1542">
        <v>3.3730000000000002</v>
      </c>
    </row>
    <row r="1543" spans="1:8">
      <c r="A1543" t="s">
        <v>23</v>
      </c>
      <c r="B1543" t="s">
        <v>172</v>
      </c>
      <c r="C1543" t="s">
        <v>24</v>
      </c>
      <c r="D1543" t="s">
        <v>190</v>
      </c>
      <c r="E1543" t="s">
        <v>185</v>
      </c>
      <c r="F1543">
        <v>2</v>
      </c>
      <c r="G1543">
        <v>46</v>
      </c>
      <c r="H1543">
        <v>1.667</v>
      </c>
    </row>
    <row r="1544" spans="1:8">
      <c r="A1544" t="s">
        <v>23</v>
      </c>
      <c r="B1544" t="s">
        <v>172</v>
      </c>
      <c r="C1544" t="s">
        <v>24</v>
      </c>
      <c r="D1544" t="s">
        <v>190</v>
      </c>
      <c r="E1544" t="s">
        <v>185</v>
      </c>
      <c r="F1544">
        <v>2</v>
      </c>
      <c r="G1544">
        <v>47</v>
      </c>
      <c r="H1544">
        <v>1.6870000000000001</v>
      </c>
    </row>
    <row r="1545" spans="1:8">
      <c r="A1545" t="s">
        <v>23</v>
      </c>
      <c r="B1545" t="s">
        <v>172</v>
      </c>
      <c r="C1545" t="s">
        <v>24</v>
      </c>
      <c r="D1545" t="s">
        <v>190</v>
      </c>
      <c r="E1545" t="s">
        <v>185</v>
      </c>
      <c r="F1545">
        <v>3</v>
      </c>
      <c r="G1545">
        <v>21</v>
      </c>
      <c r="H1545">
        <v>61.521999999999998</v>
      </c>
    </row>
    <row r="1546" spans="1:8">
      <c r="A1546" t="s">
        <v>23</v>
      </c>
      <c r="B1546" t="s">
        <v>172</v>
      </c>
      <c r="C1546" t="s">
        <v>24</v>
      </c>
      <c r="D1546" t="s">
        <v>190</v>
      </c>
      <c r="E1546" t="s">
        <v>185</v>
      </c>
      <c r="F1546">
        <v>3</v>
      </c>
      <c r="G1546">
        <v>22</v>
      </c>
      <c r="H1546">
        <v>74.58</v>
      </c>
    </row>
    <row r="1547" spans="1:8">
      <c r="A1547" t="s">
        <v>23</v>
      </c>
      <c r="B1547" t="s">
        <v>172</v>
      </c>
      <c r="C1547" t="s">
        <v>24</v>
      </c>
      <c r="D1547" t="s">
        <v>190</v>
      </c>
      <c r="E1547" t="s">
        <v>185</v>
      </c>
      <c r="F1547">
        <v>3</v>
      </c>
      <c r="G1547">
        <v>23</v>
      </c>
      <c r="H1547">
        <v>287.62299999999999</v>
      </c>
    </row>
    <row r="1548" spans="1:8">
      <c r="A1548" t="s">
        <v>23</v>
      </c>
      <c r="B1548" t="s">
        <v>172</v>
      </c>
      <c r="C1548" t="s">
        <v>24</v>
      </c>
      <c r="D1548" t="s">
        <v>190</v>
      </c>
      <c r="E1548" t="s">
        <v>185</v>
      </c>
      <c r="F1548">
        <v>3</v>
      </c>
      <c r="G1548">
        <v>24</v>
      </c>
      <c r="H1548">
        <v>453.28</v>
      </c>
    </row>
    <row r="1549" spans="1:8">
      <c r="A1549" t="s">
        <v>23</v>
      </c>
      <c r="B1549" t="s">
        <v>172</v>
      </c>
      <c r="C1549" t="s">
        <v>24</v>
      </c>
      <c r="D1549" t="s">
        <v>190</v>
      </c>
      <c r="E1549" t="s">
        <v>185</v>
      </c>
      <c r="F1549">
        <v>3</v>
      </c>
      <c r="G1549">
        <v>25</v>
      </c>
      <c r="H1549">
        <v>346.779</v>
      </c>
    </row>
    <row r="1550" spans="1:8">
      <c r="A1550" t="s">
        <v>23</v>
      </c>
      <c r="B1550" t="s">
        <v>172</v>
      </c>
      <c r="C1550" t="s">
        <v>24</v>
      </c>
      <c r="D1550" t="s">
        <v>190</v>
      </c>
      <c r="E1550" t="s">
        <v>185</v>
      </c>
      <c r="F1550">
        <v>3</v>
      </c>
      <c r="G1550">
        <v>26</v>
      </c>
      <c r="H1550">
        <v>240.26</v>
      </c>
    </row>
    <row r="1551" spans="1:8">
      <c r="A1551" t="s">
        <v>23</v>
      </c>
      <c r="B1551" t="s">
        <v>172</v>
      </c>
      <c r="C1551" t="s">
        <v>24</v>
      </c>
      <c r="D1551" t="s">
        <v>190</v>
      </c>
      <c r="E1551" t="s">
        <v>185</v>
      </c>
      <c r="F1551">
        <v>3</v>
      </c>
      <c r="G1551">
        <v>27</v>
      </c>
      <c r="H1551">
        <v>208.63300000000001</v>
      </c>
    </row>
    <row r="1552" spans="1:8">
      <c r="A1552" t="s">
        <v>23</v>
      </c>
      <c r="B1552" t="s">
        <v>172</v>
      </c>
      <c r="C1552" t="s">
        <v>24</v>
      </c>
      <c r="D1552" t="s">
        <v>190</v>
      </c>
      <c r="E1552" t="s">
        <v>185</v>
      </c>
      <c r="F1552">
        <v>3</v>
      </c>
      <c r="G1552">
        <v>28</v>
      </c>
      <c r="H1552">
        <v>138.917</v>
      </c>
    </row>
    <row r="1553" spans="1:8">
      <c r="A1553" t="s">
        <v>23</v>
      </c>
      <c r="B1553" t="s">
        <v>172</v>
      </c>
      <c r="C1553" t="s">
        <v>24</v>
      </c>
      <c r="D1553" t="s">
        <v>190</v>
      </c>
      <c r="E1553" t="s">
        <v>185</v>
      </c>
      <c r="F1553">
        <v>3</v>
      </c>
      <c r="G1553">
        <v>29</v>
      </c>
      <c r="H1553">
        <v>155.93</v>
      </c>
    </row>
    <row r="1554" spans="1:8">
      <c r="A1554" t="s">
        <v>23</v>
      </c>
      <c r="B1554" t="s">
        <v>172</v>
      </c>
      <c r="C1554" t="s">
        <v>24</v>
      </c>
      <c r="D1554" t="s">
        <v>190</v>
      </c>
      <c r="E1554" t="s">
        <v>185</v>
      </c>
      <c r="F1554">
        <v>3</v>
      </c>
      <c r="G1554">
        <v>30</v>
      </c>
      <c r="H1554">
        <v>115.045</v>
      </c>
    </row>
    <row r="1555" spans="1:8">
      <c r="A1555" t="s">
        <v>23</v>
      </c>
      <c r="B1555" t="s">
        <v>172</v>
      </c>
      <c r="C1555" t="s">
        <v>24</v>
      </c>
      <c r="D1555" t="s">
        <v>190</v>
      </c>
      <c r="E1555" t="s">
        <v>185</v>
      </c>
      <c r="F1555">
        <v>3</v>
      </c>
      <c r="G1555">
        <v>31</v>
      </c>
      <c r="H1555">
        <v>88.072999999999993</v>
      </c>
    </row>
    <row r="1556" spans="1:8">
      <c r="A1556" t="s">
        <v>23</v>
      </c>
      <c r="B1556" t="s">
        <v>172</v>
      </c>
      <c r="C1556" t="s">
        <v>24</v>
      </c>
      <c r="D1556" t="s">
        <v>190</v>
      </c>
      <c r="E1556" t="s">
        <v>185</v>
      </c>
      <c r="F1556">
        <v>3</v>
      </c>
      <c r="G1556">
        <v>32</v>
      </c>
      <c r="H1556">
        <v>10.311999999999999</v>
      </c>
    </row>
    <row r="1557" spans="1:8">
      <c r="A1557" t="s">
        <v>23</v>
      </c>
      <c r="B1557" t="s">
        <v>172</v>
      </c>
      <c r="C1557" t="s">
        <v>24</v>
      </c>
      <c r="D1557" t="s">
        <v>190</v>
      </c>
      <c r="E1557" t="s">
        <v>185</v>
      </c>
      <c r="F1557">
        <v>3</v>
      </c>
      <c r="G1557">
        <v>33</v>
      </c>
      <c r="H1557">
        <v>28.242999999999999</v>
      </c>
    </row>
    <row r="1558" spans="1:8">
      <c r="A1558" t="s">
        <v>23</v>
      </c>
      <c r="B1558" t="s">
        <v>172</v>
      </c>
      <c r="C1558" t="s">
        <v>24</v>
      </c>
      <c r="D1558" t="s">
        <v>190</v>
      </c>
      <c r="E1558" t="s">
        <v>185</v>
      </c>
      <c r="F1558">
        <v>3</v>
      </c>
      <c r="G1558">
        <v>34</v>
      </c>
      <c r="H1558">
        <v>7.0170000000000003</v>
      </c>
    </row>
    <row r="1559" spans="1:8">
      <c r="A1559" t="s">
        <v>23</v>
      </c>
      <c r="B1559" t="s">
        <v>172</v>
      </c>
      <c r="C1559" t="s">
        <v>24</v>
      </c>
      <c r="D1559" t="s">
        <v>190</v>
      </c>
      <c r="E1559" t="s">
        <v>185</v>
      </c>
      <c r="F1559">
        <v>3</v>
      </c>
      <c r="G1559">
        <v>35</v>
      </c>
      <c r="H1559">
        <v>4.4450000000000003</v>
      </c>
    </row>
    <row r="1560" spans="1:8">
      <c r="A1560" t="s">
        <v>23</v>
      </c>
      <c r="B1560" t="s">
        <v>172</v>
      </c>
      <c r="C1560" t="s">
        <v>24</v>
      </c>
      <c r="D1560" t="s">
        <v>190</v>
      </c>
      <c r="E1560" t="s">
        <v>185</v>
      </c>
      <c r="F1560">
        <v>3</v>
      </c>
      <c r="G1560">
        <v>36</v>
      </c>
      <c r="H1560">
        <v>0.40200000000000002</v>
      </c>
    </row>
    <row r="1561" spans="1:8">
      <c r="A1561" t="s">
        <v>23</v>
      </c>
      <c r="B1561" t="s">
        <v>172</v>
      </c>
      <c r="C1561" t="s">
        <v>24</v>
      </c>
      <c r="D1561" t="s">
        <v>190</v>
      </c>
      <c r="E1561" t="s">
        <v>185</v>
      </c>
      <c r="F1561">
        <v>3</v>
      </c>
      <c r="G1561">
        <v>37</v>
      </c>
      <c r="H1561">
        <v>2.73</v>
      </c>
    </row>
    <row r="1562" spans="1:8">
      <c r="A1562" t="s">
        <v>23</v>
      </c>
      <c r="B1562" t="s">
        <v>172</v>
      </c>
      <c r="C1562" t="s">
        <v>24</v>
      </c>
      <c r="D1562" t="s">
        <v>190</v>
      </c>
      <c r="E1562" t="s">
        <v>185</v>
      </c>
      <c r="F1562">
        <v>3</v>
      </c>
      <c r="G1562">
        <v>38</v>
      </c>
      <c r="H1562">
        <v>1.026</v>
      </c>
    </row>
    <row r="1563" spans="1:8">
      <c r="A1563" t="s">
        <v>23</v>
      </c>
      <c r="B1563" t="s">
        <v>172</v>
      </c>
      <c r="C1563" t="s">
        <v>24</v>
      </c>
      <c r="D1563" t="s">
        <v>190</v>
      </c>
      <c r="E1563" t="s">
        <v>185</v>
      </c>
      <c r="F1563">
        <v>3</v>
      </c>
      <c r="G1563">
        <v>39</v>
      </c>
      <c r="H1563">
        <v>5.8999999999999997E-2</v>
      </c>
    </row>
    <row r="1564" spans="1:8">
      <c r="A1564" t="s">
        <v>23</v>
      </c>
      <c r="B1564" t="s">
        <v>172</v>
      </c>
      <c r="C1564" t="s">
        <v>24</v>
      </c>
      <c r="D1564" t="s">
        <v>190</v>
      </c>
      <c r="E1564" t="s">
        <v>185</v>
      </c>
      <c r="F1564">
        <v>3</v>
      </c>
      <c r="G1564">
        <v>40</v>
      </c>
      <c r="H1564">
        <v>9.0999999999999998E-2</v>
      </c>
    </row>
    <row r="1565" spans="1:8">
      <c r="A1565" t="s">
        <v>23</v>
      </c>
      <c r="B1565" t="s">
        <v>172</v>
      </c>
      <c r="C1565" t="s">
        <v>24</v>
      </c>
      <c r="D1565" t="s">
        <v>190</v>
      </c>
      <c r="E1565" t="s">
        <v>185</v>
      </c>
      <c r="F1565">
        <v>3</v>
      </c>
      <c r="G1565">
        <v>41</v>
      </c>
      <c r="H1565">
        <v>0.85399999999999998</v>
      </c>
    </row>
    <row r="1566" spans="1:8">
      <c r="A1566" t="s">
        <v>23</v>
      </c>
      <c r="B1566" t="s">
        <v>172</v>
      </c>
      <c r="C1566" t="s">
        <v>24</v>
      </c>
      <c r="D1566" t="s">
        <v>190</v>
      </c>
      <c r="E1566" t="s">
        <v>185</v>
      </c>
      <c r="F1566">
        <v>3</v>
      </c>
      <c r="G1566">
        <v>42</v>
      </c>
      <c r="H1566">
        <v>2.9000000000000001E-2</v>
      </c>
    </row>
    <row r="1567" spans="1:8">
      <c r="A1567" t="s">
        <v>23</v>
      </c>
      <c r="B1567" t="s">
        <v>172</v>
      </c>
      <c r="C1567" t="s">
        <v>24</v>
      </c>
      <c r="D1567" t="s">
        <v>190</v>
      </c>
      <c r="E1567" t="s">
        <v>185</v>
      </c>
      <c r="F1567">
        <v>3</v>
      </c>
      <c r="G1567">
        <v>43</v>
      </c>
      <c r="H1567">
        <v>5.2999999999999999E-2</v>
      </c>
    </row>
    <row r="1568" spans="1:8">
      <c r="A1568" t="s">
        <v>23</v>
      </c>
      <c r="B1568" t="s">
        <v>172</v>
      </c>
      <c r="C1568" t="s">
        <v>24</v>
      </c>
      <c r="D1568" t="s">
        <v>190</v>
      </c>
      <c r="E1568" t="s">
        <v>185</v>
      </c>
      <c r="F1568">
        <v>3</v>
      </c>
      <c r="G1568">
        <v>44</v>
      </c>
      <c r="H1568">
        <v>1.4999999999999999E-2</v>
      </c>
    </row>
    <row r="1569" spans="1:8">
      <c r="A1569" t="s">
        <v>23</v>
      </c>
      <c r="B1569" t="s">
        <v>172</v>
      </c>
      <c r="C1569" t="s">
        <v>24</v>
      </c>
      <c r="D1569" t="s">
        <v>190</v>
      </c>
      <c r="E1569" t="s">
        <v>185</v>
      </c>
      <c r="F1569">
        <v>3</v>
      </c>
      <c r="G1569">
        <v>45</v>
      </c>
      <c r="H1569">
        <v>3.4670000000000001</v>
      </c>
    </row>
    <row r="1570" spans="1:8">
      <c r="A1570" t="s">
        <v>23</v>
      </c>
      <c r="B1570" t="s">
        <v>172</v>
      </c>
      <c r="C1570" t="s">
        <v>24</v>
      </c>
      <c r="D1570" t="s">
        <v>190</v>
      </c>
      <c r="E1570" t="s">
        <v>185</v>
      </c>
      <c r="F1570">
        <v>4</v>
      </c>
      <c r="G1570">
        <v>20</v>
      </c>
      <c r="H1570">
        <v>46.917000000000002</v>
      </c>
    </row>
    <row r="1571" spans="1:8">
      <c r="A1571" t="s">
        <v>23</v>
      </c>
      <c r="B1571" t="s">
        <v>172</v>
      </c>
      <c r="C1571" t="s">
        <v>24</v>
      </c>
      <c r="D1571" t="s">
        <v>190</v>
      </c>
      <c r="E1571" t="s">
        <v>185</v>
      </c>
      <c r="F1571">
        <v>4</v>
      </c>
      <c r="G1571">
        <v>21</v>
      </c>
      <c r="H1571">
        <v>104.643</v>
      </c>
    </row>
    <row r="1572" spans="1:8">
      <c r="A1572" t="s">
        <v>23</v>
      </c>
      <c r="B1572" t="s">
        <v>172</v>
      </c>
      <c r="C1572" t="s">
        <v>24</v>
      </c>
      <c r="D1572" t="s">
        <v>190</v>
      </c>
      <c r="E1572" t="s">
        <v>185</v>
      </c>
      <c r="F1572">
        <v>4</v>
      </c>
      <c r="G1572">
        <v>22</v>
      </c>
      <c r="H1572">
        <v>88.75</v>
      </c>
    </row>
    <row r="1573" spans="1:8">
      <c r="A1573" t="s">
        <v>23</v>
      </c>
      <c r="B1573" t="s">
        <v>172</v>
      </c>
      <c r="C1573" t="s">
        <v>24</v>
      </c>
      <c r="D1573" t="s">
        <v>190</v>
      </c>
      <c r="E1573" t="s">
        <v>185</v>
      </c>
      <c r="F1573">
        <v>4</v>
      </c>
      <c r="G1573">
        <v>23</v>
      </c>
      <c r="H1573">
        <v>222.02199999999999</v>
      </c>
    </row>
    <row r="1574" spans="1:8">
      <c r="A1574" t="s">
        <v>23</v>
      </c>
      <c r="B1574" t="s">
        <v>172</v>
      </c>
      <c r="C1574" t="s">
        <v>24</v>
      </c>
      <c r="D1574" t="s">
        <v>190</v>
      </c>
      <c r="E1574" t="s">
        <v>185</v>
      </c>
      <c r="F1574">
        <v>4</v>
      </c>
      <c r="G1574">
        <v>24</v>
      </c>
      <c r="H1574">
        <v>180.77699999999999</v>
      </c>
    </row>
    <row r="1575" spans="1:8">
      <c r="A1575" t="s">
        <v>23</v>
      </c>
      <c r="B1575" t="s">
        <v>172</v>
      </c>
      <c r="C1575" t="s">
        <v>24</v>
      </c>
      <c r="D1575" t="s">
        <v>190</v>
      </c>
      <c r="E1575" t="s">
        <v>185</v>
      </c>
      <c r="F1575">
        <v>4</v>
      </c>
      <c r="G1575">
        <v>25</v>
      </c>
      <c r="H1575">
        <v>112.746</v>
      </c>
    </row>
    <row r="1576" spans="1:8">
      <c r="A1576" t="s">
        <v>23</v>
      </c>
      <c r="B1576" t="s">
        <v>172</v>
      </c>
      <c r="C1576" t="s">
        <v>24</v>
      </c>
      <c r="D1576" t="s">
        <v>190</v>
      </c>
      <c r="E1576" t="s">
        <v>185</v>
      </c>
      <c r="F1576">
        <v>4</v>
      </c>
      <c r="G1576">
        <v>26</v>
      </c>
      <c r="H1576">
        <v>171.69300000000001</v>
      </c>
    </row>
    <row r="1577" spans="1:8">
      <c r="A1577" t="s">
        <v>23</v>
      </c>
      <c r="B1577" t="s">
        <v>172</v>
      </c>
      <c r="C1577" t="s">
        <v>24</v>
      </c>
      <c r="D1577" t="s">
        <v>190</v>
      </c>
      <c r="E1577" t="s">
        <v>185</v>
      </c>
      <c r="F1577">
        <v>4</v>
      </c>
      <c r="G1577">
        <v>27</v>
      </c>
      <c r="H1577">
        <v>173.523</v>
      </c>
    </row>
    <row r="1578" spans="1:8">
      <c r="A1578" t="s">
        <v>23</v>
      </c>
      <c r="B1578" t="s">
        <v>172</v>
      </c>
      <c r="C1578" t="s">
        <v>24</v>
      </c>
      <c r="D1578" t="s">
        <v>190</v>
      </c>
      <c r="E1578" t="s">
        <v>185</v>
      </c>
      <c r="F1578">
        <v>4</v>
      </c>
      <c r="G1578">
        <v>28</v>
      </c>
      <c r="H1578">
        <v>101.375</v>
      </c>
    </row>
    <row r="1579" spans="1:8">
      <c r="A1579" t="s">
        <v>23</v>
      </c>
      <c r="B1579" t="s">
        <v>172</v>
      </c>
      <c r="C1579" t="s">
        <v>24</v>
      </c>
      <c r="D1579" t="s">
        <v>190</v>
      </c>
      <c r="E1579" t="s">
        <v>185</v>
      </c>
      <c r="F1579">
        <v>4</v>
      </c>
      <c r="G1579">
        <v>29</v>
      </c>
      <c r="H1579">
        <v>77.361000000000004</v>
      </c>
    </row>
    <row r="1580" spans="1:8">
      <c r="A1580" t="s">
        <v>23</v>
      </c>
      <c r="B1580" t="s">
        <v>172</v>
      </c>
      <c r="C1580" t="s">
        <v>24</v>
      </c>
      <c r="D1580" t="s">
        <v>190</v>
      </c>
      <c r="E1580" t="s">
        <v>185</v>
      </c>
      <c r="F1580">
        <v>4</v>
      </c>
      <c r="G1580">
        <v>30</v>
      </c>
      <c r="H1580">
        <v>84.168000000000006</v>
      </c>
    </row>
    <row r="1581" spans="1:8">
      <c r="A1581" t="s">
        <v>23</v>
      </c>
      <c r="B1581" t="s">
        <v>172</v>
      </c>
      <c r="C1581" t="s">
        <v>24</v>
      </c>
      <c r="D1581" t="s">
        <v>190</v>
      </c>
      <c r="E1581" t="s">
        <v>185</v>
      </c>
      <c r="F1581">
        <v>4</v>
      </c>
      <c r="G1581">
        <v>31</v>
      </c>
      <c r="H1581">
        <v>41.481999999999999</v>
      </c>
    </row>
    <row r="1582" spans="1:8">
      <c r="A1582" t="s">
        <v>23</v>
      </c>
      <c r="B1582" t="s">
        <v>172</v>
      </c>
      <c r="C1582" t="s">
        <v>24</v>
      </c>
      <c r="D1582" t="s">
        <v>190</v>
      </c>
      <c r="E1582" t="s">
        <v>185</v>
      </c>
      <c r="F1582">
        <v>4</v>
      </c>
      <c r="G1582">
        <v>32</v>
      </c>
      <c r="H1582">
        <v>67.905000000000001</v>
      </c>
    </row>
    <row r="1583" spans="1:8">
      <c r="A1583" t="s">
        <v>23</v>
      </c>
      <c r="B1583" t="s">
        <v>172</v>
      </c>
      <c r="C1583" t="s">
        <v>24</v>
      </c>
      <c r="D1583" t="s">
        <v>190</v>
      </c>
      <c r="E1583" t="s">
        <v>185</v>
      </c>
      <c r="F1583">
        <v>4</v>
      </c>
      <c r="G1583">
        <v>33</v>
      </c>
      <c r="H1583">
        <v>12.61</v>
      </c>
    </row>
    <row r="1584" spans="1:8">
      <c r="A1584" t="s">
        <v>23</v>
      </c>
      <c r="B1584" t="s">
        <v>172</v>
      </c>
      <c r="C1584" t="s">
        <v>24</v>
      </c>
      <c r="D1584" t="s">
        <v>190</v>
      </c>
      <c r="E1584" t="s">
        <v>185</v>
      </c>
      <c r="F1584">
        <v>4</v>
      </c>
      <c r="G1584">
        <v>34</v>
      </c>
      <c r="H1584">
        <v>27.518999999999998</v>
      </c>
    </row>
    <row r="1585" spans="1:8">
      <c r="A1585" t="s">
        <v>23</v>
      </c>
      <c r="B1585" t="s">
        <v>172</v>
      </c>
      <c r="C1585" t="s">
        <v>24</v>
      </c>
      <c r="D1585" t="s">
        <v>190</v>
      </c>
      <c r="E1585" t="s">
        <v>185</v>
      </c>
      <c r="F1585">
        <v>4</v>
      </c>
      <c r="G1585">
        <v>35</v>
      </c>
      <c r="H1585">
        <v>3.5230000000000001</v>
      </c>
    </row>
    <row r="1586" spans="1:8">
      <c r="A1586" t="s">
        <v>23</v>
      </c>
      <c r="B1586" t="s">
        <v>172</v>
      </c>
      <c r="C1586" t="s">
        <v>24</v>
      </c>
      <c r="D1586" t="s">
        <v>190</v>
      </c>
      <c r="E1586" t="s">
        <v>185</v>
      </c>
      <c r="F1586">
        <v>4</v>
      </c>
      <c r="G1586">
        <v>38</v>
      </c>
      <c r="H1586">
        <v>7.0460000000000003</v>
      </c>
    </row>
    <row r="1587" spans="1:8">
      <c r="A1587" t="s">
        <v>23</v>
      </c>
      <c r="B1587" t="s">
        <v>172</v>
      </c>
      <c r="C1587" t="s">
        <v>24</v>
      </c>
      <c r="D1587" t="s">
        <v>190</v>
      </c>
      <c r="E1587" t="s">
        <v>185</v>
      </c>
      <c r="F1587">
        <v>4</v>
      </c>
      <c r="G1587">
        <v>39</v>
      </c>
      <c r="H1587">
        <v>12.61</v>
      </c>
    </row>
    <row r="1588" spans="1:8">
      <c r="A1588" t="s">
        <v>23</v>
      </c>
      <c r="B1588" t="s">
        <v>172</v>
      </c>
      <c r="C1588" t="s">
        <v>24</v>
      </c>
      <c r="D1588" t="s">
        <v>190</v>
      </c>
      <c r="E1588" t="s">
        <v>185</v>
      </c>
      <c r="F1588">
        <v>4</v>
      </c>
      <c r="G1588">
        <v>40</v>
      </c>
      <c r="H1588">
        <v>3.5230000000000001</v>
      </c>
    </row>
    <row r="1589" spans="1:8">
      <c r="A1589" t="s">
        <v>23</v>
      </c>
      <c r="B1589" t="s">
        <v>172</v>
      </c>
      <c r="C1589" t="s">
        <v>24</v>
      </c>
      <c r="D1589" t="s">
        <v>190</v>
      </c>
      <c r="E1589" t="s">
        <v>181</v>
      </c>
      <c r="F1589">
        <v>1</v>
      </c>
      <c r="G1589">
        <v>17</v>
      </c>
      <c r="H1589">
        <v>1.01</v>
      </c>
    </row>
    <row r="1590" spans="1:8">
      <c r="A1590" t="s">
        <v>23</v>
      </c>
      <c r="B1590" t="s">
        <v>172</v>
      </c>
      <c r="C1590" t="s">
        <v>24</v>
      </c>
      <c r="D1590" t="s">
        <v>190</v>
      </c>
      <c r="E1590" t="s">
        <v>181</v>
      </c>
      <c r="F1590">
        <v>1</v>
      </c>
      <c r="G1590">
        <v>19</v>
      </c>
      <c r="H1590">
        <v>2.0209999999999999</v>
      </c>
    </row>
    <row r="1591" spans="1:8">
      <c r="A1591" t="s">
        <v>23</v>
      </c>
      <c r="B1591" t="s">
        <v>172</v>
      </c>
      <c r="C1591" t="s">
        <v>24</v>
      </c>
      <c r="D1591" t="s">
        <v>190</v>
      </c>
      <c r="E1591" t="s">
        <v>181</v>
      </c>
      <c r="F1591">
        <v>1</v>
      </c>
      <c r="G1591">
        <v>20</v>
      </c>
      <c r="H1591">
        <v>8.4580000000000002</v>
      </c>
    </row>
    <row r="1592" spans="1:8">
      <c r="A1592" t="s">
        <v>23</v>
      </c>
      <c r="B1592" t="s">
        <v>172</v>
      </c>
      <c r="C1592" t="s">
        <v>24</v>
      </c>
      <c r="D1592" t="s">
        <v>190</v>
      </c>
      <c r="E1592" t="s">
        <v>181</v>
      </c>
      <c r="F1592">
        <v>1</v>
      </c>
      <c r="G1592">
        <v>21</v>
      </c>
      <c r="H1592">
        <v>95.441999999999993</v>
      </c>
    </row>
    <row r="1593" spans="1:8">
      <c r="A1593" t="s">
        <v>23</v>
      </c>
      <c r="B1593" t="s">
        <v>172</v>
      </c>
      <c r="C1593" t="s">
        <v>24</v>
      </c>
      <c r="D1593" t="s">
        <v>190</v>
      </c>
      <c r="E1593" t="s">
        <v>181</v>
      </c>
      <c r="F1593">
        <v>1</v>
      </c>
      <c r="G1593">
        <v>22</v>
      </c>
      <c r="H1593">
        <v>121.102</v>
      </c>
    </row>
    <row r="1594" spans="1:8">
      <c r="A1594" t="s">
        <v>23</v>
      </c>
      <c r="B1594" t="s">
        <v>172</v>
      </c>
      <c r="C1594" t="s">
        <v>24</v>
      </c>
      <c r="D1594" t="s">
        <v>190</v>
      </c>
      <c r="E1594" t="s">
        <v>181</v>
      </c>
      <c r="F1594">
        <v>1</v>
      </c>
      <c r="G1594">
        <v>23</v>
      </c>
      <c r="H1594">
        <v>320.36700000000002</v>
      </c>
    </row>
    <row r="1595" spans="1:8">
      <c r="A1595" t="s">
        <v>23</v>
      </c>
      <c r="B1595" t="s">
        <v>172</v>
      </c>
      <c r="C1595" t="s">
        <v>24</v>
      </c>
      <c r="D1595" t="s">
        <v>190</v>
      </c>
      <c r="E1595" t="s">
        <v>181</v>
      </c>
      <c r="F1595">
        <v>1</v>
      </c>
      <c r="G1595">
        <v>24</v>
      </c>
      <c r="H1595">
        <v>537.23500000000001</v>
      </c>
    </row>
    <row r="1596" spans="1:8">
      <c r="A1596" t="s">
        <v>23</v>
      </c>
      <c r="B1596" t="s">
        <v>172</v>
      </c>
      <c r="C1596" t="s">
        <v>24</v>
      </c>
      <c r="D1596" t="s">
        <v>190</v>
      </c>
      <c r="E1596" t="s">
        <v>181</v>
      </c>
      <c r="F1596">
        <v>1</v>
      </c>
      <c r="G1596">
        <v>25</v>
      </c>
      <c r="H1596">
        <v>517.77099999999996</v>
      </c>
    </row>
    <row r="1597" spans="1:8">
      <c r="A1597" t="s">
        <v>23</v>
      </c>
      <c r="B1597" t="s">
        <v>172</v>
      </c>
      <c r="C1597" t="s">
        <v>24</v>
      </c>
      <c r="D1597" t="s">
        <v>190</v>
      </c>
      <c r="E1597" t="s">
        <v>181</v>
      </c>
      <c r="F1597">
        <v>1</v>
      </c>
      <c r="G1597">
        <v>26</v>
      </c>
      <c r="H1597">
        <v>493.50099999999998</v>
      </c>
    </row>
    <row r="1598" spans="1:8">
      <c r="A1598" t="s">
        <v>23</v>
      </c>
      <c r="B1598" t="s">
        <v>172</v>
      </c>
      <c r="C1598" t="s">
        <v>24</v>
      </c>
      <c r="D1598" t="s">
        <v>190</v>
      </c>
      <c r="E1598" t="s">
        <v>181</v>
      </c>
      <c r="F1598">
        <v>1</v>
      </c>
      <c r="G1598">
        <v>27</v>
      </c>
      <c r="H1598">
        <v>381.452</v>
      </c>
    </row>
    <row r="1599" spans="1:8">
      <c r="A1599" t="s">
        <v>23</v>
      </c>
      <c r="B1599" t="s">
        <v>172</v>
      </c>
      <c r="C1599" t="s">
        <v>24</v>
      </c>
      <c r="D1599" t="s">
        <v>190</v>
      </c>
      <c r="E1599" t="s">
        <v>181</v>
      </c>
      <c r="F1599">
        <v>1</v>
      </c>
      <c r="G1599">
        <v>28</v>
      </c>
      <c r="H1599">
        <v>293.35300000000001</v>
      </c>
    </row>
    <row r="1600" spans="1:8">
      <c r="A1600" t="s">
        <v>23</v>
      </c>
      <c r="B1600" t="s">
        <v>172</v>
      </c>
      <c r="C1600" t="s">
        <v>24</v>
      </c>
      <c r="D1600" t="s">
        <v>190</v>
      </c>
      <c r="E1600" t="s">
        <v>181</v>
      </c>
      <c r="F1600">
        <v>1</v>
      </c>
      <c r="G1600">
        <v>29</v>
      </c>
      <c r="H1600">
        <v>344.755</v>
      </c>
    </row>
    <row r="1601" spans="1:8">
      <c r="A1601" t="s">
        <v>23</v>
      </c>
      <c r="B1601" t="s">
        <v>172</v>
      </c>
      <c r="C1601" t="s">
        <v>24</v>
      </c>
      <c r="D1601" t="s">
        <v>190</v>
      </c>
      <c r="E1601" t="s">
        <v>181</v>
      </c>
      <c r="F1601">
        <v>1</v>
      </c>
      <c r="G1601">
        <v>30</v>
      </c>
      <c r="H1601">
        <v>211.63900000000001</v>
      </c>
    </row>
    <row r="1602" spans="1:8">
      <c r="A1602" t="s">
        <v>23</v>
      </c>
      <c r="B1602" t="s">
        <v>172</v>
      </c>
      <c r="C1602" t="s">
        <v>24</v>
      </c>
      <c r="D1602" t="s">
        <v>190</v>
      </c>
      <c r="E1602" t="s">
        <v>181</v>
      </c>
      <c r="F1602">
        <v>1</v>
      </c>
      <c r="G1602">
        <v>31</v>
      </c>
      <c r="H1602">
        <v>122.52800000000001</v>
      </c>
    </row>
    <row r="1603" spans="1:8">
      <c r="A1603" t="s">
        <v>23</v>
      </c>
      <c r="B1603" t="s">
        <v>172</v>
      </c>
      <c r="C1603" t="s">
        <v>24</v>
      </c>
      <c r="D1603" t="s">
        <v>190</v>
      </c>
      <c r="E1603" t="s">
        <v>181</v>
      </c>
      <c r="F1603">
        <v>1</v>
      </c>
      <c r="G1603">
        <v>32</v>
      </c>
      <c r="H1603">
        <v>40.378</v>
      </c>
    </row>
    <row r="1604" spans="1:8">
      <c r="A1604" t="s">
        <v>23</v>
      </c>
      <c r="B1604" t="s">
        <v>172</v>
      </c>
      <c r="C1604" t="s">
        <v>24</v>
      </c>
      <c r="D1604" t="s">
        <v>190</v>
      </c>
      <c r="E1604" t="s">
        <v>181</v>
      </c>
      <c r="F1604">
        <v>1</v>
      </c>
      <c r="G1604">
        <v>33</v>
      </c>
      <c r="H1604">
        <v>9.7460000000000004</v>
      </c>
    </row>
    <row r="1605" spans="1:8">
      <c r="A1605" t="s">
        <v>23</v>
      </c>
      <c r="B1605" t="s">
        <v>172</v>
      </c>
      <c r="C1605" t="s">
        <v>24</v>
      </c>
      <c r="D1605" t="s">
        <v>190</v>
      </c>
      <c r="E1605" t="s">
        <v>181</v>
      </c>
      <c r="F1605">
        <v>1</v>
      </c>
      <c r="G1605">
        <v>34</v>
      </c>
      <c r="H1605">
        <v>10.443</v>
      </c>
    </row>
    <row r="1606" spans="1:8">
      <c r="A1606" t="s">
        <v>23</v>
      </c>
      <c r="B1606" t="s">
        <v>172</v>
      </c>
      <c r="C1606" t="s">
        <v>24</v>
      </c>
      <c r="D1606" t="s">
        <v>190</v>
      </c>
      <c r="E1606" t="s">
        <v>181</v>
      </c>
      <c r="F1606">
        <v>1</v>
      </c>
      <c r="G1606">
        <v>37</v>
      </c>
      <c r="H1606">
        <v>10.443</v>
      </c>
    </row>
    <row r="1607" spans="1:8">
      <c r="A1607" t="s">
        <v>23</v>
      </c>
      <c r="B1607" t="s">
        <v>172</v>
      </c>
      <c r="C1607" t="s">
        <v>24</v>
      </c>
      <c r="D1607" t="s">
        <v>190</v>
      </c>
      <c r="E1607" t="s">
        <v>181</v>
      </c>
      <c r="F1607">
        <v>2</v>
      </c>
      <c r="G1607">
        <v>14</v>
      </c>
      <c r="H1607">
        <v>37.670999999999999</v>
      </c>
    </row>
    <row r="1608" spans="1:8">
      <c r="A1608" t="s">
        <v>23</v>
      </c>
      <c r="B1608" t="s">
        <v>172</v>
      </c>
      <c r="C1608" t="s">
        <v>24</v>
      </c>
      <c r="D1608" t="s">
        <v>190</v>
      </c>
      <c r="E1608" t="s">
        <v>181</v>
      </c>
      <c r="F1608">
        <v>2</v>
      </c>
      <c r="G1608">
        <v>15</v>
      </c>
      <c r="H1608">
        <v>368.4</v>
      </c>
    </row>
    <row r="1609" spans="1:8">
      <c r="A1609" t="s">
        <v>23</v>
      </c>
      <c r="B1609" t="s">
        <v>172</v>
      </c>
      <c r="C1609" t="s">
        <v>24</v>
      </c>
      <c r="D1609" t="s">
        <v>190</v>
      </c>
      <c r="E1609" t="s">
        <v>181</v>
      </c>
      <c r="F1609">
        <v>2</v>
      </c>
      <c r="G1609">
        <v>16</v>
      </c>
      <c r="H1609">
        <v>114.218</v>
      </c>
    </row>
    <row r="1610" spans="1:8">
      <c r="A1610" t="s">
        <v>23</v>
      </c>
      <c r="B1610" t="s">
        <v>172</v>
      </c>
      <c r="C1610" t="s">
        <v>24</v>
      </c>
      <c r="D1610" t="s">
        <v>190</v>
      </c>
      <c r="E1610" t="s">
        <v>181</v>
      </c>
      <c r="F1610">
        <v>2</v>
      </c>
      <c r="G1610">
        <v>17</v>
      </c>
      <c r="H1610">
        <v>50.738</v>
      </c>
    </row>
    <row r="1611" spans="1:8">
      <c r="A1611" t="s">
        <v>23</v>
      </c>
      <c r="B1611" t="s">
        <v>172</v>
      </c>
      <c r="C1611" t="s">
        <v>24</v>
      </c>
      <c r="D1611" t="s">
        <v>190</v>
      </c>
      <c r="E1611" t="s">
        <v>181</v>
      </c>
      <c r="F1611">
        <v>2</v>
      </c>
      <c r="G1611">
        <v>18</v>
      </c>
      <c r="H1611">
        <v>89.808999999999997</v>
      </c>
    </row>
    <row r="1612" spans="1:8">
      <c r="A1612" t="s">
        <v>23</v>
      </c>
      <c r="B1612" t="s">
        <v>172</v>
      </c>
      <c r="C1612" t="s">
        <v>24</v>
      </c>
      <c r="D1612" t="s">
        <v>190</v>
      </c>
      <c r="E1612" t="s">
        <v>181</v>
      </c>
      <c r="F1612">
        <v>2</v>
      </c>
      <c r="G1612">
        <v>19</v>
      </c>
      <c r="H1612">
        <v>1257.9780000000001</v>
      </c>
    </row>
    <row r="1613" spans="1:8">
      <c r="A1613" t="s">
        <v>23</v>
      </c>
      <c r="B1613" t="s">
        <v>172</v>
      </c>
      <c r="C1613" t="s">
        <v>24</v>
      </c>
      <c r="D1613" t="s">
        <v>190</v>
      </c>
      <c r="E1613" t="s">
        <v>181</v>
      </c>
      <c r="F1613">
        <v>2</v>
      </c>
      <c r="G1613">
        <v>20</v>
      </c>
      <c r="H1613">
        <v>5704.6130000000003</v>
      </c>
    </row>
    <row r="1614" spans="1:8">
      <c r="A1614" t="s">
        <v>23</v>
      </c>
      <c r="B1614" t="s">
        <v>172</v>
      </c>
      <c r="C1614" t="s">
        <v>24</v>
      </c>
      <c r="D1614" t="s">
        <v>190</v>
      </c>
      <c r="E1614" t="s">
        <v>181</v>
      </c>
      <c r="F1614">
        <v>2</v>
      </c>
      <c r="G1614">
        <v>21</v>
      </c>
      <c r="H1614">
        <v>6737.2969999999996</v>
      </c>
    </row>
    <row r="1615" spans="1:8">
      <c r="A1615" t="s">
        <v>23</v>
      </c>
      <c r="B1615" t="s">
        <v>172</v>
      </c>
      <c r="C1615" t="s">
        <v>24</v>
      </c>
      <c r="D1615" t="s">
        <v>190</v>
      </c>
      <c r="E1615" t="s">
        <v>181</v>
      </c>
      <c r="F1615">
        <v>2</v>
      </c>
      <c r="G1615">
        <v>22</v>
      </c>
      <c r="H1615">
        <v>6305.4009999999998</v>
      </c>
    </row>
    <row r="1616" spans="1:8">
      <c r="A1616" t="s">
        <v>23</v>
      </c>
      <c r="B1616" t="s">
        <v>172</v>
      </c>
      <c r="C1616" t="s">
        <v>24</v>
      </c>
      <c r="D1616" t="s">
        <v>190</v>
      </c>
      <c r="E1616" t="s">
        <v>181</v>
      </c>
      <c r="F1616">
        <v>2</v>
      </c>
      <c r="G1616">
        <v>23</v>
      </c>
      <c r="H1616">
        <v>6057.1189999999997</v>
      </c>
    </row>
    <row r="1617" spans="1:8">
      <c r="A1617" t="s">
        <v>23</v>
      </c>
      <c r="B1617" t="s">
        <v>172</v>
      </c>
      <c r="C1617" t="s">
        <v>24</v>
      </c>
      <c r="D1617" t="s">
        <v>190</v>
      </c>
      <c r="E1617" t="s">
        <v>181</v>
      </c>
      <c r="F1617">
        <v>2</v>
      </c>
      <c r="G1617">
        <v>24</v>
      </c>
      <c r="H1617">
        <v>5010.451</v>
      </c>
    </row>
    <row r="1618" spans="1:8">
      <c r="A1618" t="s">
        <v>23</v>
      </c>
      <c r="B1618" t="s">
        <v>172</v>
      </c>
      <c r="C1618" t="s">
        <v>24</v>
      </c>
      <c r="D1618" t="s">
        <v>190</v>
      </c>
      <c r="E1618" t="s">
        <v>181</v>
      </c>
      <c r="F1618">
        <v>2</v>
      </c>
      <c r="G1618">
        <v>25</v>
      </c>
      <c r="H1618">
        <v>2570.67</v>
      </c>
    </row>
    <row r="1619" spans="1:8">
      <c r="A1619" t="s">
        <v>23</v>
      </c>
      <c r="B1619" t="s">
        <v>172</v>
      </c>
      <c r="C1619" t="s">
        <v>24</v>
      </c>
      <c r="D1619" t="s">
        <v>190</v>
      </c>
      <c r="E1619" t="s">
        <v>181</v>
      </c>
      <c r="F1619">
        <v>2</v>
      </c>
      <c r="G1619">
        <v>26</v>
      </c>
      <c r="H1619">
        <v>559.82799999999997</v>
      </c>
    </row>
    <row r="1620" spans="1:8">
      <c r="A1620" t="s">
        <v>23</v>
      </c>
      <c r="B1620" t="s">
        <v>172</v>
      </c>
      <c r="C1620" t="s">
        <v>24</v>
      </c>
      <c r="D1620" t="s">
        <v>190</v>
      </c>
      <c r="E1620" t="s">
        <v>181</v>
      </c>
      <c r="F1620">
        <v>2</v>
      </c>
      <c r="G1620">
        <v>27</v>
      </c>
      <c r="H1620">
        <v>249.709</v>
      </c>
    </row>
    <row r="1621" spans="1:8">
      <c r="A1621" t="s">
        <v>23</v>
      </c>
      <c r="B1621" t="s">
        <v>172</v>
      </c>
      <c r="C1621" t="s">
        <v>24</v>
      </c>
      <c r="D1621" t="s">
        <v>190</v>
      </c>
      <c r="E1621" t="s">
        <v>181</v>
      </c>
      <c r="F1621">
        <v>2</v>
      </c>
      <c r="G1621">
        <v>28</v>
      </c>
      <c r="H1621">
        <v>24.122</v>
      </c>
    </row>
    <row r="1622" spans="1:8">
      <c r="A1622" t="s">
        <v>23</v>
      </c>
      <c r="B1622" t="s">
        <v>172</v>
      </c>
      <c r="C1622" t="s">
        <v>24</v>
      </c>
      <c r="D1622" t="s">
        <v>190</v>
      </c>
      <c r="E1622" t="s">
        <v>181</v>
      </c>
      <c r="F1622">
        <v>2</v>
      </c>
      <c r="G1622">
        <v>30</v>
      </c>
      <c r="H1622">
        <v>13.051</v>
      </c>
    </row>
    <row r="1623" spans="1:8">
      <c r="A1623" t="s">
        <v>23</v>
      </c>
      <c r="B1623" t="s">
        <v>172</v>
      </c>
      <c r="C1623" t="s">
        <v>24</v>
      </c>
      <c r="D1623" t="s">
        <v>190</v>
      </c>
      <c r="E1623" t="s">
        <v>181</v>
      </c>
      <c r="F1623">
        <v>3</v>
      </c>
      <c r="G1623">
        <v>12</v>
      </c>
      <c r="H1623">
        <v>241.755</v>
      </c>
    </row>
    <row r="1624" spans="1:8">
      <c r="A1624" t="s">
        <v>23</v>
      </c>
      <c r="B1624" t="s">
        <v>172</v>
      </c>
      <c r="C1624" t="s">
        <v>24</v>
      </c>
      <c r="D1624" t="s">
        <v>190</v>
      </c>
      <c r="E1624" t="s">
        <v>181</v>
      </c>
      <c r="F1624">
        <v>3</v>
      </c>
      <c r="G1624">
        <v>13</v>
      </c>
      <c r="H1624">
        <v>1775.9659999999999</v>
      </c>
    </row>
    <row r="1625" spans="1:8">
      <c r="A1625" t="s">
        <v>23</v>
      </c>
      <c r="B1625" t="s">
        <v>172</v>
      </c>
      <c r="C1625" t="s">
        <v>24</v>
      </c>
      <c r="D1625" t="s">
        <v>190</v>
      </c>
      <c r="E1625" t="s">
        <v>181</v>
      </c>
      <c r="F1625">
        <v>3</v>
      </c>
      <c r="G1625">
        <v>14</v>
      </c>
      <c r="H1625">
        <v>5016.2719999999999</v>
      </c>
    </row>
    <row r="1626" spans="1:8">
      <c r="A1626" t="s">
        <v>23</v>
      </c>
      <c r="B1626" t="s">
        <v>172</v>
      </c>
      <c r="C1626" t="s">
        <v>24</v>
      </c>
      <c r="D1626" t="s">
        <v>190</v>
      </c>
      <c r="E1626" t="s">
        <v>181</v>
      </c>
      <c r="F1626">
        <v>3</v>
      </c>
      <c r="G1626">
        <v>15</v>
      </c>
      <c r="H1626">
        <v>10347.125</v>
      </c>
    </row>
    <row r="1627" spans="1:8">
      <c r="A1627" t="s">
        <v>23</v>
      </c>
      <c r="B1627" t="s">
        <v>172</v>
      </c>
      <c r="C1627" t="s">
        <v>24</v>
      </c>
      <c r="D1627" t="s">
        <v>190</v>
      </c>
      <c r="E1627" t="s">
        <v>181</v>
      </c>
      <c r="F1627">
        <v>3</v>
      </c>
      <c r="G1627">
        <v>16</v>
      </c>
      <c r="H1627">
        <v>3976.66</v>
      </c>
    </row>
    <row r="1628" spans="1:8">
      <c r="A1628" t="s">
        <v>23</v>
      </c>
      <c r="B1628" t="s">
        <v>172</v>
      </c>
      <c r="C1628" t="s">
        <v>24</v>
      </c>
      <c r="D1628" t="s">
        <v>190</v>
      </c>
      <c r="E1628" t="s">
        <v>181</v>
      </c>
      <c r="F1628">
        <v>3</v>
      </c>
      <c r="G1628">
        <v>17</v>
      </c>
      <c r="H1628">
        <v>946.89400000000001</v>
      </c>
    </row>
    <row r="1629" spans="1:8">
      <c r="A1629" t="s">
        <v>23</v>
      </c>
      <c r="B1629" t="s">
        <v>172</v>
      </c>
      <c r="C1629" t="s">
        <v>24</v>
      </c>
      <c r="D1629" t="s">
        <v>190</v>
      </c>
      <c r="E1629" t="s">
        <v>181</v>
      </c>
      <c r="F1629">
        <v>3</v>
      </c>
      <c r="G1629">
        <v>18</v>
      </c>
      <c r="H1629">
        <v>1657.6179999999999</v>
      </c>
    </row>
    <row r="1630" spans="1:8">
      <c r="A1630" t="s">
        <v>23</v>
      </c>
      <c r="B1630" t="s">
        <v>172</v>
      </c>
      <c r="C1630" t="s">
        <v>24</v>
      </c>
      <c r="D1630" t="s">
        <v>190</v>
      </c>
      <c r="E1630" t="s">
        <v>181</v>
      </c>
      <c r="F1630">
        <v>3</v>
      </c>
      <c r="G1630">
        <v>19</v>
      </c>
      <c r="H1630">
        <v>1587.9159999999999</v>
      </c>
    </row>
    <row r="1631" spans="1:8">
      <c r="A1631" t="s">
        <v>23</v>
      </c>
      <c r="B1631" t="s">
        <v>172</v>
      </c>
      <c r="C1631" t="s">
        <v>24</v>
      </c>
      <c r="D1631" t="s">
        <v>190</v>
      </c>
      <c r="E1631" t="s">
        <v>181</v>
      </c>
      <c r="F1631">
        <v>3</v>
      </c>
      <c r="G1631">
        <v>20</v>
      </c>
      <c r="H1631">
        <v>2461.8359999999998</v>
      </c>
    </row>
    <row r="1632" spans="1:8">
      <c r="A1632" t="s">
        <v>23</v>
      </c>
      <c r="B1632" t="s">
        <v>172</v>
      </c>
      <c r="C1632" t="s">
        <v>24</v>
      </c>
      <c r="D1632" t="s">
        <v>190</v>
      </c>
      <c r="E1632" t="s">
        <v>181</v>
      </c>
      <c r="F1632">
        <v>3</v>
      </c>
      <c r="G1632">
        <v>21</v>
      </c>
      <c r="H1632">
        <v>3217.7020000000002</v>
      </c>
    </row>
    <row r="1633" spans="1:8">
      <c r="A1633" t="s">
        <v>23</v>
      </c>
      <c r="B1633" t="s">
        <v>172</v>
      </c>
      <c r="C1633" t="s">
        <v>24</v>
      </c>
      <c r="D1633" t="s">
        <v>190</v>
      </c>
      <c r="E1633" t="s">
        <v>181</v>
      </c>
      <c r="F1633">
        <v>3</v>
      </c>
      <c r="G1633">
        <v>22</v>
      </c>
      <c r="H1633">
        <v>3441.6689999999999</v>
      </c>
    </row>
    <row r="1634" spans="1:8">
      <c r="A1634" t="s">
        <v>23</v>
      </c>
      <c r="B1634" t="s">
        <v>172</v>
      </c>
      <c r="C1634" t="s">
        <v>24</v>
      </c>
      <c r="D1634" t="s">
        <v>190</v>
      </c>
      <c r="E1634" t="s">
        <v>181</v>
      </c>
      <c r="F1634">
        <v>3</v>
      </c>
      <c r="G1634">
        <v>23</v>
      </c>
      <c r="H1634">
        <v>5297.7120000000004</v>
      </c>
    </row>
    <row r="1635" spans="1:8">
      <c r="A1635" t="s">
        <v>23</v>
      </c>
      <c r="B1635" t="s">
        <v>172</v>
      </c>
      <c r="C1635" t="s">
        <v>24</v>
      </c>
      <c r="D1635" t="s">
        <v>190</v>
      </c>
      <c r="E1635" t="s">
        <v>181</v>
      </c>
      <c r="F1635">
        <v>3</v>
      </c>
      <c r="G1635">
        <v>24</v>
      </c>
      <c r="H1635">
        <v>4911.1170000000002</v>
      </c>
    </row>
    <row r="1636" spans="1:8">
      <c r="A1636" t="s">
        <v>23</v>
      </c>
      <c r="B1636" t="s">
        <v>172</v>
      </c>
      <c r="C1636" t="s">
        <v>24</v>
      </c>
      <c r="D1636" t="s">
        <v>190</v>
      </c>
      <c r="E1636" t="s">
        <v>181</v>
      </c>
      <c r="F1636">
        <v>3</v>
      </c>
      <c r="G1636">
        <v>25</v>
      </c>
      <c r="H1636">
        <v>8471.9419999999991</v>
      </c>
    </row>
    <row r="1637" spans="1:8">
      <c r="A1637" t="s">
        <v>23</v>
      </c>
      <c r="B1637" t="s">
        <v>172</v>
      </c>
      <c r="C1637" t="s">
        <v>24</v>
      </c>
      <c r="D1637" t="s">
        <v>190</v>
      </c>
      <c r="E1637" t="s">
        <v>181</v>
      </c>
      <c r="F1637">
        <v>3</v>
      </c>
      <c r="G1637">
        <v>26</v>
      </c>
      <c r="H1637">
        <v>7162.7349999999997</v>
      </c>
    </row>
    <row r="1638" spans="1:8">
      <c r="A1638" t="s">
        <v>23</v>
      </c>
      <c r="B1638" t="s">
        <v>172</v>
      </c>
      <c r="C1638" t="s">
        <v>24</v>
      </c>
      <c r="D1638" t="s">
        <v>190</v>
      </c>
      <c r="E1638" t="s">
        <v>181</v>
      </c>
      <c r="F1638">
        <v>3</v>
      </c>
      <c r="G1638">
        <v>27</v>
      </c>
      <c r="H1638">
        <v>4733.1589999999997</v>
      </c>
    </row>
    <row r="1639" spans="1:8">
      <c r="A1639" t="s">
        <v>23</v>
      </c>
      <c r="B1639" t="s">
        <v>172</v>
      </c>
      <c r="C1639" t="s">
        <v>24</v>
      </c>
      <c r="D1639" t="s">
        <v>190</v>
      </c>
      <c r="E1639" t="s">
        <v>181</v>
      </c>
      <c r="F1639">
        <v>3</v>
      </c>
      <c r="G1639">
        <v>28</v>
      </c>
      <c r="H1639">
        <v>2122.3710000000001</v>
      </c>
    </row>
    <row r="1640" spans="1:8">
      <c r="A1640" t="s">
        <v>23</v>
      </c>
      <c r="B1640" t="s">
        <v>172</v>
      </c>
      <c r="C1640" t="s">
        <v>24</v>
      </c>
      <c r="D1640" t="s">
        <v>190</v>
      </c>
      <c r="E1640" t="s">
        <v>181</v>
      </c>
      <c r="F1640">
        <v>3</v>
      </c>
      <c r="G1640">
        <v>29</v>
      </c>
      <c r="H1640">
        <v>1270.652</v>
      </c>
    </row>
    <row r="1641" spans="1:8">
      <c r="A1641" t="s">
        <v>23</v>
      </c>
      <c r="B1641" t="s">
        <v>172</v>
      </c>
      <c r="C1641" t="s">
        <v>24</v>
      </c>
      <c r="D1641" t="s">
        <v>190</v>
      </c>
      <c r="E1641" t="s">
        <v>181</v>
      </c>
      <c r="F1641">
        <v>3</v>
      </c>
      <c r="G1641">
        <v>30</v>
      </c>
      <c r="H1641">
        <v>371.12599999999998</v>
      </c>
    </row>
    <row r="1642" spans="1:8">
      <c r="A1642" t="s">
        <v>23</v>
      </c>
      <c r="B1642" t="s">
        <v>172</v>
      </c>
      <c r="C1642" t="s">
        <v>24</v>
      </c>
      <c r="D1642" t="s">
        <v>190</v>
      </c>
      <c r="E1642" t="s">
        <v>181</v>
      </c>
      <c r="F1642">
        <v>3</v>
      </c>
      <c r="G1642">
        <v>31</v>
      </c>
      <c r="H1642">
        <v>321.983</v>
      </c>
    </row>
    <row r="1643" spans="1:8">
      <c r="A1643" t="s">
        <v>23</v>
      </c>
      <c r="B1643" t="s">
        <v>172</v>
      </c>
      <c r="C1643" t="s">
        <v>24</v>
      </c>
      <c r="D1643" t="s">
        <v>190</v>
      </c>
      <c r="E1643" t="s">
        <v>181</v>
      </c>
      <c r="F1643">
        <v>3</v>
      </c>
      <c r="G1643">
        <v>32</v>
      </c>
      <c r="H1643">
        <v>91.995000000000005</v>
      </c>
    </row>
    <row r="1644" spans="1:8">
      <c r="A1644" t="s">
        <v>23</v>
      </c>
      <c r="B1644" t="s">
        <v>172</v>
      </c>
      <c r="C1644" t="s">
        <v>24</v>
      </c>
      <c r="D1644" t="s">
        <v>190</v>
      </c>
      <c r="E1644" t="s">
        <v>181</v>
      </c>
      <c r="F1644">
        <v>3</v>
      </c>
      <c r="G1644">
        <v>37</v>
      </c>
      <c r="H1644">
        <v>0.14599999999999999</v>
      </c>
    </row>
    <row r="1645" spans="1:8">
      <c r="A1645" t="s">
        <v>23</v>
      </c>
      <c r="B1645" t="s">
        <v>172</v>
      </c>
      <c r="C1645" t="s">
        <v>24</v>
      </c>
      <c r="D1645" t="s">
        <v>190</v>
      </c>
      <c r="E1645" t="s">
        <v>181</v>
      </c>
      <c r="F1645">
        <v>3</v>
      </c>
      <c r="G1645">
        <v>38</v>
      </c>
      <c r="H1645">
        <v>0.438</v>
      </c>
    </row>
    <row r="1646" spans="1:8">
      <c r="A1646" t="s">
        <v>23</v>
      </c>
      <c r="B1646" t="s">
        <v>172</v>
      </c>
      <c r="C1646" t="s">
        <v>24</v>
      </c>
      <c r="D1646" t="s">
        <v>190</v>
      </c>
      <c r="E1646" t="s">
        <v>181</v>
      </c>
      <c r="F1646">
        <v>3</v>
      </c>
      <c r="G1646">
        <v>39</v>
      </c>
      <c r="H1646">
        <v>0.29199999999999998</v>
      </c>
    </row>
    <row r="1647" spans="1:8">
      <c r="A1647" t="s">
        <v>23</v>
      </c>
      <c r="B1647" t="s">
        <v>172</v>
      </c>
      <c r="C1647" t="s">
        <v>24</v>
      </c>
      <c r="D1647" t="s">
        <v>190</v>
      </c>
      <c r="E1647" t="s">
        <v>181</v>
      </c>
      <c r="F1647">
        <v>3</v>
      </c>
      <c r="G1647">
        <v>40</v>
      </c>
      <c r="H1647">
        <v>0.29199999999999998</v>
      </c>
    </row>
    <row r="1648" spans="1:8">
      <c r="A1648" t="s">
        <v>23</v>
      </c>
      <c r="B1648" t="s">
        <v>172</v>
      </c>
      <c r="C1648" t="s">
        <v>24</v>
      </c>
      <c r="D1648" t="s">
        <v>190</v>
      </c>
      <c r="E1648" t="s">
        <v>181</v>
      </c>
      <c r="F1648">
        <v>3</v>
      </c>
      <c r="G1648">
        <v>41</v>
      </c>
      <c r="H1648">
        <v>0.58399999999999996</v>
      </c>
    </row>
    <row r="1649" spans="1:8">
      <c r="A1649" t="s">
        <v>23</v>
      </c>
      <c r="B1649" t="s">
        <v>172</v>
      </c>
      <c r="C1649" t="s">
        <v>24</v>
      </c>
      <c r="D1649" t="s">
        <v>190</v>
      </c>
      <c r="E1649" t="s">
        <v>181</v>
      </c>
      <c r="F1649">
        <v>3</v>
      </c>
      <c r="G1649">
        <v>42</v>
      </c>
      <c r="H1649">
        <v>0.438</v>
      </c>
    </row>
    <row r="1650" spans="1:8">
      <c r="A1650" t="s">
        <v>23</v>
      </c>
      <c r="B1650" t="s">
        <v>172</v>
      </c>
      <c r="C1650" t="s">
        <v>24</v>
      </c>
      <c r="D1650" t="s">
        <v>190</v>
      </c>
      <c r="E1650" t="s">
        <v>181</v>
      </c>
      <c r="F1650">
        <v>4</v>
      </c>
      <c r="G1650">
        <v>15</v>
      </c>
      <c r="H1650">
        <v>19.132000000000001</v>
      </c>
    </row>
    <row r="1651" spans="1:8">
      <c r="A1651" t="s">
        <v>23</v>
      </c>
      <c r="B1651" t="s">
        <v>172</v>
      </c>
      <c r="C1651" t="s">
        <v>24</v>
      </c>
      <c r="D1651" t="s">
        <v>190</v>
      </c>
      <c r="E1651" t="s">
        <v>181</v>
      </c>
      <c r="F1651">
        <v>4</v>
      </c>
      <c r="G1651">
        <v>17</v>
      </c>
      <c r="H1651">
        <v>19.132000000000001</v>
      </c>
    </row>
    <row r="1652" spans="1:8">
      <c r="A1652" t="s">
        <v>23</v>
      </c>
      <c r="B1652" t="s">
        <v>172</v>
      </c>
      <c r="C1652" t="s">
        <v>24</v>
      </c>
      <c r="D1652" t="s">
        <v>190</v>
      </c>
      <c r="E1652" t="s">
        <v>181</v>
      </c>
      <c r="F1652">
        <v>4</v>
      </c>
      <c r="G1652">
        <v>18</v>
      </c>
      <c r="H1652">
        <v>113.46599999999999</v>
      </c>
    </row>
    <row r="1653" spans="1:8">
      <c r="A1653" t="s">
        <v>23</v>
      </c>
      <c r="B1653" t="s">
        <v>172</v>
      </c>
      <c r="C1653" t="s">
        <v>24</v>
      </c>
      <c r="D1653" t="s">
        <v>190</v>
      </c>
      <c r="E1653" t="s">
        <v>181</v>
      </c>
      <c r="F1653">
        <v>4</v>
      </c>
      <c r="G1653">
        <v>19</v>
      </c>
      <c r="H1653">
        <v>386.26799999999997</v>
      </c>
    </row>
    <row r="1654" spans="1:8">
      <c r="A1654" t="s">
        <v>23</v>
      </c>
      <c r="B1654" t="s">
        <v>172</v>
      </c>
      <c r="C1654" t="s">
        <v>24</v>
      </c>
      <c r="D1654" t="s">
        <v>190</v>
      </c>
      <c r="E1654" t="s">
        <v>181</v>
      </c>
      <c r="F1654">
        <v>4</v>
      </c>
      <c r="G1654">
        <v>20</v>
      </c>
      <c r="H1654">
        <v>1292.596</v>
      </c>
    </row>
    <row r="1655" spans="1:8">
      <c r="A1655" t="s">
        <v>23</v>
      </c>
      <c r="B1655" t="s">
        <v>172</v>
      </c>
      <c r="C1655" t="s">
        <v>24</v>
      </c>
      <c r="D1655" t="s">
        <v>190</v>
      </c>
      <c r="E1655" t="s">
        <v>181</v>
      </c>
      <c r="F1655">
        <v>4</v>
      </c>
      <c r="G1655">
        <v>21</v>
      </c>
      <c r="H1655">
        <v>2153.4659999999999</v>
      </c>
    </row>
    <row r="1656" spans="1:8">
      <c r="A1656" t="s">
        <v>23</v>
      </c>
      <c r="B1656" t="s">
        <v>172</v>
      </c>
      <c r="C1656" t="s">
        <v>24</v>
      </c>
      <c r="D1656" t="s">
        <v>190</v>
      </c>
      <c r="E1656" t="s">
        <v>181</v>
      </c>
      <c r="F1656">
        <v>4</v>
      </c>
      <c r="G1656">
        <v>22</v>
      </c>
      <c r="H1656">
        <v>2922.7750000000001</v>
      </c>
    </row>
    <row r="1657" spans="1:8">
      <c r="A1657" t="s">
        <v>23</v>
      </c>
      <c r="B1657" t="s">
        <v>172</v>
      </c>
      <c r="C1657" t="s">
        <v>24</v>
      </c>
      <c r="D1657" t="s">
        <v>190</v>
      </c>
      <c r="E1657" t="s">
        <v>181</v>
      </c>
      <c r="F1657">
        <v>4</v>
      </c>
      <c r="G1657">
        <v>23</v>
      </c>
      <c r="H1657">
        <v>2925.4760000000001</v>
      </c>
    </row>
    <row r="1658" spans="1:8">
      <c r="A1658" t="s">
        <v>23</v>
      </c>
      <c r="B1658" t="s">
        <v>172</v>
      </c>
      <c r="C1658" t="s">
        <v>24</v>
      </c>
      <c r="D1658" t="s">
        <v>190</v>
      </c>
      <c r="E1658" t="s">
        <v>181</v>
      </c>
      <c r="F1658">
        <v>4</v>
      </c>
      <c r="G1658">
        <v>24</v>
      </c>
      <c r="H1658">
        <v>2128.694</v>
      </c>
    </row>
    <row r="1659" spans="1:8">
      <c r="A1659" t="s">
        <v>23</v>
      </c>
      <c r="B1659" t="s">
        <v>172</v>
      </c>
      <c r="C1659" t="s">
        <v>24</v>
      </c>
      <c r="D1659" t="s">
        <v>190</v>
      </c>
      <c r="E1659" t="s">
        <v>181</v>
      </c>
      <c r="F1659">
        <v>4</v>
      </c>
      <c r="G1659">
        <v>25</v>
      </c>
      <c r="H1659">
        <v>1938.624</v>
      </c>
    </row>
    <row r="1660" spans="1:8">
      <c r="A1660" t="s">
        <v>23</v>
      </c>
      <c r="B1660" t="s">
        <v>172</v>
      </c>
      <c r="C1660" t="s">
        <v>24</v>
      </c>
      <c r="D1660" t="s">
        <v>190</v>
      </c>
      <c r="E1660" t="s">
        <v>181</v>
      </c>
      <c r="F1660">
        <v>4</v>
      </c>
      <c r="G1660">
        <v>26</v>
      </c>
      <c r="H1660">
        <v>1390.126</v>
      </c>
    </row>
    <row r="1661" spans="1:8">
      <c r="A1661" t="s">
        <v>23</v>
      </c>
      <c r="B1661" t="s">
        <v>172</v>
      </c>
      <c r="C1661" t="s">
        <v>24</v>
      </c>
      <c r="D1661" t="s">
        <v>190</v>
      </c>
      <c r="E1661" t="s">
        <v>181</v>
      </c>
      <c r="F1661">
        <v>4</v>
      </c>
      <c r="G1661">
        <v>27</v>
      </c>
      <c r="H1661">
        <v>901.41499999999996</v>
      </c>
    </row>
    <row r="1662" spans="1:8">
      <c r="A1662" t="s">
        <v>23</v>
      </c>
      <c r="B1662" t="s">
        <v>172</v>
      </c>
      <c r="C1662" t="s">
        <v>24</v>
      </c>
      <c r="D1662" t="s">
        <v>190</v>
      </c>
      <c r="E1662" t="s">
        <v>181</v>
      </c>
      <c r="F1662">
        <v>4</v>
      </c>
      <c r="G1662">
        <v>28</v>
      </c>
      <c r="H1662">
        <v>378.738</v>
      </c>
    </row>
    <row r="1663" spans="1:8">
      <c r="A1663" t="s">
        <v>23</v>
      </c>
      <c r="B1663" t="s">
        <v>172</v>
      </c>
      <c r="C1663" t="s">
        <v>24</v>
      </c>
      <c r="D1663" t="s">
        <v>190</v>
      </c>
      <c r="E1663" t="s">
        <v>181</v>
      </c>
      <c r="F1663">
        <v>4</v>
      </c>
      <c r="G1663">
        <v>29</v>
      </c>
      <c r="H1663">
        <v>335.31</v>
      </c>
    </row>
    <row r="1664" spans="1:8">
      <c r="A1664" t="s">
        <v>23</v>
      </c>
      <c r="B1664" t="s">
        <v>172</v>
      </c>
      <c r="C1664" t="s">
        <v>24</v>
      </c>
      <c r="D1664" t="s">
        <v>190</v>
      </c>
      <c r="E1664" t="s">
        <v>181</v>
      </c>
      <c r="F1664">
        <v>4</v>
      </c>
      <c r="G1664">
        <v>30</v>
      </c>
      <c r="H1664">
        <v>496.52100000000002</v>
      </c>
    </row>
    <row r="1665" spans="1:8">
      <c r="A1665" t="s">
        <v>23</v>
      </c>
      <c r="B1665" t="s">
        <v>172</v>
      </c>
      <c r="C1665" t="s">
        <v>24</v>
      </c>
      <c r="D1665" t="s">
        <v>190</v>
      </c>
      <c r="E1665" t="s">
        <v>181</v>
      </c>
      <c r="F1665">
        <v>4</v>
      </c>
      <c r="G1665">
        <v>31</v>
      </c>
      <c r="H1665">
        <v>474.61399999999998</v>
      </c>
    </row>
    <row r="1666" spans="1:8">
      <c r="A1666" t="s">
        <v>23</v>
      </c>
      <c r="B1666" t="s">
        <v>172</v>
      </c>
      <c r="C1666" t="s">
        <v>24</v>
      </c>
      <c r="D1666" t="s">
        <v>190</v>
      </c>
      <c r="E1666" t="s">
        <v>181</v>
      </c>
      <c r="F1666">
        <v>4</v>
      </c>
      <c r="G1666">
        <v>32</v>
      </c>
      <c r="H1666">
        <v>655.07299999999998</v>
      </c>
    </row>
    <row r="1667" spans="1:8">
      <c r="A1667" t="s">
        <v>23</v>
      </c>
      <c r="B1667" t="s">
        <v>172</v>
      </c>
      <c r="C1667" t="s">
        <v>24</v>
      </c>
      <c r="D1667" t="s">
        <v>190</v>
      </c>
      <c r="E1667" t="s">
        <v>181</v>
      </c>
      <c r="F1667">
        <v>4</v>
      </c>
      <c r="G1667">
        <v>33</v>
      </c>
      <c r="H1667">
        <v>347.59800000000001</v>
      </c>
    </row>
    <row r="1668" spans="1:8">
      <c r="A1668" t="s">
        <v>23</v>
      </c>
      <c r="B1668" t="s">
        <v>172</v>
      </c>
      <c r="C1668" t="s">
        <v>24</v>
      </c>
      <c r="D1668" t="s">
        <v>190</v>
      </c>
      <c r="E1668" t="s">
        <v>181</v>
      </c>
      <c r="F1668">
        <v>4</v>
      </c>
      <c r="G1668">
        <v>34</v>
      </c>
      <c r="H1668">
        <v>209.345</v>
      </c>
    </row>
    <row r="1669" spans="1:8">
      <c r="A1669" t="s">
        <v>23</v>
      </c>
      <c r="B1669" t="s">
        <v>172</v>
      </c>
      <c r="C1669" t="s">
        <v>24</v>
      </c>
      <c r="D1669" t="s">
        <v>190</v>
      </c>
      <c r="E1669" t="s">
        <v>181</v>
      </c>
      <c r="F1669">
        <v>4</v>
      </c>
      <c r="G1669">
        <v>35</v>
      </c>
      <c r="H1669">
        <v>141.02799999999999</v>
      </c>
    </row>
    <row r="1670" spans="1:8">
      <c r="A1670" t="s">
        <v>23</v>
      </c>
      <c r="B1670" t="s">
        <v>172</v>
      </c>
      <c r="C1670" t="s">
        <v>24</v>
      </c>
      <c r="D1670" t="s">
        <v>190</v>
      </c>
      <c r="E1670" t="s">
        <v>181</v>
      </c>
      <c r="F1670">
        <v>4</v>
      </c>
      <c r="G1670">
        <v>36</v>
      </c>
      <c r="H1670">
        <v>49.134</v>
      </c>
    </row>
    <row r="1671" spans="1:8">
      <c r="A1671" t="s">
        <v>23</v>
      </c>
      <c r="B1671" t="s">
        <v>172</v>
      </c>
      <c r="C1671" t="s">
        <v>24</v>
      </c>
      <c r="D1671" t="s">
        <v>190</v>
      </c>
      <c r="E1671" t="s">
        <v>181</v>
      </c>
      <c r="F1671">
        <v>4</v>
      </c>
      <c r="G1671">
        <v>37</v>
      </c>
      <c r="H1671">
        <v>3.4769999999999999</v>
      </c>
    </row>
    <row r="1672" spans="1:8">
      <c r="A1672" t="s">
        <v>23</v>
      </c>
      <c r="B1672" t="s">
        <v>172</v>
      </c>
      <c r="C1672" t="s">
        <v>24</v>
      </c>
      <c r="D1672" t="s">
        <v>190</v>
      </c>
      <c r="E1672" t="s">
        <v>181</v>
      </c>
      <c r="F1672">
        <v>4</v>
      </c>
      <c r="G1672">
        <v>38</v>
      </c>
      <c r="H1672">
        <v>7.5339999999999998</v>
      </c>
    </row>
    <row r="1673" spans="1:8">
      <c r="A1673" t="s">
        <v>23</v>
      </c>
      <c r="B1673" t="s">
        <v>172</v>
      </c>
      <c r="C1673" t="s">
        <v>24</v>
      </c>
      <c r="D1673" t="s">
        <v>190</v>
      </c>
      <c r="E1673" t="s">
        <v>181</v>
      </c>
      <c r="F1673">
        <v>4</v>
      </c>
      <c r="G1673">
        <v>39</v>
      </c>
      <c r="H1673">
        <v>2.8980000000000001</v>
      </c>
    </row>
    <row r="1674" spans="1:8">
      <c r="A1674" t="s">
        <v>23</v>
      </c>
      <c r="B1674" t="s">
        <v>172</v>
      </c>
      <c r="C1674" t="s">
        <v>24</v>
      </c>
      <c r="D1674" t="s">
        <v>190</v>
      </c>
      <c r="E1674" t="s">
        <v>181</v>
      </c>
      <c r="F1674">
        <v>4</v>
      </c>
      <c r="G1674">
        <v>40</v>
      </c>
      <c r="H1674">
        <v>16.378</v>
      </c>
    </row>
    <row r="1675" spans="1:8">
      <c r="A1675" t="s">
        <v>23</v>
      </c>
      <c r="B1675" t="s">
        <v>172</v>
      </c>
      <c r="C1675" t="s">
        <v>24</v>
      </c>
      <c r="D1675" t="s">
        <v>190</v>
      </c>
      <c r="E1675" t="s">
        <v>186</v>
      </c>
      <c r="F1675">
        <v>1</v>
      </c>
      <c r="G1675">
        <v>25</v>
      </c>
      <c r="H1675">
        <v>0.215</v>
      </c>
    </row>
    <row r="1676" spans="1:8">
      <c r="A1676" t="s">
        <v>23</v>
      </c>
      <c r="B1676" t="s">
        <v>172</v>
      </c>
      <c r="C1676" t="s">
        <v>24</v>
      </c>
      <c r="D1676" t="s">
        <v>190</v>
      </c>
      <c r="E1676" t="s">
        <v>186</v>
      </c>
      <c r="F1676">
        <v>1</v>
      </c>
      <c r="G1676">
        <v>26</v>
      </c>
      <c r="H1676">
        <v>0.64400000000000002</v>
      </c>
    </row>
    <row r="1677" spans="1:8">
      <c r="A1677" t="s">
        <v>23</v>
      </c>
      <c r="B1677" t="s">
        <v>172</v>
      </c>
      <c r="C1677" t="s">
        <v>24</v>
      </c>
      <c r="D1677" t="s">
        <v>190</v>
      </c>
      <c r="E1677" t="s">
        <v>186</v>
      </c>
      <c r="F1677">
        <v>1</v>
      </c>
      <c r="G1677">
        <v>27</v>
      </c>
      <c r="H1677">
        <v>1.288</v>
      </c>
    </row>
    <row r="1678" spans="1:8">
      <c r="A1678" t="s">
        <v>23</v>
      </c>
      <c r="B1678" t="s">
        <v>172</v>
      </c>
      <c r="C1678" t="s">
        <v>24</v>
      </c>
      <c r="D1678" t="s">
        <v>190</v>
      </c>
      <c r="E1678" t="s">
        <v>186</v>
      </c>
      <c r="F1678">
        <v>1</v>
      </c>
      <c r="G1678">
        <v>28</v>
      </c>
      <c r="H1678">
        <v>1.877</v>
      </c>
    </row>
    <row r="1679" spans="1:8">
      <c r="A1679" t="s">
        <v>23</v>
      </c>
      <c r="B1679" t="s">
        <v>172</v>
      </c>
      <c r="C1679" t="s">
        <v>24</v>
      </c>
      <c r="D1679" t="s">
        <v>190</v>
      </c>
      <c r="E1679" t="s">
        <v>186</v>
      </c>
      <c r="F1679">
        <v>1</v>
      </c>
      <c r="G1679">
        <v>29</v>
      </c>
      <c r="H1679">
        <v>0.621</v>
      </c>
    </row>
    <row r="1680" spans="1:8">
      <c r="A1680" t="s">
        <v>23</v>
      </c>
      <c r="B1680" t="s">
        <v>172</v>
      </c>
      <c r="C1680" t="s">
        <v>24</v>
      </c>
      <c r="D1680" t="s">
        <v>190</v>
      </c>
      <c r="E1680" t="s">
        <v>186</v>
      </c>
      <c r="F1680">
        <v>1</v>
      </c>
      <c r="G1680">
        <v>30</v>
      </c>
      <c r="H1680">
        <v>1.7410000000000001</v>
      </c>
    </row>
    <row r="1681" spans="1:8">
      <c r="A1681" t="s">
        <v>23</v>
      </c>
      <c r="B1681" t="s">
        <v>172</v>
      </c>
      <c r="C1681" t="s">
        <v>24</v>
      </c>
      <c r="D1681" t="s">
        <v>190</v>
      </c>
      <c r="E1681" t="s">
        <v>186</v>
      </c>
      <c r="F1681">
        <v>1</v>
      </c>
      <c r="G1681">
        <v>31</v>
      </c>
      <c r="H1681">
        <v>1.425</v>
      </c>
    </row>
    <row r="1682" spans="1:8">
      <c r="A1682" t="s">
        <v>23</v>
      </c>
      <c r="B1682" t="s">
        <v>172</v>
      </c>
      <c r="C1682" t="s">
        <v>24</v>
      </c>
      <c r="D1682" t="s">
        <v>190</v>
      </c>
      <c r="E1682" t="s">
        <v>186</v>
      </c>
      <c r="F1682">
        <v>1</v>
      </c>
      <c r="G1682">
        <v>32</v>
      </c>
      <c r="H1682">
        <v>1.9019999999999999</v>
      </c>
    </row>
    <row r="1683" spans="1:8">
      <c r="A1683" t="s">
        <v>23</v>
      </c>
      <c r="B1683" t="s">
        <v>172</v>
      </c>
      <c r="C1683" t="s">
        <v>24</v>
      </c>
      <c r="D1683" t="s">
        <v>190</v>
      </c>
      <c r="E1683" t="s">
        <v>186</v>
      </c>
      <c r="F1683">
        <v>1</v>
      </c>
      <c r="G1683">
        <v>33</v>
      </c>
      <c r="H1683">
        <v>1.6779999999999999</v>
      </c>
    </row>
    <row r="1684" spans="1:8">
      <c r="A1684" t="s">
        <v>23</v>
      </c>
      <c r="B1684" t="s">
        <v>172</v>
      </c>
      <c r="C1684" t="s">
        <v>24</v>
      </c>
      <c r="D1684" t="s">
        <v>190</v>
      </c>
      <c r="E1684" t="s">
        <v>186</v>
      </c>
      <c r="F1684">
        <v>1</v>
      </c>
      <c r="G1684">
        <v>34</v>
      </c>
      <c r="H1684">
        <v>1.518</v>
      </c>
    </row>
    <row r="1685" spans="1:8">
      <c r="A1685" t="s">
        <v>23</v>
      </c>
      <c r="B1685" t="s">
        <v>172</v>
      </c>
      <c r="C1685" t="s">
        <v>24</v>
      </c>
      <c r="D1685" t="s">
        <v>190</v>
      </c>
      <c r="E1685" t="s">
        <v>186</v>
      </c>
      <c r="F1685">
        <v>1</v>
      </c>
      <c r="G1685">
        <v>35</v>
      </c>
      <c r="H1685">
        <v>1.8120000000000001</v>
      </c>
    </row>
    <row r="1686" spans="1:8">
      <c r="A1686" t="s">
        <v>23</v>
      </c>
      <c r="B1686" t="s">
        <v>172</v>
      </c>
      <c r="C1686" t="s">
        <v>24</v>
      </c>
      <c r="D1686" t="s">
        <v>190</v>
      </c>
      <c r="E1686" t="s">
        <v>186</v>
      </c>
      <c r="F1686">
        <v>1</v>
      </c>
      <c r="G1686">
        <v>36</v>
      </c>
      <c r="H1686">
        <v>0.60399999999999998</v>
      </c>
    </row>
    <row r="1687" spans="1:8">
      <c r="A1687" t="s">
        <v>23</v>
      </c>
      <c r="B1687" t="s">
        <v>172</v>
      </c>
      <c r="C1687" t="s">
        <v>24</v>
      </c>
      <c r="D1687" t="s">
        <v>190</v>
      </c>
      <c r="E1687" t="s">
        <v>186</v>
      </c>
      <c r="F1687">
        <v>1</v>
      </c>
      <c r="G1687">
        <v>37</v>
      </c>
      <c r="H1687">
        <v>0.30199999999999999</v>
      </c>
    </row>
    <row r="1688" spans="1:8">
      <c r="A1688" t="s">
        <v>23</v>
      </c>
      <c r="B1688" t="s">
        <v>172</v>
      </c>
      <c r="C1688" t="s">
        <v>24</v>
      </c>
      <c r="D1688" t="s">
        <v>190</v>
      </c>
      <c r="E1688" t="s">
        <v>186</v>
      </c>
      <c r="F1688">
        <v>2</v>
      </c>
      <c r="G1688">
        <v>28</v>
      </c>
      <c r="H1688">
        <v>0.78600000000000003</v>
      </c>
    </row>
    <row r="1689" spans="1:8">
      <c r="A1689" t="s">
        <v>23</v>
      </c>
      <c r="B1689" t="s">
        <v>172</v>
      </c>
      <c r="C1689" t="s">
        <v>24</v>
      </c>
      <c r="D1689" t="s">
        <v>190</v>
      </c>
      <c r="E1689" t="s">
        <v>186</v>
      </c>
      <c r="F1689">
        <v>2</v>
      </c>
      <c r="G1689">
        <v>29</v>
      </c>
      <c r="H1689">
        <v>1.0009999999999999</v>
      </c>
    </row>
    <row r="1690" spans="1:8">
      <c r="A1690" t="s">
        <v>23</v>
      </c>
      <c r="B1690" t="s">
        <v>172</v>
      </c>
      <c r="C1690" t="s">
        <v>24</v>
      </c>
      <c r="D1690" t="s">
        <v>190</v>
      </c>
      <c r="E1690" t="s">
        <v>186</v>
      </c>
      <c r="F1690">
        <v>2</v>
      </c>
      <c r="G1690">
        <v>30</v>
      </c>
      <c r="H1690">
        <v>3.0169999999999999</v>
      </c>
    </row>
    <row r="1691" spans="1:8">
      <c r="A1691" t="s">
        <v>23</v>
      </c>
      <c r="B1691" t="s">
        <v>172</v>
      </c>
      <c r="C1691" t="s">
        <v>24</v>
      </c>
      <c r="D1691" t="s">
        <v>190</v>
      </c>
      <c r="E1691" t="s">
        <v>186</v>
      </c>
      <c r="F1691">
        <v>2</v>
      </c>
      <c r="G1691">
        <v>31</v>
      </c>
      <c r="H1691">
        <v>4.8310000000000004</v>
      </c>
    </row>
    <row r="1692" spans="1:8">
      <c r="A1692" t="s">
        <v>23</v>
      </c>
      <c r="B1692" t="s">
        <v>172</v>
      </c>
      <c r="C1692" t="s">
        <v>24</v>
      </c>
      <c r="D1692" t="s">
        <v>190</v>
      </c>
      <c r="E1692" t="s">
        <v>186</v>
      </c>
      <c r="F1692">
        <v>2</v>
      </c>
      <c r="G1692">
        <v>32</v>
      </c>
      <c r="H1692">
        <v>3.4649999999999999</v>
      </c>
    </row>
    <row r="1693" spans="1:8">
      <c r="A1693" t="s">
        <v>23</v>
      </c>
      <c r="B1693" t="s">
        <v>172</v>
      </c>
      <c r="C1693" t="s">
        <v>24</v>
      </c>
      <c r="D1693" t="s">
        <v>190</v>
      </c>
      <c r="E1693" t="s">
        <v>186</v>
      </c>
      <c r="F1693">
        <v>2</v>
      </c>
      <c r="G1693">
        <v>33</v>
      </c>
      <c r="H1693">
        <v>7.9009999999999998</v>
      </c>
    </row>
    <row r="1694" spans="1:8">
      <c r="A1694" t="s">
        <v>23</v>
      </c>
      <c r="B1694" t="s">
        <v>172</v>
      </c>
      <c r="C1694" t="s">
        <v>24</v>
      </c>
      <c r="D1694" t="s">
        <v>190</v>
      </c>
      <c r="E1694" t="s">
        <v>186</v>
      </c>
      <c r="F1694">
        <v>2</v>
      </c>
      <c r="G1694">
        <v>34</v>
      </c>
      <c r="H1694">
        <v>8.4410000000000007</v>
      </c>
    </row>
    <row r="1695" spans="1:8">
      <c r="A1695" t="s">
        <v>23</v>
      </c>
      <c r="B1695" t="s">
        <v>172</v>
      </c>
      <c r="C1695" t="s">
        <v>24</v>
      </c>
      <c r="D1695" t="s">
        <v>190</v>
      </c>
      <c r="E1695" t="s">
        <v>186</v>
      </c>
      <c r="F1695">
        <v>2</v>
      </c>
      <c r="G1695">
        <v>35</v>
      </c>
      <c r="H1695">
        <v>4.742</v>
      </c>
    </row>
    <row r="1696" spans="1:8">
      <c r="A1696" t="s">
        <v>23</v>
      </c>
      <c r="B1696" t="s">
        <v>172</v>
      </c>
      <c r="C1696" t="s">
        <v>24</v>
      </c>
      <c r="D1696" t="s">
        <v>190</v>
      </c>
      <c r="E1696" t="s">
        <v>186</v>
      </c>
      <c r="F1696">
        <v>2</v>
      </c>
      <c r="G1696">
        <v>36</v>
      </c>
      <c r="H1696">
        <v>5.7530000000000001</v>
      </c>
    </row>
    <row r="1697" spans="1:8">
      <c r="A1697" t="s">
        <v>23</v>
      </c>
      <c r="B1697" t="s">
        <v>172</v>
      </c>
      <c r="C1697" t="s">
        <v>24</v>
      </c>
      <c r="D1697" t="s">
        <v>190</v>
      </c>
      <c r="E1697" t="s">
        <v>186</v>
      </c>
      <c r="F1697">
        <v>2</v>
      </c>
      <c r="G1697">
        <v>37</v>
      </c>
      <c r="H1697">
        <v>3.0790000000000002</v>
      </c>
    </row>
    <row r="1698" spans="1:8">
      <c r="A1698" t="s">
        <v>23</v>
      </c>
      <c r="B1698" t="s">
        <v>172</v>
      </c>
      <c r="C1698" t="s">
        <v>24</v>
      </c>
      <c r="D1698" t="s">
        <v>190</v>
      </c>
      <c r="E1698" t="s">
        <v>186</v>
      </c>
      <c r="F1698">
        <v>2</v>
      </c>
      <c r="G1698">
        <v>38</v>
      </c>
      <c r="H1698">
        <v>1.5189999999999999</v>
      </c>
    </row>
    <row r="1699" spans="1:8">
      <c r="A1699" t="s">
        <v>23</v>
      </c>
      <c r="B1699" t="s">
        <v>172</v>
      </c>
      <c r="C1699" t="s">
        <v>24</v>
      </c>
      <c r="D1699" t="s">
        <v>190</v>
      </c>
      <c r="E1699" t="s">
        <v>186</v>
      </c>
      <c r="F1699">
        <v>2</v>
      </c>
      <c r="G1699">
        <v>39</v>
      </c>
      <c r="H1699">
        <v>1.2849999999999999</v>
      </c>
    </row>
    <row r="1700" spans="1:8">
      <c r="A1700" t="s">
        <v>23</v>
      </c>
      <c r="B1700" t="s">
        <v>172</v>
      </c>
      <c r="C1700" t="s">
        <v>24</v>
      </c>
      <c r="D1700" t="s">
        <v>190</v>
      </c>
      <c r="E1700" t="s">
        <v>186</v>
      </c>
      <c r="F1700">
        <v>2</v>
      </c>
      <c r="G1700">
        <v>40</v>
      </c>
      <c r="H1700">
        <v>0.69799999999999995</v>
      </c>
    </row>
    <row r="1701" spans="1:8">
      <c r="A1701" t="s">
        <v>23</v>
      </c>
      <c r="B1701" t="s">
        <v>172</v>
      </c>
      <c r="C1701" t="s">
        <v>24</v>
      </c>
      <c r="D1701" t="s">
        <v>190</v>
      </c>
      <c r="E1701" t="s">
        <v>186</v>
      </c>
      <c r="F1701">
        <v>2</v>
      </c>
      <c r="G1701">
        <v>41</v>
      </c>
      <c r="H1701">
        <v>0.40600000000000003</v>
      </c>
    </row>
    <row r="1702" spans="1:8">
      <c r="A1702" t="s">
        <v>23</v>
      </c>
      <c r="B1702" t="s">
        <v>172</v>
      </c>
      <c r="C1702" t="s">
        <v>24</v>
      </c>
      <c r="D1702" t="s">
        <v>190</v>
      </c>
      <c r="E1702" t="s">
        <v>186</v>
      </c>
      <c r="F1702">
        <v>2</v>
      </c>
      <c r="G1702">
        <v>42</v>
      </c>
      <c r="H1702">
        <v>0.73599999999999999</v>
      </c>
    </row>
    <row r="1703" spans="1:8">
      <c r="A1703" t="s">
        <v>23</v>
      </c>
      <c r="B1703" t="s">
        <v>172</v>
      </c>
      <c r="C1703" t="s">
        <v>24</v>
      </c>
      <c r="D1703" t="s">
        <v>190</v>
      </c>
      <c r="E1703" t="s">
        <v>186</v>
      </c>
      <c r="F1703">
        <v>2</v>
      </c>
      <c r="G1703">
        <v>43</v>
      </c>
      <c r="H1703">
        <v>0.32500000000000001</v>
      </c>
    </row>
    <row r="1704" spans="1:8">
      <c r="A1704" t="s">
        <v>23</v>
      </c>
      <c r="B1704" t="s">
        <v>172</v>
      </c>
      <c r="C1704" t="s">
        <v>24</v>
      </c>
      <c r="D1704" t="s">
        <v>190</v>
      </c>
      <c r="E1704" t="s">
        <v>186</v>
      </c>
      <c r="F1704">
        <v>2</v>
      </c>
      <c r="G1704">
        <v>44</v>
      </c>
      <c r="H1704">
        <v>0.11600000000000001</v>
      </c>
    </row>
    <row r="1705" spans="1:8">
      <c r="A1705" t="s">
        <v>23</v>
      </c>
      <c r="B1705" t="s">
        <v>172</v>
      </c>
      <c r="C1705" t="s">
        <v>24</v>
      </c>
      <c r="D1705" t="s">
        <v>190</v>
      </c>
      <c r="E1705" t="s">
        <v>186</v>
      </c>
      <c r="F1705">
        <v>2</v>
      </c>
      <c r="G1705">
        <v>45</v>
      </c>
      <c r="H1705">
        <v>0.376</v>
      </c>
    </row>
    <row r="1706" spans="1:8">
      <c r="A1706" t="s">
        <v>23</v>
      </c>
      <c r="B1706" t="s">
        <v>172</v>
      </c>
      <c r="C1706" t="s">
        <v>24</v>
      </c>
      <c r="D1706" t="s">
        <v>190</v>
      </c>
      <c r="E1706" t="s">
        <v>186</v>
      </c>
      <c r="F1706">
        <v>3</v>
      </c>
      <c r="G1706">
        <v>30</v>
      </c>
      <c r="H1706">
        <v>3.9E-2</v>
      </c>
    </row>
    <row r="1707" spans="1:8">
      <c r="A1707" t="s">
        <v>23</v>
      </c>
      <c r="B1707" t="s">
        <v>172</v>
      </c>
      <c r="C1707" t="s">
        <v>24</v>
      </c>
      <c r="D1707" t="s">
        <v>190</v>
      </c>
      <c r="E1707" t="s">
        <v>186</v>
      </c>
      <c r="F1707">
        <v>3</v>
      </c>
      <c r="G1707">
        <v>31</v>
      </c>
      <c r="H1707">
        <v>3.9E-2</v>
      </c>
    </row>
    <row r="1708" spans="1:8">
      <c r="A1708" t="s">
        <v>23</v>
      </c>
      <c r="B1708" t="s">
        <v>172</v>
      </c>
      <c r="C1708" t="s">
        <v>24</v>
      </c>
      <c r="D1708" t="s">
        <v>190</v>
      </c>
      <c r="E1708" t="s">
        <v>186</v>
      </c>
      <c r="F1708">
        <v>3</v>
      </c>
      <c r="G1708">
        <v>33</v>
      </c>
      <c r="H1708">
        <v>1.4259999999999999</v>
      </c>
    </row>
    <row r="1709" spans="1:8">
      <c r="A1709" t="s">
        <v>23</v>
      </c>
      <c r="B1709" t="s">
        <v>172</v>
      </c>
      <c r="C1709" t="s">
        <v>24</v>
      </c>
      <c r="D1709" t="s">
        <v>190</v>
      </c>
      <c r="E1709" t="s">
        <v>186</v>
      </c>
      <c r="F1709">
        <v>3</v>
      </c>
      <c r="G1709">
        <v>34</v>
      </c>
      <c r="H1709">
        <v>1.736</v>
      </c>
    </row>
    <row r="1710" spans="1:8">
      <c r="A1710" t="s">
        <v>23</v>
      </c>
      <c r="B1710" t="s">
        <v>172</v>
      </c>
      <c r="C1710" t="s">
        <v>24</v>
      </c>
      <c r="D1710" t="s">
        <v>190</v>
      </c>
      <c r="E1710" t="s">
        <v>186</v>
      </c>
      <c r="F1710">
        <v>3</v>
      </c>
      <c r="G1710">
        <v>35</v>
      </c>
      <c r="H1710">
        <v>5.7530000000000001</v>
      </c>
    </row>
    <row r="1711" spans="1:8">
      <c r="A1711" t="s">
        <v>23</v>
      </c>
      <c r="B1711" t="s">
        <v>172</v>
      </c>
      <c r="C1711" t="s">
        <v>24</v>
      </c>
      <c r="D1711" t="s">
        <v>190</v>
      </c>
      <c r="E1711" t="s">
        <v>186</v>
      </c>
      <c r="F1711">
        <v>3</v>
      </c>
      <c r="G1711">
        <v>36</v>
      </c>
      <c r="H1711">
        <v>10.427</v>
      </c>
    </row>
    <row r="1712" spans="1:8">
      <c r="A1712" t="s">
        <v>23</v>
      </c>
      <c r="B1712" t="s">
        <v>172</v>
      </c>
      <c r="C1712" t="s">
        <v>24</v>
      </c>
      <c r="D1712" t="s">
        <v>190</v>
      </c>
      <c r="E1712" t="s">
        <v>186</v>
      </c>
      <c r="F1712">
        <v>3</v>
      </c>
      <c r="G1712">
        <v>37</v>
      </c>
      <c r="H1712">
        <v>6.9980000000000002</v>
      </c>
    </row>
    <row r="1713" spans="1:8">
      <c r="A1713" t="s">
        <v>23</v>
      </c>
      <c r="B1713" t="s">
        <v>172</v>
      </c>
      <c r="C1713" t="s">
        <v>24</v>
      </c>
      <c r="D1713" t="s">
        <v>190</v>
      </c>
      <c r="E1713" t="s">
        <v>186</v>
      </c>
      <c r="F1713">
        <v>3</v>
      </c>
      <c r="G1713">
        <v>38</v>
      </c>
      <c r="H1713">
        <v>5.4610000000000003</v>
      </c>
    </row>
    <row r="1714" spans="1:8">
      <c r="A1714" t="s">
        <v>23</v>
      </c>
      <c r="B1714" t="s">
        <v>172</v>
      </c>
      <c r="C1714" t="s">
        <v>24</v>
      </c>
      <c r="D1714" t="s">
        <v>190</v>
      </c>
      <c r="E1714" t="s">
        <v>186</v>
      </c>
      <c r="F1714">
        <v>3</v>
      </c>
      <c r="G1714">
        <v>39</v>
      </c>
      <c r="H1714">
        <v>3.1760000000000002</v>
      </c>
    </row>
    <row r="1715" spans="1:8">
      <c r="A1715" t="s">
        <v>23</v>
      </c>
      <c r="B1715" t="s">
        <v>172</v>
      </c>
      <c r="C1715" t="s">
        <v>24</v>
      </c>
      <c r="D1715" t="s">
        <v>190</v>
      </c>
      <c r="E1715" t="s">
        <v>186</v>
      </c>
      <c r="F1715">
        <v>3</v>
      </c>
      <c r="G1715">
        <v>40</v>
      </c>
      <c r="H1715">
        <v>5.5410000000000004</v>
      </c>
    </row>
    <row r="1716" spans="1:8">
      <c r="A1716" t="s">
        <v>23</v>
      </c>
      <c r="B1716" t="s">
        <v>172</v>
      </c>
      <c r="C1716" t="s">
        <v>24</v>
      </c>
      <c r="D1716" t="s">
        <v>190</v>
      </c>
      <c r="E1716" t="s">
        <v>186</v>
      </c>
      <c r="F1716">
        <v>3</v>
      </c>
      <c r="G1716">
        <v>41</v>
      </c>
      <c r="H1716">
        <v>4.9029999999999996</v>
      </c>
    </row>
    <row r="1717" spans="1:8">
      <c r="A1717" t="s">
        <v>23</v>
      </c>
      <c r="B1717" t="s">
        <v>172</v>
      </c>
      <c r="C1717" t="s">
        <v>24</v>
      </c>
      <c r="D1717" t="s">
        <v>190</v>
      </c>
      <c r="E1717" t="s">
        <v>186</v>
      </c>
      <c r="F1717">
        <v>3</v>
      </c>
      <c r="G1717">
        <v>42</v>
      </c>
      <c r="H1717">
        <v>1.8460000000000001</v>
      </c>
    </row>
    <row r="1718" spans="1:8">
      <c r="A1718" t="s">
        <v>23</v>
      </c>
      <c r="B1718" t="s">
        <v>172</v>
      </c>
      <c r="C1718" t="s">
        <v>24</v>
      </c>
      <c r="D1718" t="s">
        <v>190</v>
      </c>
      <c r="E1718" t="s">
        <v>186</v>
      </c>
      <c r="F1718">
        <v>3</v>
      </c>
      <c r="G1718">
        <v>43</v>
      </c>
      <c r="H1718">
        <v>2.4430000000000001</v>
      </c>
    </row>
    <row r="1719" spans="1:8">
      <c r="A1719" t="s">
        <v>23</v>
      </c>
      <c r="B1719" t="s">
        <v>172</v>
      </c>
      <c r="C1719" t="s">
        <v>24</v>
      </c>
      <c r="D1719" t="s">
        <v>190</v>
      </c>
      <c r="E1719" t="s">
        <v>186</v>
      </c>
      <c r="F1719">
        <v>3</v>
      </c>
      <c r="G1719">
        <v>44</v>
      </c>
      <c r="H1719">
        <v>0.61399999999999999</v>
      </c>
    </row>
    <row r="1720" spans="1:8">
      <c r="A1720" t="s">
        <v>23</v>
      </c>
      <c r="B1720" t="s">
        <v>172</v>
      </c>
      <c r="C1720" t="s">
        <v>24</v>
      </c>
      <c r="D1720" t="s">
        <v>190</v>
      </c>
      <c r="E1720" t="s">
        <v>186</v>
      </c>
      <c r="F1720">
        <v>4</v>
      </c>
      <c r="G1720">
        <v>25</v>
      </c>
      <c r="H1720">
        <v>1.7000000000000001E-2</v>
      </c>
    </row>
    <row r="1721" spans="1:8">
      <c r="A1721" t="s">
        <v>23</v>
      </c>
      <c r="B1721" t="s">
        <v>172</v>
      </c>
      <c r="C1721" t="s">
        <v>24</v>
      </c>
      <c r="D1721" t="s">
        <v>190</v>
      </c>
      <c r="E1721" t="s">
        <v>186</v>
      </c>
      <c r="F1721">
        <v>4</v>
      </c>
      <c r="G1721">
        <v>26</v>
      </c>
      <c r="H1721">
        <v>1.7000000000000001E-2</v>
      </c>
    </row>
    <row r="1722" spans="1:8">
      <c r="A1722" t="s">
        <v>23</v>
      </c>
      <c r="B1722" t="s">
        <v>172</v>
      </c>
      <c r="C1722" t="s">
        <v>24</v>
      </c>
      <c r="D1722" t="s">
        <v>190</v>
      </c>
      <c r="E1722" t="s">
        <v>186</v>
      </c>
      <c r="F1722">
        <v>4</v>
      </c>
      <c r="G1722">
        <v>27</v>
      </c>
      <c r="H1722">
        <v>1.7000000000000001E-2</v>
      </c>
    </row>
    <row r="1723" spans="1:8">
      <c r="A1723" t="s">
        <v>23</v>
      </c>
      <c r="B1723" t="s">
        <v>172</v>
      </c>
      <c r="C1723" t="s">
        <v>24</v>
      </c>
      <c r="D1723" t="s">
        <v>190</v>
      </c>
      <c r="E1723" t="s">
        <v>186</v>
      </c>
      <c r="F1723">
        <v>4</v>
      </c>
      <c r="G1723">
        <v>29</v>
      </c>
      <c r="H1723">
        <v>0.03</v>
      </c>
    </row>
    <row r="1724" spans="1:8">
      <c r="A1724" t="s">
        <v>23</v>
      </c>
      <c r="B1724" t="s">
        <v>172</v>
      </c>
      <c r="C1724" t="s">
        <v>24</v>
      </c>
      <c r="D1724" t="s">
        <v>190</v>
      </c>
      <c r="E1724" t="s">
        <v>186</v>
      </c>
      <c r="F1724">
        <v>4</v>
      </c>
      <c r="G1724">
        <v>30</v>
      </c>
      <c r="H1724">
        <v>3.3000000000000002E-2</v>
      </c>
    </row>
    <row r="1725" spans="1:8">
      <c r="A1725" t="s">
        <v>23</v>
      </c>
      <c r="B1725" t="s">
        <v>172</v>
      </c>
      <c r="C1725" t="s">
        <v>24</v>
      </c>
      <c r="D1725" t="s">
        <v>190</v>
      </c>
      <c r="E1725" t="s">
        <v>186</v>
      </c>
      <c r="F1725">
        <v>4</v>
      </c>
      <c r="G1725">
        <v>31</v>
      </c>
      <c r="H1725">
        <v>0.03</v>
      </c>
    </row>
    <row r="1726" spans="1:8">
      <c r="A1726" t="s">
        <v>23</v>
      </c>
      <c r="B1726" t="s">
        <v>172</v>
      </c>
      <c r="C1726" t="s">
        <v>24</v>
      </c>
      <c r="D1726" t="s">
        <v>190</v>
      </c>
      <c r="E1726" t="s">
        <v>186</v>
      </c>
      <c r="F1726">
        <v>4</v>
      </c>
      <c r="G1726">
        <v>33</v>
      </c>
      <c r="H1726">
        <v>0.107</v>
      </c>
    </row>
    <row r="1727" spans="1:8">
      <c r="A1727" t="s">
        <v>23</v>
      </c>
      <c r="B1727" t="s">
        <v>172</v>
      </c>
      <c r="C1727" t="s">
        <v>24</v>
      </c>
      <c r="D1727" t="s">
        <v>190</v>
      </c>
      <c r="E1727" t="s">
        <v>186</v>
      </c>
      <c r="F1727">
        <v>4</v>
      </c>
      <c r="G1727">
        <v>34</v>
      </c>
      <c r="H1727">
        <v>7.6999999999999999E-2</v>
      </c>
    </row>
    <row r="1728" spans="1:8">
      <c r="A1728" t="s">
        <v>23</v>
      </c>
      <c r="B1728" t="s">
        <v>172</v>
      </c>
      <c r="C1728" t="s">
        <v>24</v>
      </c>
      <c r="D1728" t="s">
        <v>190</v>
      </c>
      <c r="E1728" t="s">
        <v>186</v>
      </c>
      <c r="F1728">
        <v>4</v>
      </c>
      <c r="G1728">
        <v>35</v>
      </c>
      <c r="H1728">
        <v>0.08</v>
      </c>
    </row>
    <row r="1729" spans="1:8">
      <c r="A1729" t="s">
        <v>23</v>
      </c>
      <c r="B1729" t="s">
        <v>172</v>
      </c>
      <c r="C1729" t="s">
        <v>24</v>
      </c>
      <c r="D1729" t="s">
        <v>190</v>
      </c>
      <c r="E1729" t="s">
        <v>186</v>
      </c>
      <c r="F1729">
        <v>4</v>
      </c>
      <c r="G1729">
        <v>36</v>
      </c>
      <c r="H1729">
        <v>0.06</v>
      </c>
    </row>
    <row r="1730" spans="1:8">
      <c r="A1730" t="s">
        <v>23</v>
      </c>
      <c r="B1730" t="s">
        <v>172</v>
      </c>
      <c r="C1730" t="s">
        <v>24</v>
      </c>
      <c r="D1730" t="s">
        <v>190</v>
      </c>
      <c r="E1730" t="s">
        <v>186</v>
      </c>
      <c r="F1730">
        <v>4</v>
      </c>
      <c r="G1730">
        <v>37</v>
      </c>
      <c r="H1730">
        <v>4.2999999999999997E-2</v>
      </c>
    </row>
    <row r="1731" spans="1:8">
      <c r="A1731" t="s">
        <v>23</v>
      </c>
      <c r="B1731" t="s">
        <v>172</v>
      </c>
      <c r="C1731" t="s">
        <v>24</v>
      </c>
      <c r="D1731" t="s">
        <v>190</v>
      </c>
      <c r="E1731" t="s">
        <v>186</v>
      </c>
      <c r="F1731">
        <v>4</v>
      </c>
      <c r="G1731">
        <v>38</v>
      </c>
      <c r="H1731">
        <v>1.7000000000000001E-2</v>
      </c>
    </row>
    <row r="1732" spans="1:8">
      <c r="A1732" t="s">
        <v>23</v>
      </c>
      <c r="B1732" t="s">
        <v>172</v>
      </c>
      <c r="C1732" t="s">
        <v>24</v>
      </c>
      <c r="D1732" t="s">
        <v>190</v>
      </c>
      <c r="E1732" t="s">
        <v>186</v>
      </c>
      <c r="F1732">
        <v>4</v>
      </c>
      <c r="G1732">
        <v>39</v>
      </c>
      <c r="H1732">
        <v>1.2999999999999999E-2</v>
      </c>
    </row>
    <row r="1733" spans="1:8">
      <c r="A1733" t="s">
        <v>23</v>
      </c>
      <c r="B1733" t="s">
        <v>172</v>
      </c>
      <c r="C1733" t="s">
        <v>24</v>
      </c>
      <c r="D1733" t="s">
        <v>190</v>
      </c>
      <c r="E1733" t="s">
        <v>186</v>
      </c>
      <c r="F1733">
        <v>4</v>
      </c>
      <c r="G1733">
        <v>40</v>
      </c>
      <c r="H1733">
        <v>1.2999999999999999E-2</v>
      </c>
    </row>
    <row r="1734" spans="1:8">
      <c r="A1734" t="s">
        <v>23</v>
      </c>
      <c r="B1734" t="s">
        <v>172</v>
      </c>
      <c r="C1734" t="s">
        <v>152</v>
      </c>
      <c r="D1734" t="s">
        <v>191</v>
      </c>
      <c r="E1734" t="s">
        <v>178</v>
      </c>
      <c r="F1734">
        <v>2</v>
      </c>
      <c r="G1734">
        <v>7</v>
      </c>
      <c r="H1734">
        <v>4.5341899999999997E-2</v>
      </c>
    </row>
    <row r="1735" spans="1:8">
      <c r="A1735" t="s">
        <v>23</v>
      </c>
      <c r="B1735" t="s">
        <v>172</v>
      </c>
      <c r="C1735" t="s">
        <v>152</v>
      </c>
      <c r="D1735" t="s">
        <v>191</v>
      </c>
      <c r="E1735" t="s">
        <v>178</v>
      </c>
      <c r="F1735">
        <v>2</v>
      </c>
      <c r="G1735">
        <v>8</v>
      </c>
      <c r="H1735">
        <v>0.78656099999999995</v>
      </c>
    </row>
    <row r="1736" spans="1:8">
      <c r="A1736" t="s">
        <v>23</v>
      </c>
      <c r="B1736" t="s">
        <v>172</v>
      </c>
      <c r="C1736" t="s">
        <v>152</v>
      </c>
      <c r="D1736" t="s">
        <v>191</v>
      </c>
      <c r="E1736" t="s">
        <v>178</v>
      </c>
      <c r="F1736">
        <v>2</v>
      </c>
      <c r="G1736">
        <v>9</v>
      </c>
      <c r="H1736">
        <v>26.605399999999999</v>
      </c>
    </row>
    <row r="1737" spans="1:8">
      <c r="A1737" t="s">
        <v>23</v>
      </c>
      <c r="B1737" t="s">
        <v>172</v>
      </c>
      <c r="C1737" t="s">
        <v>152</v>
      </c>
      <c r="D1737" t="s">
        <v>191</v>
      </c>
      <c r="E1737" t="s">
        <v>178</v>
      </c>
      <c r="F1737">
        <v>2</v>
      </c>
      <c r="G1737">
        <v>10</v>
      </c>
      <c r="H1737">
        <v>51.043500000000002</v>
      </c>
    </row>
    <row r="1738" spans="1:8">
      <c r="A1738" t="s">
        <v>23</v>
      </c>
      <c r="B1738" t="s">
        <v>172</v>
      </c>
      <c r="C1738" t="s">
        <v>152</v>
      </c>
      <c r="D1738" t="s">
        <v>191</v>
      </c>
      <c r="E1738" t="s">
        <v>178</v>
      </c>
      <c r="F1738">
        <v>2</v>
      </c>
      <c r="G1738">
        <v>11</v>
      </c>
      <c r="H1738">
        <v>44.767499999999998</v>
      </c>
    </row>
    <row r="1739" spans="1:8">
      <c r="A1739" t="s">
        <v>23</v>
      </c>
      <c r="B1739" t="s">
        <v>172</v>
      </c>
      <c r="C1739" t="s">
        <v>152</v>
      </c>
      <c r="D1739" t="s">
        <v>191</v>
      </c>
      <c r="E1739" t="s">
        <v>178</v>
      </c>
      <c r="F1739">
        <v>2</v>
      </c>
      <c r="G1739">
        <v>12</v>
      </c>
      <c r="H1739">
        <v>43.980200000000004</v>
      </c>
    </row>
    <row r="1740" spans="1:8">
      <c r="A1740" t="s">
        <v>23</v>
      </c>
      <c r="B1740" t="s">
        <v>172</v>
      </c>
      <c r="C1740" t="s">
        <v>152</v>
      </c>
      <c r="D1740" t="s">
        <v>191</v>
      </c>
      <c r="E1740" t="s">
        <v>178</v>
      </c>
      <c r="F1740">
        <v>2</v>
      </c>
      <c r="G1740">
        <v>13</v>
      </c>
      <c r="H1740">
        <v>53.990699999999997</v>
      </c>
    </row>
    <row r="1741" spans="1:8">
      <c r="A1741" t="s">
        <v>23</v>
      </c>
      <c r="B1741" t="s">
        <v>172</v>
      </c>
      <c r="C1741" t="s">
        <v>152</v>
      </c>
      <c r="D1741" t="s">
        <v>191</v>
      </c>
      <c r="E1741" t="s">
        <v>178</v>
      </c>
      <c r="F1741">
        <v>2</v>
      </c>
      <c r="G1741">
        <v>14</v>
      </c>
      <c r="H1741">
        <v>49.6843</v>
      </c>
    </row>
    <row r="1742" spans="1:8">
      <c r="A1742" t="s">
        <v>23</v>
      </c>
      <c r="B1742" t="s">
        <v>172</v>
      </c>
      <c r="C1742" t="s">
        <v>152</v>
      </c>
      <c r="D1742" t="s">
        <v>191</v>
      </c>
      <c r="E1742" t="s">
        <v>178</v>
      </c>
      <c r="F1742">
        <v>2</v>
      </c>
      <c r="G1742">
        <v>15</v>
      </c>
      <c r="H1742">
        <v>21.997699999999998</v>
      </c>
    </row>
    <row r="1743" spans="1:8">
      <c r="A1743" t="s">
        <v>23</v>
      </c>
      <c r="B1743" t="s">
        <v>172</v>
      </c>
      <c r="C1743" t="s">
        <v>152</v>
      </c>
      <c r="D1743" t="s">
        <v>191</v>
      </c>
      <c r="E1743" t="s">
        <v>178</v>
      </c>
      <c r="F1743">
        <v>2</v>
      </c>
      <c r="G1743">
        <v>16</v>
      </c>
      <c r="H1743">
        <v>10.549300000000001</v>
      </c>
    </row>
    <row r="1744" spans="1:8">
      <c r="A1744" t="s">
        <v>23</v>
      </c>
      <c r="B1744" t="s">
        <v>172</v>
      </c>
      <c r="C1744" t="s">
        <v>152</v>
      </c>
      <c r="D1744" t="s">
        <v>191</v>
      </c>
      <c r="E1744" t="s">
        <v>178</v>
      </c>
      <c r="F1744">
        <v>2</v>
      </c>
      <c r="G1744">
        <v>17</v>
      </c>
      <c r="H1744">
        <v>5.0268100000000002</v>
      </c>
    </row>
    <row r="1745" spans="1:8">
      <c r="A1745" t="s">
        <v>23</v>
      </c>
      <c r="B1745" t="s">
        <v>172</v>
      </c>
      <c r="C1745" t="s">
        <v>152</v>
      </c>
      <c r="D1745" t="s">
        <v>191</v>
      </c>
      <c r="E1745" t="s">
        <v>178</v>
      </c>
      <c r="F1745">
        <v>2</v>
      </c>
      <c r="G1745">
        <v>18</v>
      </c>
      <c r="H1745">
        <v>3.0028700000000002</v>
      </c>
    </row>
    <row r="1746" spans="1:8">
      <c r="A1746" t="s">
        <v>23</v>
      </c>
      <c r="B1746" t="s">
        <v>172</v>
      </c>
      <c r="C1746" t="s">
        <v>152</v>
      </c>
      <c r="D1746" t="s">
        <v>191</v>
      </c>
      <c r="E1746" t="s">
        <v>178</v>
      </c>
      <c r="F1746">
        <v>2</v>
      </c>
      <c r="G1746">
        <v>19</v>
      </c>
      <c r="H1746">
        <v>1.6289199999999999</v>
      </c>
    </row>
    <row r="1747" spans="1:8">
      <c r="A1747" t="s">
        <v>23</v>
      </c>
      <c r="B1747" t="s">
        <v>172</v>
      </c>
      <c r="C1747" t="s">
        <v>152</v>
      </c>
      <c r="D1747" t="s">
        <v>191</v>
      </c>
      <c r="E1747" t="s">
        <v>178</v>
      </c>
      <c r="F1747">
        <v>2</v>
      </c>
      <c r="G1747">
        <v>20</v>
      </c>
      <c r="H1747">
        <v>0.49610900000000002</v>
      </c>
    </row>
    <row r="1748" spans="1:8">
      <c r="A1748" t="s">
        <v>23</v>
      </c>
      <c r="B1748" t="s">
        <v>172</v>
      </c>
      <c r="C1748" t="s">
        <v>152</v>
      </c>
      <c r="D1748" t="s">
        <v>191</v>
      </c>
      <c r="E1748" t="s">
        <v>178</v>
      </c>
      <c r="F1748">
        <v>2</v>
      </c>
      <c r="G1748">
        <v>21</v>
      </c>
      <c r="H1748">
        <v>0.69359499999999996</v>
      </c>
    </row>
    <row r="1749" spans="1:8">
      <c r="A1749" t="s">
        <v>23</v>
      </c>
      <c r="B1749" t="s">
        <v>172</v>
      </c>
      <c r="C1749" t="s">
        <v>152</v>
      </c>
      <c r="D1749" t="s">
        <v>191</v>
      </c>
      <c r="E1749" t="s">
        <v>178</v>
      </c>
      <c r="F1749">
        <v>2</v>
      </c>
      <c r="G1749">
        <v>22</v>
      </c>
      <c r="H1749">
        <v>0.114603</v>
      </c>
    </row>
    <row r="1750" spans="1:8">
      <c r="A1750" t="s">
        <v>23</v>
      </c>
      <c r="B1750" t="s">
        <v>172</v>
      </c>
      <c r="C1750" t="s">
        <v>152</v>
      </c>
      <c r="D1750" t="s">
        <v>191</v>
      </c>
      <c r="E1750" t="s">
        <v>178</v>
      </c>
      <c r="F1750">
        <v>2</v>
      </c>
      <c r="G1750">
        <v>23</v>
      </c>
      <c r="H1750">
        <v>0.24055399999999999</v>
      </c>
    </row>
    <row r="1751" spans="1:8">
      <c r="A1751" t="s">
        <v>23</v>
      </c>
      <c r="B1751" t="s">
        <v>172</v>
      </c>
      <c r="C1751" t="s">
        <v>152</v>
      </c>
      <c r="D1751" t="s">
        <v>191</v>
      </c>
      <c r="E1751" t="s">
        <v>178</v>
      </c>
      <c r="F1751">
        <v>2</v>
      </c>
      <c r="G1751">
        <v>24</v>
      </c>
      <c r="H1751">
        <v>0.69703199999999998</v>
      </c>
    </row>
    <row r="1752" spans="1:8">
      <c r="A1752" t="s">
        <v>23</v>
      </c>
      <c r="B1752" t="s">
        <v>172</v>
      </c>
      <c r="C1752" t="s">
        <v>152</v>
      </c>
      <c r="D1752" t="s">
        <v>191</v>
      </c>
      <c r="E1752" t="s">
        <v>178</v>
      </c>
      <c r="F1752">
        <v>2</v>
      </c>
      <c r="G1752">
        <v>25</v>
      </c>
      <c r="H1752">
        <v>1.7497400000000001</v>
      </c>
    </row>
    <row r="1753" spans="1:8">
      <c r="A1753" t="s">
        <v>23</v>
      </c>
      <c r="B1753" t="s">
        <v>172</v>
      </c>
      <c r="C1753" t="s">
        <v>152</v>
      </c>
      <c r="D1753" t="s">
        <v>191</v>
      </c>
      <c r="E1753" t="s">
        <v>178</v>
      </c>
      <c r="F1753">
        <v>2</v>
      </c>
      <c r="G1753">
        <v>26</v>
      </c>
      <c r="H1753">
        <v>1.11869</v>
      </c>
    </row>
    <row r="1754" spans="1:8">
      <c r="A1754" t="s">
        <v>23</v>
      </c>
      <c r="B1754" t="s">
        <v>172</v>
      </c>
      <c r="C1754" t="s">
        <v>152</v>
      </c>
      <c r="D1754" t="s">
        <v>191</v>
      </c>
      <c r="E1754" t="s">
        <v>178</v>
      </c>
      <c r="F1754">
        <v>2</v>
      </c>
      <c r="G1754">
        <v>27</v>
      </c>
      <c r="H1754">
        <v>0.69490700000000005</v>
      </c>
    </row>
    <row r="1755" spans="1:8">
      <c r="A1755" t="s">
        <v>23</v>
      </c>
      <c r="B1755" t="s">
        <v>172</v>
      </c>
      <c r="C1755" t="s">
        <v>152</v>
      </c>
      <c r="D1755" t="s">
        <v>191</v>
      </c>
      <c r="E1755" t="s">
        <v>178</v>
      </c>
      <c r="F1755">
        <v>2</v>
      </c>
      <c r="G1755">
        <v>28</v>
      </c>
      <c r="H1755">
        <v>0.45799000000000001</v>
      </c>
    </row>
    <row r="1756" spans="1:8">
      <c r="A1756" t="s">
        <v>23</v>
      </c>
      <c r="B1756" t="s">
        <v>172</v>
      </c>
      <c r="C1756" t="s">
        <v>152</v>
      </c>
      <c r="D1756" t="s">
        <v>191</v>
      </c>
      <c r="E1756" t="s">
        <v>178</v>
      </c>
      <c r="F1756">
        <v>2</v>
      </c>
      <c r="G1756">
        <v>29</v>
      </c>
      <c r="H1756">
        <v>0.40014</v>
      </c>
    </row>
    <row r="1757" spans="1:8">
      <c r="A1757" t="s">
        <v>23</v>
      </c>
      <c r="B1757" t="s">
        <v>172</v>
      </c>
      <c r="C1757" t="s">
        <v>24</v>
      </c>
      <c r="D1757" t="s">
        <v>191</v>
      </c>
      <c r="E1757" t="s">
        <v>178</v>
      </c>
      <c r="F1757">
        <v>2</v>
      </c>
      <c r="G1757">
        <v>29</v>
      </c>
      <c r="H1757">
        <v>3.4066399999999998E-3</v>
      </c>
    </row>
    <row r="1758" spans="1:8">
      <c r="A1758" t="s">
        <v>23</v>
      </c>
      <c r="B1758" t="s">
        <v>172</v>
      </c>
      <c r="C1758" t="s">
        <v>152</v>
      </c>
      <c r="D1758" t="s">
        <v>191</v>
      </c>
      <c r="E1758" t="s">
        <v>178</v>
      </c>
      <c r="F1758">
        <v>2</v>
      </c>
      <c r="G1758">
        <v>30</v>
      </c>
      <c r="H1758">
        <v>0.29309600000000002</v>
      </c>
    </row>
    <row r="1759" spans="1:8">
      <c r="A1759" t="s">
        <v>23</v>
      </c>
      <c r="B1759" t="s">
        <v>172</v>
      </c>
      <c r="C1759" t="s">
        <v>24</v>
      </c>
      <c r="D1759" t="s">
        <v>191</v>
      </c>
      <c r="E1759" t="s">
        <v>178</v>
      </c>
      <c r="F1759">
        <v>2</v>
      </c>
      <c r="G1759">
        <v>30</v>
      </c>
      <c r="H1759">
        <v>6.8132799999999997E-3</v>
      </c>
    </row>
    <row r="1760" spans="1:8">
      <c r="A1760" t="s">
        <v>23</v>
      </c>
      <c r="B1760" t="s">
        <v>172</v>
      </c>
      <c r="C1760" t="s">
        <v>152</v>
      </c>
      <c r="D1760" t="s">
        <v>191</v>
      </c>
      <c r="E1760" t="s">
        <v>178</v>
      </c>
      <c r="F1760">
        <v>2</v>
      </c>
      <c r="G1760">
        <v>31</v>
      </c>
      <c r="H1760">
        <v>0.29768800000000001</v>
      </c>
    </row>
    <row r="1761" spans="1:8">
      <c r="A1761" t="s">
        <v>23</v>
      </c>
      <c r="B1761" t="s">
        <v>172</v>
      </c>
      <c r="C1761" t="s">
        <v>24</v>
      </c>
      <c r="D1761" t="s">
        <v>191</v>
      </c>
      <c r="E1761" t="s">
        <v>178</v>
      </c>
      <c r="F1761">
        <v>2</v>
      </c>
      <c r="G1761">
        <v>31</v>
      </c>
      <c r="H1761">
        <v>8.2934900000000006E-3</v>
      </c>
    </row>
    <row r="1762" spans="1:8">
      <c r="A1762" t="s">
        <v>23</v>
      </c>
      <c r="B1762" t="s">
        <v>172</v>
      </c>
      <c r="C1762" t="s">
        <v>152</v>
      </c>
      <c r="D1762" t="s">
        <v>191</v>
      </c>
      <c r="E1762" t="s">
        <v>178</v>
      </c>
      <c r="F1762">
        <v>2</v>
      </c>
      <c r="G1762">
        <v>32</v>
      </c>
      <c r="H1762">
        <v>0.14981900000000001</v>
      </c>
    </row>
    <row r="1763" spans="1:8">
      <c r="A1763" t="s">
        <v>23</v>
      </c>
      <c r="B1763" t="s">
        <v>172</v>
      </c>
      <c r="C1763" t="s">
        <v>24</v>
      </c>
      <c r="D1763" t="s">
        <v>191</v>
      </c>
      <c r="E1763" t="s">
        <v>178</v>
      </c>
      <c r="F1763">
        <v>2</v>
      </c>
      <c r="G1763">
        <v>32</v>
      </c>
      <c r="H1763">
        <v>3.0011199999999998E-2</v>
      </c>
    </row>
    <row r="1764" spans="1:8">
      <c r="A1764" t="s">
        <v>23</v>
      </c>
      <c r="B1764" t="s">
        <v>172</v>
      </c>
      <c r="C1764" t="s">
        <v>152</v>
      </c>
      <c r="D1764" t="s">
        <v>191</v>
      </c>
      <c r="E1764" t="s">
        <v>178</v>
      </c>
      <c r="F1764">
        <v>2</v>
      </c>
      <c r="G1764">
        <v>33</v>
      </c>
      <c r="H1764">
        <v>5.1132799999999999E-2</v>
      </c>
    </row>
    <row r="1765" spans="1:8">
      <c r="A1765" t="s">
        <v>23</v>
      </c>
      <c r="B1765" t="s">
        <v>172</v>
      </c>
      <c r="C1765" t="s">
        <v>24</v>
      </c>
      <c r="D1765" t="s">
        <v>191</v>
      </c>
      <c r="E1765" t="s">
        <v>178</v>
      </c>
      <c r="F1765">
        <v>2</v>
      </c>
      <c r="G1765">
        <v>33</v>
      </c>
      <c r="H1765">
        <v>8.6766399999999994E-2</v>
      </c>
    </row>
    <row r="1766" spans="1:8">
      <c r="A1766" t="s">
        <v>23</v>
      </c>
      <c r="B1766" t="s">
        <v>172</v>
      </c>
      <c r="C1766" t="s">
        <v>152</v>
      </c>
      <c r="D1766" t="s">
        <v>191</v>
      </c>
      <c r="E1766" t="s">
        <v>178</v>
      </c>
      <c r="F1766">
        <v>2</v>
      </c>
      <c r="G1766">
        <v>34</v>
      </c>
      <c r="H1766">
        <v>5.32462E-2</v>
      </c>
    </row>
    <row r="1767" spans="1:8">
      <c r="A1767" t="s">
        <v>23</v>
      </c>
      <c r="B1767" t="s">
        <v>172</v>
      </c>
      <c r="C1767" t="s">
        <v>24</v>
      </c>
      <c r="D1767" t="s">
        <v>191</v>
      </c>
      <c r="E1767" t="s">
        <v>178</v>
      </c>
      <c r="F1767">
        <v>2</v>
      </c>
      <c r="G1767">
        <v>34</v>
      </c>
      <c r="H1767">
        <v>0.10617500000000001</v>
      </c>
    </row>
    <row r="1768" spans="1:8">
      <c r="A1768" t="s">
        <v>23</v>
      </c>
      <c r="B1768" t="s">
        <v>172</v>
      </c>
      <c r="C1768" t="s">
        <v>152</v>
      </c>
      <c r="D1768" t="s">
        <v>191</v>
      </c>
      <c r="E1768" t="s">
        <v>178</v>
      </c>
      <c r="F1768">
        <v>2</v>
      </c>
      <c r="G1768">
        <v>35</v>
      </c>
      <c r="H1768">
        <v>1.04005E-2</v>
      </c>
    </row>
    <row r="1769" spans="1:8">
      <c r="A1769" t="s">
        <v>23</v>
      </c>
      <c r="B1769" t="s">
        <v>172</v>
      </c>
      <c r="C1769" t="s">
        <v>24</v>
      </c>
      <c r="D1769" t="s">
        <v>191</v>
      </c>
      <c r="E1769" t="s">
        <v>178</v>
      </c>
      <c r="F1769">
        <v>2</v>
      </c>
      <c r="G1769">
        <v>35</v>
      </c>
      <c r="H1769">
        <v>0.253334</v>
      </c>
    </row>
    <row r="1770" spans="1:8">
      <c r="A1770" t="s">
        <v>23</v>
      </c>
      <c r="B1770" t="s">
        <v>172</v>
      </c>
      <c r="C1770" t="s">
        <v>24</v>
      </c>
      <c r="D1770" t="s">
        <v>191</v>
      </c>
      <c r="E1770" t="s">
        <v>178</v>
      </c>
      <c r="F1770">
        <v>2</v>
      </c>
      <c r="G1770">
        <v>36</v>
      </c>
      <c r="H1770">
        <v>0.43558000000000002</v>
      </c>
    </row>
    <row r="1771" spans="1:8">
      <c r="A1771" t="s">
        <v>23</v>
      </c>
      <c r="B1771" t="s">
        <v>172</v>
      </c>
      <c r="C1771" t="s">
        <v>24</v>
      </c>
      <c r="D1771" t="s">
        <v>191</v>
      </c>
      <c r="E1771" t="s">
        <v>178</v>
      </c>
      <c r="F1771">
        <v>2</v>
      </c>
      <c r="G1771">
        <v>37</v>
      </c>
      <c r="H1771">
        <v>0.27340300000000001</v>
      </c>
    </row>
    <row r="1772" spans="1:8">
      <c r="A1772" t="s">
        <v>23</v>
      </c>
      <c r="B1772" t="s">
        <v>172</v>
      </c>
      <c r="C1772" t="s">
        <v>24</v>
      </c>
      <c r="D1772" t="s">
        <v>191</v>
      </c>
      <c r="E1772" t="s">
        <v>178</v>
      </c>
      <c r="F1772">
        <v>2</v>
      </c>
      <c r="G1772">
        <v>38</v>
      </c>
      <c r="H1772">
        <v>0.459675</v>
      </c>
    </row>
    <row r="1773" spans="1:8">
      <c r="A1773" t="s">
        <v>23</v>
      </c>
      <c r="B1773" t="s">
        <v>172</v>
      </c>
      <c r="C1773" t="s">
        <v>24</v>
      </c>
      <c r="D1773" t="s">
        <v>191</v>
      </c>
      <c r="E1773" t="s">
        <v>178</v>
      </c>
      <c r="F1773">
        <v>2</v>
      </c>
      <c r="G1773">
        <v>39</v>
      </c>
      <c r="H1773">
        <v>0.18572</v>
      </c>
    </row>
    <row r="1774" spans="1:8">
      <c r="A1774" t="s">
        <v>23</v>
      </c>
      <c r="B1774" t="s">
        <v>172</v>
      </c>
      <c r="C1774" t="s">
        <v>24</v>
      </c>
      <c r="D1774" t="s">
        <v>191</v>
      </c>
      <c r="E1774" t="s">
        <v>178</v>
      </c>
      <c r="F1774">
        <v>2</v>
      </c>
      <c r="G1774">
        <v>40</v>
      </c>
      <c r="H1774">
        <v>2.8243799999999999E-2</v>
      </c>
    </row>
    <row r="1775" spans="1:8">
      <c r="A1775" t="s">
        <v>23</v>
      </c>
      <c r="B1775" t="s">
        <v>172</v>
      </c>
      <c r="C1775" t="s">
        <v>24</v>
      </c>
      <c r="D1775" t="s">
        <v>191</v>
      </c>
      <c r="E1775" t="s">
        <v>178</v>
      </c>
      <c r="F1775">
        <v>2</v>
      </c>
      <c r="G1775">
        <v>41</v>
      </c>
      <c r="H1775">
        <v>2.0237499999999999E-2</v>
      </c>
    </row>
    <row r="1776" spans="1:8">
      <c r="A1776" t="s">
        <v>23</v>
      </c>
      <c r="B1776" t="s">
        <v>172</v>
      </c>
      <c r="C1776" t="s">
        <v>24</v>
      </c>
      <c r="D1776" t="s">
        <v>191</v>
      </c>
      <c r="E1776" t="s">
        <v>178</v>
      </c>
      <c r="F1776">
        <v>2</v>
      </c>
      <c r="G1776">
        <v>42</v>
      </c>
      <c r="H1776">
        <v>2.3557999999999999E-4</v>
      </c>
    </row>
    <row r="1777" spans="1:8">
      <c r="A1777" t="s">
        <v>23</v>
      </c>
      <c r="B1777" t="s">
        <v>172</v>
      </c>
      <c r="C1777" t="s">
        <v>152</v>
      </c>
      <c r="D1777" t="s">
        <v>191</v>
      </c>
      <c r="E1777" t="s">
        <v>178</v>
      </c>
      <c r="F1777">
        <v>2</v>
      </c>
      <c r="G1777">
        <v>51</v>
      </c>
      <c r="H1777">
        <v>5.5080099999999998E-3</v>
      </c>
    </row>
    <row r="1778" spans="1:8">
      <c r="A1778" t="s">
        <v>23</v>
      </c>
      <c r="B1778" t="s">
        <v>172</v>
      </c>
      <c r="C1778" t="s">
        <v>152</v>
      </c>
      <c r="D1778" t="s">
        <v>191</v>
      </c>
      <c r="E1778" t="s">
        <v>178</v>
      </c>
      <c r="F1778">
        <v>2</v>
      </c>
      <c r="G1778">
        <v>52</v>
      </c>
      <c r="H1778">
        <v>7.3440099999999998E-3</v>
      </c>
    </row>
    <row r="1779" spans="1:8">
      <c r="A1779" t="s">
        <v>23</v>
      </c>
      <c r="B1779" t="s">
        <v>172</v>
      </c>
      <c r="C1779" t="s">
        <v>152</v>
      </c>
      <c r="D1779" t="s">
        <v>191</v>
      </c>
      <c r="E1779" t="s">
        <v>178</v>
      </c>
      <c r="F1779">
        <v>2</v>
      </c>
      <c r="G1779">
        <v>53</v>
      </c>
      <c r="H1779">
        <v>7.3440099999999998E-3</v>
      </c>
    </row>
    <row r="1780" spans="1:8">
      <c r="A1780" t="s">
        <v>23</v>
      </c>
      <c r="B1780" t="s">
        <v>172</v>
      </c>
      <c r="C1780" t="s">
        <v>152</v>
      </c>
      <c r="D1780" t="s">
        <v>191</v>
      </c>
      <c r="E1780" t="s">
        <v>178</v>
      </c>
      <c r="F1780">
        <v>2</v>
      </c>
      <c r="G1780">
        <v>54</v>
      </c>
      <c r="H1780">
        <v>5.5080099999999998E-3</v>
      </c>
    </row>
    <row r="1781" spans="1:8">
      <c r="A1781" t="s">
        <v>23</v>
      </c>
      <c r="B1781" t="s">
        <v>172</v>
      </c>
      <c r="C1781" t="s">
        <v>152</v>
      </c>
      <c r="D1781" t="s">
        <v>191</v>
      </c>
      <c r="E1781" t="s">
        <v>178</v>
      </c>
      <c r="F1781">
        <v>4</v>
      </c>
      <c r="G1781">
        <v>7</v>
      </c>
      <c r="H1781">
        <v>4.5341899999999997E-2</v>
      </c>
    </row>
    <row r="1782" spans="1:8">
      <c r="A1782" t="s">
        <v>23</v>
      </c>
      <c r="B1782" t="s">
        <v>172</v>
      </c>
      <c r="C1782" t="s">
        <v>152</v>
      </c>
      <c r="D1782" t="s">
        <v>191</v>
      </c>
      <c r="E1782" t="s">
        <v>178</v>
      </c>
      <c r="F1782">
        <v>4</v>
      </c>
      <c r="G1782">
        <v>8</v>
      </c>
      <c r="H1782">
        <v>0.78656099999999995</v>
      </c>
    </row>
    <row r="1783" spans="1:8">
      <c r="A1783" t="s">
        <v>23</v>
      </c>
      <c r="B1783" t="s">
        <v>172</v>
      </c>
      <c r="C1783" t="s">
        <v>152</v>
      </c>
      <c r="D1783" t="s">
        <v>191</v>
      </c>
      <c r="E1783" t="s">
        <v>178</v>
      </c>
      <c r="F1783">
        <v>4</v>
      </c>
      <c r="G1783">
        <v>9</v>
      </c>
      <c r="H1783">
        <v>26.605399999999999</v>
      </c>
    </row>
    <row r="1784" spans="1:8">
      <c r="A1784" t="s">
        <v>23</v>
      </c>
      <c r="B1784" t="s">
        <v>172</v>
      </c>
      <c r="C1784" t="s">
        <v>152</v>
      </c>
      <c r="D1784" t="s">
        <v>191</v>
      </c>
      <c r="E1784" t="s">
        <v>178</v>
      </c>
      <c r="F1784">
        <v>4</v>
      </c>
      <c r="G1784">
        <v>10</v>
      </c>
      <c r="H1784">
        <v>51.043500000000002</v>
      </c>
    </row>
    <row r="1785" spans="1:8">
      <c r="A1785" t="s">
        <v>23</v>
      </c>
      <c r="B1785" t="s">
        <v>172</v>
      </c>
      <c r="C1785" t="s">
        <v>152</v>
      </c>
      <c r="D1785" t="s">
        <v>191</v>
      </c>
      <c r="E1785" t="s">
        <v>178</v>
      </c>
      <c r="F1785">
        <v>4</v>
      </c>
      <c r="G1785">
        <v>11</v>
      </c>
      <c r="H1785">
        <v>44.767499999999998</v>
      </c>
    </row>
    <row r="1786" spans="1:8">
      <c r="A1786" t="s">
        <v>23</v>
      </c>
      <c r="B1786" t="s">
        <v>172</v>
      </c>
      <c r="C1786" t="s">
        <v>152</v>
      </c>
      <c r="D1786" t="s">
        <v>191</v>
      </c>
      <c r="E1786" t="s">
        <v>178</v>
      </c>
      <c r="F1786">
        <v>4</v>
      </c>
      <c r="G1786">
        <v>12</v>
      </c>
      <c r="H1786">
        <v>43.980200000000004</v>
      </c>
    </row>
    <row r="1787" spans="1:8">
      <c r="A1787" t="s">
        <v>23</v>
      </c>
      <c r="B1787" t="s">
        <v>172</v>
      </c>
      <c r="C1787" t="s">
        <v>152</v>
      </c>
      <c r="D1787" t="s">
        <v>191</v>
      </c>
      <c r="E1787" t="s">
        <v>178</v>
      </c>
      <c r="F1787">
        <v>4</v>
      </c>
      <c r="G1787">
        <v>13</v>
      </c>
      <c r="H1787">
        <v>53.990699999999997</v>
      </c>
    </row>
    <row r="1788" spans="1:8">
      <c r="A1788" t="s">
        <v>23</v>
      </c>
      <c r="B1788" t="s">
        <v>172</v>
      </c>
      <c r="C1788" t="s">
        <v>152</v>
      </c>
      <c r="D1788" t="s">
        <v>191</v>
      </c>
      <c r="E1788" t="s">
        <v>178</v>
      </c>
      <c r="F1788">
        <v>4</v>
      </c>
      <c r="G1788">
        <v>14</v>
      </c>
      <c r="H1788">
        <v>49.6843</v>
      </c>
    </row>
    <row r="1789" spans="1:8">
      <c r="A1789" t="s">
        <v>23</v>
      </c>
      <c r="B1789" t="s">
        <v>172</v>
      </c>
      <c r="C1789" t="s">
        <v>152</v>
      </c>
      <c r="D1789" t="s">
        <v>191</v>
      </c>
      <c r="E1789" t="s">
        <v>178</v>
      </c>
      <c r="F1789">
        <v>4</v>
      </c>
      <c r="G1789">
        <v>15</v>
      </c>
      <c r="H1789">
        <v>21.997699999999998</v>
      </c>
    </row>
    <row r="1790" spans="1:8">
      <c r="A1790" t="s">
        <v>23</v>
      </c>
      <c r="B1790" t="s">
        <v>172</v>
      </c>
      <c r="C1790" t="s">
        <v>152</v>
      </c>
      <c r="D1790" t="s">
        <v>191</v>
      </c>
      <c r="E1790" t="s">
        <v>178</v>
      </c>
      <c r="F1790">
        <v>4</v>
      </c>
      <c r="G1790">
        <v>16</v>
      </c>
      <c r="H1790">
        <v>10.549300000000001</v>
      </c>
    </row>
    <row r="1791" spans="1:8">
      <c r="A1791" t="s">
        <v>23</v>
      </c>
      <c r="B1791" t="s">
        <v>172</v>
      </c>
      <c r="C1791" t="s">
        <v>152</v>
      </c>
      <c r="D1791" t="s">
        <v>191</v>
      </c>
      <c r="E1791" t="s">
        <v>178</v>
      </c>
      <c r="F1791">
        <v>4</v>
      </c>
      <c r="G1791">
        <v>17</v>
      </c>
      <c r="H1791">
        <v>5.0268100000000002</v>
      </c>
    </row>
    <row r="1792" spans="1:8">
      <c r="A1792" t="s">
        <v>23</v>
      </c>
      <c r="B1792" t="s">
        <v>172</v>
      </c>
      <c r="C1792" t="s">
        <v>152</v>
      </c>
      <c r="D1792" t="s">
        <v>191</v>
      </c>
      <c r="E1792" t="s">
        <v>178</v>
      </c>
      <c r="F1792">
        <v>4</v>
      </c>
      <c r="G1792">
        <v>18</v>
      </c>
      <c r="H1792">
        <v>3.0028700000000002</v>
      </c>
    </row>
    <row r="1793" spans="1:8">
      <c r="A1793" t="s">
        <v>23</v>
      </c>
      <c r="B1793" t="s">
        <v>172</v>
      </c>
      <c r="C1793" t="s">
        <v>152</v>
      </c>
      <c r="D1793" t="s">
        <v>191</v>
      </c>
      <c r="E1793" t="s">
        <v>178</v>
      </c>
      <c r="F1793">
        <v>4</v>
      </c>
      <c r="G1793">
        <v>19</v>
      </c>
      <c r="H1793">
        <v>1.6289199999999999</v>
      </c>
    </row>
    <row r="1794" spans="1:8">
      <c r="A1794" t="s">
        <v>23</v>
      </c>
      <c r="B1794" t="s">
        <v>172</v>
      </c>
      <c r="C1794" t="s">
        <v>152</v>
      </c>
      <c r="D1794" t="s">
        <v>191</v>
      </c>
      <c r="E1794" t="s">
        <v>178</v>
      </c>
      <c r="F1794">
        <v>4</v>
      </c>
      <c r="G1794">
        <v>20</v>
      </c>
      <c r="H1794">
        <v>0.49610900000000002</v>
      </c>
    </row>
    <row r="1795" spans="1:8">
      <c r="A1795" t="s">
        <v>23</v>
      </c>
      <c r="B1795" t="s">
        <v>172</v>
      </c>
      <c r="C1795" t="s">
        <v>152</v>
      </c>
      <c r="D1795" t="s">
        <v>191</v>
      </c>
      <c r="E1795" t="s">
        <v>178</v>
      </c>
      <c r="F1795">
        <v>4</v>
      </c>
      <c r="G1795">
        <v>21</v>
      </c>
      <c r="H1795">
        <v>0.69359499999999996</v>
      </c>
    </row>
    <row r="1796" spans="1:8">
      <c r="A1796" t="s">
        <v>23</v>
      </c>
      <c r="B1796" t="s">
        <v>172</v>
      </c>
      <c r="C1796" t="s">
        <v>152</v>
      </c>
      <c r="D1796" t="s">
        <v>191</v>
      </c>
      <c r="E1796" t="s">
        <v>178</v>
      </c>
      <c r="F1796">
        <v>4</v>
      </c>
      <c r="G1796">
        <v>22</v>
      </c>
      <c r="H1796">
        <v>0.114603</v>
      </c>
    </row>
    <row r="1797" spans="1:8">
      <c r="A1797" t="s">
        <v>23</v>
      </c>
      <c r="B1797" t="s">
        <v>172</v>
      </c>
      <c r="C1797" t="s">
        <v>152</v>
      </c>
      <c r="D1797" t="s">
        <v>191</v>
      </c>
      <c r="E1797" t="s">
        <v>178</v>
      </c>
      <c r="F1797">
        <v>4</v>
      </c>
      <c r="G1797">
        <v>23</v>
      </c>
      <c r="H1797">
        <v>0.24055399999999999</v>
      </c>
    </row>
    <row r="1798" spans="1:8">
      <c r="A1798" t="s">
        <v>23</v>
      </c>
      <c r="B1798" t="s">
        <v>172</v>
      </c>
      <c r="C1798" t="s">
        <v>152</v>
      </c>
      <c r="D1798" t="s">
        <v>191</v>
      </c>
      <c r="E1798" t="s">
        <v>178</v>
      </c>
      <c r="F1798">
        <v>4</v>
      </c>
      <c r="G1798">
        <v>24</v>
      </c>
      <c r="H1798">
        <v>0.69703199999999998</v>
      </c>
    </row>
    <row r="1799" spans="1:8">
      <c r="A1799" t="s">
        <v>23</v>
      </c>
      <c r="B1799" t="s">
        <v>172</v>
      </c>
      <c r="C1799" t="s">
        <v>152</v>
      </c>
      <c r="D1799" t="s">
        <v>191</v>
      </c>
      <c r="E1799" t="s">
        <v>178</v>
      </c>
      <c r="F1799">
        <v>4</v>
      </c>
      <c r="G1799">
        <v>25</v>
      </c>
      <c r="H1799">
        <v>1.7497400000000001</v>
      </c>
    </row>
    <row r="1800" spans="1:8">
      <c r="A1800" t="s">
        <v>23</v>
      </c>
      <c r="B1800" t="s">
        <v>172</v>
      </c>
      <c r="C1800" t="s">
        <v>152</v>
      </c>
      <c r="D1800" t="s">
        <v>191</v>
      </c>
      <c r="E1800" t="s">
        <v>178</v>
      </c>
      <c r="F1800">
        <v>4</v>
      </c>
      <c r="G1800">
        <v>26</v>
      </c>
      <c r="H1800">
        <v>1.11869</v>
      </c>
    </row>
    <row r="1801" spans="1:8">
      <c r="A1801" t="s">
        <v>23</v>
      </c>
      <c r="B1801" t="s">
        <v>172</v>
      </c>
      <c r="C1801" t="s">
        <v>152</v>
      </c>
      <c r="D1801" t="s">
        <v>191</v>
      </c>
      <c r="E1801" t="s">
        <v>178</v>
      </c>
      <c r="F1801">
        <v>4</v>
      </c>
      <c r="G1801">
        <v>27</v>
      </c>
      <c r="H1801">
        <v>0.69490700000000005</v>
      </c>
    </row>
    <row r="1802" spans="1:8">
      <c r="A1802" t="s">
        <v>23</v>
      </c>
      <c r="B1802" t="s">
        <v>172</v>
      </c>
      <c r="C1802" t="s">
        <v>152</v>
      </c>
      <c r="D1802" t="s">
        <v>191</v>
      </c>
      <c r="E1802" t="s">
        <v>178</v>
      </c>
      <c r="F1802">
        <v>4</v>
      </c>
      <c r="G1802">
        <v>28</v>
      </c>
      <c r="H1802">
        <v>0.45799000000000001</v>
      </c>
    </row>
    <row r="1803" spans="1:8">
      <c r="A1803" t="s">
        <v>23</v>
      </c>
      <c r="B1803" t="s">
        <v>172</v>
      </c>
      <c r="C1803" t="s">
        <v>152</v>
      </c>
      <c r="D1803" t="s">
        <v>191</v>
      </c>
      <c r="E1803" t="s">
        <v>178</v>
      </c>
      <c r="F1803">
        <v>4</v>
      </c>
      <c r="G1803">
        <v>29</v>
      </c>
      <c r="H1803">
        <v>0.40014</v>
      </c>
    </row>
    <row r="1804" spans="1:8">
      <c r="A1804" t="s">
        <v>23</v>
      </c>
      <c r="B1804" t="s">
        <v>172</v>
      </c>
      <c r="C1804" t="s">
        <v>24</v>
      </c>
      <c r="D1804" t="s">
        <v>191</v>
      </c>
      <c r="E1804" t="s">
        <v>178</v>
      </c>
      <c r="F1804">
        <v>4</v>
      </c>
      <c r="G1804">
        <v>29</v>
      </c>
      <c r="H1804">
        <v>8.2867300000000005E-2</v>
      </c>
    </row>
    <row r="1805" spans="1:8">
      <c r="A1805" t="s">
        <v>23</v>
      </c>
      <c r="B1805" t="s">
        <v>172</v>
      </c>
      <c r="C1805" t="s">
        <v>152</v>
      </c>
      <c r="D1805" t="s">
        <v>191</v>
      </c>
      <c r="E1805" t="s">
        <v>178</v>
      </c>
      <c r="F1805">
        <v>4</v>
      </c>
      <c r="G1805">
        <v>30</v>
      </c>
      <c r="H1805">
        <v>0.29309600000000002</v>
      </c>
    </row>
    <row r="1806" spans="1:8">
      <c r="A1806" t="s">
        <v>23</v>
      </c>
      <c r="B1806" t="s">
        <v>172</v>
      </c>
      <c r="C1806" t="s">
        <v>24</v>
      </c>
      <c r="D1806" t="s">
        <v>191</v>
      </c>
      <c r="E1806" t="s">
        <v>178</v>
      </c>
      <c r="F1806">
        <v>4</v>
      </c>
      <c r="G1806">
        <v>30</v>
      </c>
      <c r="H1806">
        <v>0.1135</v>
      </c>
    </row>
    <row r="1807" spans="1:8">
      <c r="A1807" t="s">
        <v>23</v>
      </c>
      <c r="B1807" t="s">
        <v>172</v>
      </c>
      <c r="C1807" t="s">
        <v>152</v>
      </c>
      <c r="D1807" t="s">
        <v>191</v>
      </c>
      <c r="E1807" t="s">
        <v>178</v>
      </c>
      <c r="F1807">
        <v>4</v>
      </c>
      <c r="G1807">
        <v>31</v>
      </c>
      <c r="H1807">
        <v>0.29768800000000001</v>
      </c>
    </row>
    <row r="1808" spans="1:8">
      <c r="A1808" t="s">
        <v>23</v>
      </c>
      <c r="B1808" t="s">
        <v>172</v>
      </c>
      <c r="C1808" t="s">
        <v>24</v>
      </c>
      <c r="D1808" t="s">
        <v>191</v>
      </c>
      <c r="E1808" t="s">
        <v>178</v>
      </c>
      <c r="F1808">
        <v>4</v>
      </c>
      <c r="G1808">
        <v>31</v>
      </c>
      <c r="H1808">
        <v>0.246221</v>
      </c>
    </row>
    <row r="1809" spans="1:8">
      <c r="A1809" t="s">
        <v>23</v>
      </c>
      <c r="B1809" t="s">
        <v>172</v>
      </c>
      <c r="C1809" t="s">
        <v>152</v>
      </c>
      <c r="D1809" t="s">
        <v>191</v>
      </c>
      <c r="E1809" t="s">
        <v>178</v>
      </c>
      <c r="F1809">
        <v>4</v>
      </c>
      <c r="G1809">
        <v>32</v>
      </c>
      <c r="H1809">
        <v>0.14981900000000001</v>
      </c>
    </row>
    <row r="1810" spans="1:8">
      <c r="A1810" t="s">
        <v>23</v>
      </c>
      <c r="B1810" t="s">
        <v>172</v>
      </c>
      <c r="C1810" t="s">
        <v>24</v>
      </c>
      <c r="D1810" t="s">
        <v>191</v>
      </c>
      <c r="E1810" t="s">
        <v>178</v>
      </c>
      <c r="F1810">
        <v>4</v>
      </c>
      <c r="G1810">
        <v>32</v>
      </c>
      <c r="H1810">
        <v>0.45519799999999999</v>
      </c>
    </row>
    <row r="1811" spans="1:8">
      <c r="A1811" t="s">
        <v>23</v>
      </c>
      <c r="B1811" t="s">
        <v>172</v>
      </c>
      <c r="C1811" t="s">
        <v>152</v>
      </c>
      <c r="D1811" t="s">
        <v>191</v>
      </c>
      <c r="E1811" t="s">
        <v>178</v>
      </c>
      <c r="F1811">
        <v>4</v>
      </c>
      <c r="G1811">
        <v>33</v>
      </c>
      <c r="H1811">
        <v>5.1132799999999999E-2</v>
      </c>
    </row>
    <row r="1812" spans="1:8">
      <c r="A1812" t="s">
        <v>23</v>
      </c>
      <c r="B1812" t="s">
        <v>172</v>
      </c>
      <c r="C1812" t="s">
        <v>24</v>
      </c>
      <c r="D1812" t="s">
        <v>191</v>
      </c>
      <c r="E1812" t="s">
        <v>178</v>
      </c>
      <c r="F1812">
        <v>4</v>
      </c>
      <c r="G1812">
        <v>33</v>
      </c>
      <c r="H1812">
        <v>0.37052800000000002</v>
      </c>
    </row>
    <row r="1813" spans="1:8">
      <c r="A1813" t="s">
        <v>23</v>
      </c>
      <c r="B1813" t="s">
        <v>172</v>
      </c>
      <c r="C1813" t="s">
        <v>152</v>
      </c>
      <c r="D1813" t="s">
        <v>191</v>
      </c>
      <c r="E1813" t="s">
        <v>178</v>
      </c>
      <c r="F1813">
        <v>4</v>
      </c>
      <c r="G1813">
        <v>34</v>
      </c>
      <c r="H1813">
        <v>5.32462E-2</v>
      </c>
    </row>
    <row r="1814" spans="1:8">
      <c r="A1814" t="s">
        <v>23</v>
      </c>
      <c r="B1814" t="s">
        <v>172</v>
      </c>
      <c r="C1814" t="s">
        <v>24</v>
      </c>
      <c r="D1814" t="s">
        <v>191</v>
      </c>
      <c r="E1814" t="s">
        <v>178</v>
      </c>
      <c r="F1814">
        <v>4</v>
      </c>
      <c r="G1814">
        <v>34</v>
      </c>
      <c r="H1814">
        <v>0.39455000000000001</v>
      </c>
    </row>
    <row r="1815" spans="1:8">
      <c r="A1815" t="s">
        <v>23</v>
      </c>
      <c r="B1815" t="s">
        <v>172</v>
      </c>
      <c r="C1815" t="s">
        <v>152</v>
      </c>
      <c r="D1815" t="s">
        <v>191</v>
      </c>
      <c r="E1815" t="s">
        <v>178</v>
      </c>
      <c r="F1815">
        <v>4</v>
      </c>
      <c r="G1815">
        <v>35</v>
      </c>
      <c r="H1815">
        <v>1.04005E-2</v>
      </c>
    </row>
    <row r="1816" spans="1:8">
      <c r="A1816" t="s">
        <v>23</v>
      </c>
      <c r="B1816" t="s">
        <v>172</v>
      </c>
      <c r="C1816" t="s">
        <v>24</v>
      </c>
      <c r="D1816" t="s">
        <v>191</v>
      </c>
      <c r="E1816" t="s">
        <v>178</v>
      </c>
      <c r="F1816">
        <v>4</v>
      </c>
      <c r="G1816">
        <v>35</v>
      </c>
      <c r="H1816">
        <v>0.31767499999999999</v>
      </c>
    </row>
    <row r="1817" spans="1:8">
      <c r="A1817" t="s">
        <v>23</v>
      </c>
      <c r="B1817" t="s">
        <v>172</v>
      </c>
      <c r="C1817" t="s">
        <v>24</v>
      </c>
      <c r="D1817" t="s">
        <v>191</v>
      </c>
      <c r="E1817" t="s">
        <v>178</v>
      </c>
      <c r="F1817">
        <v>4</v>
      </c>
      <c r="G1817">
        <v>36</v>
      </c>
      <c r="H1817">
        <v>6.0653699999999998E-2</v>
      </c>
    </row>
    <row r="1818" spans="1:8">
      <c r="A1818" t="s">
        <v>23</v>
      </c>
      <c r="B1818" t="s">
        <v>172</v>
      </c>
      <c r="C1818" t="s">
        <v>24</v>
      </c>
      <c r="D1818" t="s">
        <v>191</v>
      </c>
      <c r="E1818" t="s">
        <v>178</v>
      </c>
      <c r="F1818">
        <v>4</v>
      </c>
      <c r="G1818">
        <v>37</v>
      </c>
      <c r="H1818">
        <v>3.3632299999999997E-2</v>
      </c>
    </row>
    <row r="1819" spans="1:8">
      <c r="A1819" t="s">
        <v>23</v>
      </c>
      <c r="B1819" t="s">
        <v>172</v>
      </c>
      <c r="C1819" t="s">
        <v>24</v>
      </c>
      <c r="D1819" t="s">
        <v>191</v>
      </c>
      <c r="E1819" t="s">
        <v>178</v>
      </c>
      <c r="F1819">
        <v>4</v>
      </c>
      <c r="G1819">
        <v>38</v>
      </c>
      <c r="H1819">
        <v>8.2867300000000005E-2</v>
      </c>
    </row>
    <row r="1820" spans="1:8">
      <c r="A1820" t="s">
        <v>23</v>
      </c>
      <c r="B1820" t="s">
        <v>172</v>
      </c>
      <c r="C1820" t="s">
        <v>152</v>
      </c>
      <c r="D1820" t="s">
        <v>191</v>
      </c>
      <c r="E1820" t="s">
        <v>178</v>
      </c>
      <c r="F1820">
        <v>4</v>
      </c>
      <c r="G1820">
        <v>51</v>
      </c>
      <c r="H1820">
        <v>5.5080099999999998E-3</v>
      </c>
    </row>
    <row r="1821" spans="1:8">
      <c r="A1821" t="s">
        <v>23</v>
      </c>
      <c r="B1821" t="s">
        <v>172</v>
      </c>
      <c r="C1821" t="s">
        <v>152</v>
      </c>
      <c r="D1821" t="s">
        <v>191</v>
      </c>
      <c r="E1821" t="s">
        <v>178</v>
      </c>
      <c r="F1821">
        <v>4</v>
      </c>
      <c r="G1821">
        <v>52</v>
      </c>
      <c r="H1821">
        <v>7.3440099999999998E-3</v>
      </c>
    </row>
    <row r="1822" spans="1:8">
      <c r="A1822" t="s">
        <v>23</v>
      </c>
      <c r="B1822" t="s">
        <v>172</v>
      </c>
      <c r="C1822" t="s">
        <v>152</v>
      </c>
      <c r="D1822" t="s">
        <v>191</v>
      </c>
      <c r="E1822" t="s">
        <v>178</v>
      </c>
      <c r="F1822">
        <v>4</v>
      </c>
      <c r="G1822">
        <v>53</v>
      </c>
      <c r="H1822">
        <v>7.3440099999999998E-3</v>
      </c>
    </row>
    <row r="1823" spans="1:8">
      <c r="A1823" t="s">
        <v>23</v>
      </c>
      <c r="B1823" t="s">
        <v>172</v>
      </c>
      <c r="C1823" t="s">
        <v>152</v>
      </c>
      <c r="D1823" t="s">
        <v>191</v>
      </c>
      <c r="E1823" t="s">
        <v>178</v>
      </c>
      <c r="F1823">
        <v>4</v>
      </c>
      <c r="G1823">
        <v>54</v>
      </c>
      <c r="H1823">
        <v>5.5080099999999998E-3</v>
      </c>
    </row>
    <row r="1824" spans="1:8">
      <c r="A1824" t="s">
        <v>23</v>
      </c>
      <c r="B1824" t="s">
        <v>172</v>
      </c>
      <c r="C1824" t="s">
        <v>152</v>
      </c>
      <c r="D1824" t="s">
        <v>191</v>
      </c>
      <c r="E1824" t="s">
        <v>179</v>
      </c>
      <c r="F1824">
        <v>4</v>
      </c>
      <c r="G1824">
        <v>9</v>
      </c>
      <c r="H1824">
        <v>0.39324500000000001</v>
      </c>
    </row>
    <row r="1825" spans="1:8">
      <c r="A1825" t="s">
        <v>23</v>
      </c>
      <c r="B1825" t="s">
        <v>172</v>
      </c>
      <c r="C1825" t="s">
        <v>152</v>
      </c>
      <c r="D1825" t="s">
        <v>191</v>
      </c>
      <c r="E1825" t="s">
        <v>179</v>
      </c>
      <c r="F1825">
        <v>4</v>
      </c>
      <c r="G1825">
        <v>10</v>
      </c>
      <c r="H1825">
        <v>1.0604</v>
      </c>
    </row>
    <row r="1826" spans="1:8">
      <c r="A1826" t="s">
        <v>23</v>
      </c>
      <c r="B1826" t="s">
        <v>172</v>
      </c>
      <c r="C1826" t="s">
        <v>152</v>
      </c>
      <c r="D1826" t="s">
        <v>191</v>
      </c>
      <c r="E1826" t="s">
        <v>179</v>
      </c>
      <c r="F1826">
        <v>4</v>
      </c>
      <c r="G1826">
        <v>12</v>
      </c>
      <c r="H1826">
        <v>0.19662199999999999</v>
      </c>
    </row>
    <row r="1827" spans="1:8">
      <c r="A1827" t="s">
        <v>23</v>
      </c>
      <c r="B1827" t="s">
        <v>172</v>
      </c>
      <c r="C1827" t="s">
        <v>152</v>
      </c>
      <c r="D1827" t="s">
        <v>191</v>
      </c>
      <c r="E1827" t="s">
        <v>179</v>
      </c>
      <c r="F1827">
        <v>4</v>
      </c>
      <c r="G1827">
        <v>13</v>
      </c>
      <c r="H1827">
        <v>0.70305399999999996</v>
      </c>
    </row>
    <row r="1828" spans="1:8">
      <c r="A1828" t="s">
        <v>23</v>
      </c>
      <c r="B1828" t="s">
        <v>172</v>
      </c>
      <c r="C1828" t="s">
        <v>152</v>
      </c>
      <c r="D1828" t="s">
        <v>191</v>
      </c>
      <c r="E1828" t="s">
        <v>179</v>
      </c>
      <c r="F1828">
        <v>4</v>
      </c>
      <c r="G1828">
        <v>14</v>
      </c>
      <c r="H1828">
        <v>0.35152699999999998</v>
      </c>
    </row>
    <row r="1829" spans="1:8">
      <c r="A1829" t="s">
        <v>23</v>
      </c>
      <c r="B1829" t="s">
        <v>172</v>
      </c>
      <c r="C1829" t="s">
        <v>152</v>
      </c>
      <c r="D1829" t="s">
        <v>191</v>
      </c>
      <c r="E1829" t="s">
        <v>179</v>
      </c>
      <c r="F1829">
        <v>4</v>
      </c>
      <c r="G1829">
        <v>15</v>
      </c>
      <c r="H1829">
        <v>0.99348800000000004</v>
      </c>
    </row>
    <row r="1830" spans="1:8">
      <c r="A1830" t="s">
        <v>23</v>
      </c>
      <c r="B1830" t="s">
        <v>172</v>
      </c>
      <c r="C1830" t="s">
        <v>152</v>
      </c>
      <c r="D1830" t="s">
        <v>191</v>
      </c>
      <c r="E1830" t="s">
        <v>179</v>
      </c>
      <c r="F1830">
        <v>4</v>
      </c>
      <c r="G1830">
        <v>17</v>
      </c>
      <c r="H1830">
        <v>0.27390799999999998</v>
      </c>
    </row>
    <row r="1831" spans="1:8">
      <c r="A1831" t="s">
        <v>23</v>
      </c>
      <c r="B1831" t="s">
        <v>172</v>
      </c>
      <c r="C1831" t="s">
        <v>152</v>
      </c>
      <c r="D1831" t="s">
        <v>191</v>
      </c>
      <c r="E1831" t="s">
        <v>179</v>
      </c>
      <c r="F1831">
        <v>4</v>
      </c>
      <c r="G1831">
        <v>25</v>
      </c>
      <c r="H1831">
        <v>0.24532100000000001</v>
      </c>
    </row>
    <row r="1832" spans="1:8">
      <c r="A1832" t="s">
        <v>23</v>
      </c>
      <c r="B1832" t="s">
        <v>172</v>
      </c>
      <c r="C1832" t="s">
        <v>152</v>
      </c>
      <c r="D1832" t="s">
        <v>191</v>
      </c>
      <c r="E1832" t="s">
        <v>179</v>
      </c>
      <c r="F1832">
        <v>4</v>
      </c>
      <c r="G1832">
        <v>26</v>
      </c>
      <c r="H1832">
        <v>0.18102499999999999</v>
      </c>
    </row>
    <row r="1833" spans="1:8">
      <c r="A1833" t="s">
        <v>23</v>
      </c>
      <c r="B1833" t="s">
        <v>172</v>
      </c>
      <c r="C1833" t="s">
        <v>152</v>
      </c>
      <c r="D1833" t="s">
        <v>191</v>
      </c>
      <c r="E1833" t="s">
        <v>179</v>
      </c>
      <c r="F1833">
        <v>4</v>
      </c>
      <c r="G1833">
        <v>27</v>
      </c>
      <c r="H1833">
        <v>0.75317599999999996</v>
      </c>
    </row>
    <row r="1834" spans="1:8">
      <c r="A1834" t="s">
        <v>23</v>
      </c>
      <c r="B1834" t="s">
        <v>172</v>
      </c>
      <c r="C1834" t="s">
        <v>152</v>
      </c>
      <c r="D1834" t="s">
        <v>191</v>
      </c>
      <c r="E1834" t="s">
        <v>179</v>
      </c>
      <c r="F1834">
        <v>4</v>
      </c>
      <c r="G1834">
        <v>28</v>
      </c>
      <c r="H1834">
        <v>0.25293500000000002</v>
      </c>
    </row>
    <row r="1835" spans="1:8">
      <c r="A1835" t="s">
        <v>23</v>
      </c>
      <c r="B1835" t="s">
        <v>172</v>
      </c>
      <c r="C1835" t="s">
        <v>152</v>
      </c>
      <c r="D1835" t="s">
        <v>191</v>
      </c>
      <c r="E1835" t="s">
        <v>179</v>
      </c>
      <c r="F1835">
        <v>4</v>
      </c>
      <c r="G1835">
        <v>29</v>
      </c>
      <c r="H1835">
        <v>0.290435</v>
      </c>
    </row>
    <row r="1836" spans="1:8">
      <c r="A1836" t="s">
        <v>23</v>
      </c>
      <c r="B1836" t="s">
        <v>172</v>
      </c>
      <c r="C1836" t="s">
        <v>152</v>
      </c>
      <c r="D1836" t="s">
        <v>191</v>
      </c>
      <c r="E1836" t="s">
        <v>179</v>
      </c>
      <c r="F1836">
        <v>4</v>
      </c>
      <c r="G1836">
        <v>31</v>
      </c>
      <c r="H1836">
        <v>0.15338099999999999</v>
      </c>
    </row>
    <row r="1837" spans="1:8">
      <c r="A1837" t="s">
        <v>23</v>
      </c>
      <c r="B1837" t="s">
        <v>172</v>
      </c>
      <c r="C1837" t="s">
        <v>24</v>
      </c>
      <c r="D1837" t="s">
        <v>187</v>
      </c>
      <c r="E1837" t="s">
        <v>189</v>
      </c>
      <c r="F1837">
        <v>2</v>
      </c>
      <c r="G1837">
        <v>31</v>
      </c>
      <c r="H1837">
        <v>11.70615057116</v>
      </c>
    </row>
    <row r="1838" spans="1:8">
      <c r="A1838" t="s">
        <v>23</v>
      </c>
      <c r="B1838" t="s">
        <v>172</v>
      </c>
      <c r="C1838" t="s">
        <v>24</v>
      </c>
      <c r="D1838" t="s">
        <v>187</v>
      </c>
      <c r="E1838" t="s">
        <v>189</v>
      </c>
      <c r="F1838">
        <v>2</v>
      </c>
      <c r="G1838">
        <v>34</v>
      </c>
      <c r="H1838">
        <v>23.4122201606</v>
      </c>
    </row>
    <row r="1839" spans="1:8">
      <c r="A1839" t="s">
        <v>23</v>
      </c>
      <c r="B1839" t="s">
        <v>172</v>
      </c>
      <c r="C1839" t="s">
        <v>24</v>
      </c>
      <c r="D1839" t="s">
        <v>187</v>
      </c>
      <c r="E1839" t="s">
        <v>188</v>
      </c>
      <c r="F1839">
        <v>2</v>
      </c>
      <c r="G1839">
        <v>23</v>
      </c>
      <c r="H1839">
        <v>6.8367484673999996</v>
      </c>
    </row>
    <row r="1840" spans="1:8">
      <c r="A1840" t="s">
        <v>23</v>
      </c>
      <c r="B1840" t="s">
        <v>172</v>
      </c>
      <c r="C1840" t="s">
        <v>24</v>
      </c>
      <c r="D1840" t="s">
        <v>187</v>
      </c>
      <c r="E1840" t="s">
        <v>188</v>
      </c>
      <c r="F1840">
        <v>2</v>
      </c>
      <c r="G1840">
        <v>24</v>
      </c>
      <c r="H1840">
        <v>27.3470589183</v>
      </c>
    </row>
    <row r="1841" spans="1:8">
      <c r="A1841" t="s">
        <v>23</v>
      </c>
      <c r="B1841" t="s">
        <v>172</v>
      </c>
      <c r="C1841" t="s">
        <v>24</v>
      </c>
      <c r="D1841" t="s">
        <v>187</v>
      </c>
      <c r="E1841" t="s">
        <v>188</v>
      </c>
      <c r="F1841">
        <v>2</v>
      </c>
      <c r="G1841">
        <v>25</v>
      </c>
      <c r="H1841">
        <v>20.5103104509</v>
      </c>
    </row>
    <row r="1842" spans="1:8">
      <c r="A1842" t="s">
        <v>23</v>
      </c>
      <c r="B1842" t="s">
        <v>172</v>
      </c>
      <c r="C1842" t="s">
        <v>24</v>
      </c>
      <c r="D1842" t="s">
        <v>187</v>
      </c>
      <c r="E1842" t="s">
        <v>188</v>
      </c>
      <c r="F1842">
        <v>2</v>
      </c>
      <c r="G1842">
        <v>26</v>
      </c>
      <c r="H1842">
        <v>13.673561983500001</v>
      </c>
    </row>
    <row r="1843" spans="1:8">
      <c r="A1843" t="s">
        <v>23</v>
      </c>
      <c r="B1843" t="s">
        <v>172</v>
      </c>
      <c r="C1843" t="s">
        <v>24</v>
      </c>
      <c r="D1843" t="s">
        <v>187</v>
      </c>
      <c r="E1843" t="s">
        <v>188</v>
      </c>
      <c r="F1843">
        <v>2</v>
      </c>
      <c r="G1843">
        <v>27</v>
      </c>
      <c r="H1843">
        <v>47.857369369200001</v>
      </c>
    </row>
    <row r="1844" spans="1:8">
      <c r="A1844" t="s">
        <v>23</v>
      </c>
      <c r="B1844" t="s">
        <v>172</v>
      </c>
      <c r="C1844" t="s">
        <v>24</v>
      </c>
      <c r="D1844" t="s">
        <v>187</v>
      </c>
      <c r="E1844" t="s">
        <v>188</v>
      </c>
      <c r="F1844">
        <v>2</v>
      </c>
      <c r="G1844">
        <v>28</v>
      </c>
      <c r="H1844">
        <v>75.204753530999994</v>
      </c>
    </row>
    <row r="1845" spans="1:8">
      <c r="A1845" t="s">
        <v>23</v>
      </c>
      <c r="B1845" t="s">
        <v>172</v>
      </c>
      <c r="C1845" t="s">
        <v>24</v>
      </c>
      <c r="D1845" t="s">
        <v>187</v>
      </c>
      <c r="E1845" t="s">
        <v>188</v>
      </c>
      <c r="F1845">
        <v>2</v>
      </c>
      <c r="G1845">
        <v>29</v>
      </c>
      <c r="H1845">
        <v>109.38849586800001</v>
      </c>
    </row>
    <row r="1846" spans="1:8">
      <c r="A1846" t="s">
        <v>23</v>
      </c>
      <c r="B1846" t="s">
        <v>172</v>
      </c>
      <c r="C1846" t="s">
        <v>24</v>
      </c>
      <c r="D1846" t="s">
        <v>187</v>
      </c>
      <c r="E1846" t="s">
        <v>188</v>
      </c>
      <c r="F1846">
        <v>2</v>
      </c>
      <c r="G1846">
        <v>30</v>
      </c>
      <c r="H1846">
        <v>47.857369369200001</v>
      </c>
    </row>
    <row r="1847" spans="1:8">
      <c r="A1847" t="s">
        <v>23</v>
      </c>
      <c r="B1847" t="s">
        <v>172</v>
      </c>
      <c r="C1847" t="s">
        <v>24</v>
      </c>
      <c r="D1847" t="s">
        <v>187</v>
      </c>
      <c r="E1847" t="s">
        <v>188</v>
      </c>
      <c r="F1847">
        <v>2</v>
      </c>
      <c r="G1847">
        <v>31</v>
      </c>
      <c r="H1847">
        <v>13.673561983500001</v>
      </c>
    </row>
    <row r="1848" spans="1:8">
      <c r="A1848" t="s">
        <v>23</v>
      </c>
      <c r="B1848" t="s">
        <v>172</v>
      </c>
      <c r="C1848" t="s">
        <v>24</v>
      </c>
      <c r="D1848" t="s">
        <v>14</v>
      </c>
      <c r="E1848" t="s">
        <v>181</v>
      </c>
      <c r="F1848">
        <v>3</v>
      </c>
      <c r="G1848">
        <v>26</v>
      </c>
      <c r="H1848">
        <v>4.2972213303800002</v>
      </c>
    </row>
    <row r="1849" spans="1:8">
      <c r="A1849" t="s">
        <v>23</v>
      </c>
      <c r="B1849" t="s">
        <v>172</v>
      </c>
      <c r="C1849" t="s">
        <v>24</v>
      </c>
      <c r="D1849" t="s">
        <v>14</v>
      </c>
      <c r="E1849" t="s">
        <v>181</v>
      </c>
      <c r="F1849">
        <v>3</v>
      </c>
      <c r="G1849">
        <v>27</v>
      </c>
      <c r="H1849">
        <v>3.6833227019599999</v>
      </c>
    </row>
    <row r="1850" spans="1:8">
      <c r="A1850" t="s">
        <v>23</v>
      </c>
      <c r="B1850" t="s">
        <v>172</v>
      </c>
      <c r="C1850" t="s">
        <v>24</v>
      </c>
      <c r="D1850" t="s">
        <v>14</v>
      </c>
      <c r="E1850" t="s">
        <v>181</v>
      </c>
      <c r="F1850">
        <v>3</v>
      </c>
      <c r="G1850">
        <v>28</v>
      </c>
      <c r="H1850">
        <v>9.2083240220399993</v>
      </c>
    </row>
    <row r="1851" spans="1:8">
      <c r="A1851" t="s">
        <v>23</v>
      </c>
      <c r="B1851" t="s">
        <v>172</v>
      </c>
      <c r="C1851" t="s">
        <v>24</v>
      </c>
      <c r="D1851" t="s">
        <v>14</v>
      </c>
      <c r="E1851" t="s">
        <v>181</v>
      </c>
      <c r="F1851">
        <v>3</v>
      </c>
      <c r="G1851">
        <v>29</v>
      </c>
      <c r="H1851">
        <v>9.2083240220399993</v>
      </c>
    </row>
    <row r="1852" spans="1:8">
      <c r="A1852" t="s">
        <v>23</v>
      </c>
      <c r="B1852" t="s">
        <v>172</v>
      </c>
      <c r="C1852" t="s">
        <v>24</v>
      </c>
      <c r="D1852" t="s">
        <v>14</v>
      </c>
      <c r="E1852" t="s">
        <v>181</v>
      </c>
      <c r="F1852">
        <v>3</v>
      </c>
      <c r="G1852">
        <v>30</v>
      </c>
      <c r="H1852">
        <v>12.27776536272</v>
      </c>
    </row>
    <row r="1853" spans="1:8">
      <c r="A1853" t="s">
        <v>23</v>
      </c>
      <c r="B1853" t="s">
        <v>172</v>
      </c>
      <c r="C1853" t="s">
        <v>24</v>
      </c>
      <c r="D1853" t="s">
        <v>14</v>
      </c>
      <c r="E1853" t="s">
        <v>181</v>
      </c>
      <c r="F1853">
        <v>3</v>
      </c>
      <c r="G1853">
        <v>31</v>
      </c>
      <c r="H1853">
        <v>14.733325342120001</v>
      </c>
    </row>
    <row r="1854" spans="1:8">
      <c r="A1854" t="s">
        <v>23</v>
      </c>
      <c r="B1854" t="s">
        <v>172</v>
      </c>
      <c r="C1854" t="s">
        <v>24</v>
      </c>
      <c r="D1854" t="s">
        <v>14</v>
      </c>
      <c r="E1854" t="s">
        <v>181</v>
      </c>
      <c r="F1854">
        <v>3</v>
      </c>
      <c r="G1854">
        <v>32</v>
      </c>
      <c r="H1854">
        <v>12.27776536272</v>
      </c>
    </row>
    <row r="1855" spans="1:8">
      <c r="A1855" t="s">
        <v>23</v>
      </c>
      <c r="B1855" t="s">
        <v>172</v>
      </c>
      <c r="C1855" t="s">
        <v>24</v>
      </c>
      <c r="D1855" t="s">
        <v>14</v>
      </c>
      <c r="E1855" t="s">
        <v>181</v>
      </c>
      <c r="F1855">
        <v>3</v>
      </c>
      <c r="G1855">
        <v>33</v>
      </c>
      <c r="H1855">
        <v>4.91110269166</v>
      </c>
    </row>
    <row r="1856" spans="1:8">
      <c r="A1856" t="s">
        <v>23</v>
      </c>
      <c r="B1856" t="s">
        <v>172</v>
      </c>
      <c r="C1856" t="s">
        <v>24</v>
      </c>
      <c r="D1856" t="s">
        <v>14</v>
      </c>
      <c r="E1856" t="s">
        <v>181</v>
      </c>
      <c r="F1856">
        <v>3</v>
      </c>
      <c r="G1856">
        <v>34</v>
      </c>
      <c r="H1856">
        <v>1.8416613509799999</v>
      </c>
    </row>
    <row r="1857" spans="1:8">
      <c r="A1857" t="s">
        <v>23</v>
      </c>
      <c r="B1857" t="s">
        <v>172</v>
      </c>
      <c r="C1857" t="s">
        <v>24</v>
      </c>
      <c r="D1857" t="s">
        <v>14</v>
      </c>
      <c r="E1857" t="s">
        <v>181</v>
      </c>
      <c r="F1857">
        <v>3</v>
      </c>
      <c r="G1857">
        <v>35</v>
      </c>
      <c r="H1857">
        <v>0.61388826813599995</v>
      </c>
    </row>
    <row r="1858" spans="1:8">
      <c r="A1858" t="s">
        <v>23</v>
      </c>
      <c r="B1858" t="s">
        <v>172</v>
      </c>
      <c r="C1858" t="s">
        <v>24</v>
      </c>
      <c r="D1858" t="s">
        <v>14</v>
      </c>
      <c r="E1858" t="s">
        <v>181</v>
      </c>
      <c r="F1858">
        <v>3</v>
      </c>
      <c r="G1858">
        <v>36</v>
      </c>
      <c r="H1858">
        <v>1.2277765362719999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1"/>
  <sheetViews>
    <sheetView topLeftCell="A55" workbookViewId="0">
      <selection activeCell="H82" sqref="H82"/>
    </sheetView>
  </sheetViews>
  <sheetFormatPr baseColWidth="10" defaultRowHeight="14.5"/>
  <cols>
    <col min="1" max="1" width="3" bestFit="1" customWidth="1"/>
    <col min="2" max="2" width="2.90625" bestFit="1" customWidth="1"/>
    <col min="3" max="3" width="4.81640625" bestFit="1" customWidth="1"/>
    <col min="4" max="4" width="7.36328125" bestFit="1" customWidth="1"/>
    <col min="5" max="5" width="1.81640625" bestFit="1" customWidth="1"/>
    <col min="6" max="6" width="21.453125" bestFit="1" customWidth="1"/>
    <col min="7" max="7" width="6.36328125" bestFit="1" customWidth="1"/>
    <col min="8" max="8" width="11.08984375" bestFit="1" customWidth="1"/>
    <col min="9" max="9" width="3.26953125" bestFit="1" customWidth="1"/>
    <col min="10" max="10" width="5.1796875" bestFit="1" customWidth="1"/>
    <col min="11" max="11" width="7.81640625" bestFit="1" customWidth="1"/>
    <col min="12" max="12" width="3.26953125" bestFit="1" customWidth="1"/>
    <col min="13" max="13" width="1.90625" bestFit="1" customWidth="1"/>
    <col min="14" max="14" width="3.26953125" bestFit="1" customWidth="1"/>
    <col min="15" max="15" width="4.26953125" bestFit="1" customWidth="1"/>
    <col min="16" max="16" width="2.81640625" bestFit="1" customWidth="1"/>
    <col min="17" max="17" width="3.26953125" bestFit="1" customWidth="1"/>
    <col min="18" max="19" width="8.81640625" bestFit="1" customWidth="1"/>
    <col min="20" max="20" width="4.81640625" bestFit="1" customWidth="1"/>
    <col min="21" max="21" width="2.81640625" bestFit="1" customWidth="1"/>
    <col min="22" max="24" width="11.6328125" bestFit="1" customWidth="1"/>
    <col min="25" max="27" width="3.26953125" bestFit="1" customWidth="1"/>
    <col min="28" max="29" width="11.81640625" bestFit="1" customWidth="1"/>
    <col min="30" max="33" width="2.453125" bestFit="1" customWidth="1"/>
  </cols>
  <sheetData>
    <row r="1" spans="1:12">
      <c r="A1" t="s">
        <v>0</v>
      </c>
      <c r="B1" t="s">
        <v>1</v>
      </c>
      <c r="C1">
        <v>2018</v>
      </c>
      <c r="D1" t="s">
        <v>2</v>
      </c>
      <c r="E1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>
        <v>1237492</v>
      </c>
      <c r="L1" t="s">
        <v>6</v>
      </c>
    </row>
    <row r="2" spans="1:12">
      <c r="A2" t="s">
        <v>0</v>
      </c>
      <c r="B2" t="s">
        <v>1</v>
      </c>
      <c r="C2">
        <v>2018</v>
      </c>
      <c r="D2" t="s">
        <v>2</v>
      </c>
      <c r="E2">
        <v>1</v>
      </c>
      <c r="F2" t="s">
        <v>3</v>
      </c>
      <c r="G2" t="s">
        <v>4</v>
      </c>
      <c r="H2" t="s">
        <v>8</v>
      </c>
      <c r="I2" t="s">
        <v>6</v>
      </c>
      <c r="J2" t="s">
        <v>7</v>
      </c>
      <c r="K2">
        <v>260720</v>
      </c>
      <c r="L2" t="s">
        <v>6</v>
      </c>
    </row>
    <row r="3" spans="1:12">
      <c r="A3" t="s">
        <v>0</v>
      </c>
      <c r="B3" t="s">
        <v>1</v>
      </c>
      <c r="C3">
        <v>2018</v>
      </c>
      <c r="D3" t="s">
        <v>2</v>
      </c>
      <c r="E3">
        <v>1</v>
      </c>
      <c r="F3" t="s">
        <v>3</v>
      </c>
      <c r="G3" t="s">
        <v>4</v>
      </c>
      <c r="H3" t="s">
        <v>9</v>
      </c>
      <c r="I3" t="s">
        <v>6</v>
      </c>
      <c r="J3" t="s">
        <v>7</v>
      </c>
      <c r="K3">
        <v>927781</v>
      </c>
      <c r="L3" t="s">
        <v>6</v>
      </c>
    </row>
    <row r="4" spans="1:12">
      <c r="A4" t="s">
        <v>0</v>
      </c>
      <c r="B4" t="s">
        <v>1</v>
      </c>
      <c r="C4">
        <v>2018</v>
      </c>
      <c r="D4" t="s">
        <v>2</v>
      </c>
      <c r="E4">
        <v>1</v>
      </c>
      <c r="F4" t="s">
        <v>3</v>
      </c>
      <c r="G4" t="s">
        <v>4</v>
      </c>
      <c r="H4" t="s">
        <v>10</v>
      </c>
      <c r="I4" t="s">
        <v>6</v>
      </c>
      <c r="J4" t="s">
        <v>7</v>
      </c>
      <c r="K4">
        <v>13746</v>
      </c>
      <c r="L4" t="s">
        <v>6</v>
      </c>
    </row>
    <row r="5" spans="1:12">
      <c r="A5" t="s">
        <v>0</v>
      </c>
      <c r="B5" t="s">
        <v>1</v>
      </c>
      <c r="C5">
        <v>2018</v>
      </c>
      <c r="D5" t="s">
        <v>2</v>
      </c>
      <c r="E5">
        <v>1</v>
      </c>
      <c r="F5" t="s">
        <v>3</v>
      </c>
      <c r="G5" t="s">
        <v>4</v>
      </c>
      <c r="H5" t="s">
        <v>11</v>
      </c>
      <c r="I5" t="s">
        <v>6</v>
      </c>
      <c r="J5" t="s">
        <v>7</v>
      </c>
      <c r="K5">
        <v>283645</v>
      </c>
      <c r="L5" t="s">
        <v>6</v>
      </c>
    </row>
    <row r="6" spans="1:12">
      <c r="A6" t="s">
        <v>0</v>
      </c>
      <c r="B6" t="s">
        <v>1</v>
      </c>
      <c r="C6">
        <v>2018</v>
      </c>
      <c r="D6" t="s">
        <v>2</v>
      </c>
      <c r="E6">
        <v>1</v>
      </c>
      <c r="F6" t="s">
        <v>3</v>
      </c>
      <c r="G6" t="s">
        <v>4</v>
      </c>
      <c r="H6" t="s">
        <v>12</v>
      </c>
      <c r="I6" t="s">
        <v>6</v>
      </c>
      <c r="J6" t="s">
        <v>7</v>
      </c>
      <c r="K6">
        <v>82408</v>
      </c>
      <c r="L6" t="s">
        <v>6</v>
      </c>
    </row>
    <row r="7" spans="1:12">
      <c r="A7" t="s">
        <v>0</v>
      </c>
      <c r="B7" t="s">
        <v>1</v>
      </c>
      <c r="C7">
        <v>2018</v>
      </c>
      <c r="D7" t="s">
        <v>2</v>
      </c>
      <c r="E7">
        <v>1</v>
      </c>
      <c r="F7" t="s">
        <v>3</v>
      </c>
      <c r="G7" t="s">
        <v>4</v>
      </c>
      <c r="H7" t="s">
        <v>13</v>
      </c>
      <c r="I7" t="s">
        <v>6</v>
      </c>
      <c r="J7" t="s">
        <v>7</v>
      </c>
      <c r="K7">
        <v>254094</v>
      </c>
      <c r="L7" t="s">
        <v>6</v>
      </c>
    </row>
    <row r="8" spans="1:12">
      <c r="A8" t="s">
        <v>0</v>
      </c>
      <c r="B8" t="s">
        <v>1</v>
      </c>
      <c r="C8">
        <v>2018</v>
      </c>
      <c r="D8" t="s">
        <v>2</v>
      </c>
      <c r="E8">
        <v>1</v>
      </c>
      <c r="F8" t="s">
        <v>3</v>
      </c>
      <c r="G8" t="s">
        <v>4</v>
      </c>
      <c r="H8" t="s">
        <v>14</v>
      </c>
      <c r="I8" t="s">
        <v>6</v>
      </c>
      <c r="J8" t="s">
        <v>7</v>
      </c>
      <c r="K8">
        <v>9164</v>
      </c>
      <c r="L8" t="s">
        <v>6</v>
      </c>
    </row>
    <row r="9" spans="1:12">
      <c r="A9" t="s">
        <v>0</v>
      </c>
      <c r="B9" t="s">
        <v>1</v>
      </c>
      <c r="C9">
        <v>2018</v>
      </c>
      <c r="D9" t="s">
        <v>2</v>
      </c>
      <c r="E9">
        <v>1</v>
      </c>
      <c r="F9" t="s">
        <v>15</v>
      </c>
      <c r="G9" t="s">
        <v>16</v>
      </c>
      <c r="H9" t="s">
        <v>17</v>
      </c>
      <c r="I9" t="s">
        <v>6</v>
      </c>
      <c r="J9" t="s">
        <v>7</v>
      </c>
      <c r="K9">
        <v>441</v>
      </c>
      <c r="L9" t="s">
        <v>6</v>
      </c>
    </row>
    <row r="10" spans="1:12">
      <c r="A10" t="s">
        <v>0</v>
      </c>
      <c r="B10" t="s">
        <v>1</v>
      </c>
      <c r="C10">
        <v>2018</v>
      </c>
      <c r="D10" t="s">
        <v>2</v>
      </c>
      <c r="E10">
        <v>1</v>
      </c>
      <c r="F10" t="s">
        <v>15</v>
      </c>
      <c r="G10" t="s">
        <v>4</v>
      </c>
      <c r="H10" t="s">
        <v>10</v>
      </c>
      <c r="I10" t="s">
        <v>6</v>
      </c>
      <c r="J10" t="s">
        <v>7</v>
      </c>
      <c r="K10">
        <v>51909</v>
      </c>
      <c r="L10" t="s">
        <v>6</v>
      </c>
    </row>
    <row r="11" spans="1:12">
      <c r="A11" t="s">
        <v>0</v>
      </c>
      <c r="B11" t="s">
        <v>1</v>
      </c>
      <c r="C11">
        <v>2018</v>
      </c>
      <c r="D11" t="s">
        <v>2</v>
      </c>
      <c r="E11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>
        <v>2161125</v>
      </c>
      <c r="L11" t="s">
        <v>6</v>
      </c>
    </row>
    <row r="12" spans="1:12">
      <c r="A12" t="s">
        <v>0</v>
      </c>
      <c r="B12" t="s">
        <v>1</v>
      </c>
      <c r="C12">
        <v>2018</v>
      </c>
      <c r="D12" t="s">
        <v>2</v>
      </c>
      <c r="E12">
        <v>2</v>
      </c>
      <c r="F12" t="s">
        <v>3</v>
      </c>
      <c r="G12" t="s">
        <v>4</v>
      </c>
      <c r="H12" t="s">
        <v>8</v>
      </c>
      <c r="I12" t="s">
        <v>6</v>
      </c>
      <c r="J12" t="s">
        <v>7</v>
      </c>
      <c r="K12">
        <v>8454</v>
      </c>
      <c r="L12" t="s">
        <v>6</v>
      </c>
    </row>
    <row r="13" spans="1:12">
      <c r="A13" t="s">
        <v>0</v>
      </c>
      <c r="B13" t="s">
        <v>1</v>
      </c>
      <c r="C13">
        <v>2018</v>
      </c>
      <c r="D13" t="s">
        <v>2</v>
      </c>
      <c r="E13">
        <v>2</v>
      </c>
      <c r="F13" t="s">
        <v>3</v>
      </c>
      <c r="G13" t="s">
        <v>4</v>
      </c>
      <c r="H13" t="s">
        <v>10</v>
      </c>
      <c r="I13" t="s">
        <v>6</v>
      </c>
      <c r="J13" t="s">
        <v>7</v>
      </c>
      <c r="K13">
        <v>14814</v>
      </c>
      <c r="L13" t="s">
        <v>6</v>
      </c>
    </row>
    <row r="14" spans="1:12">
      <c r="A14" t="s">
        <v>0</v>
      </c>
      <c r="B14" t="s">
        <v>1</v>
      </c>
      <c r="C14">
        <v>2018</v>
      </c>
      <c r="D14" t="s">
        <v>2</v>
      </c>
      <c r="E14">
        <v>2</v>
      </c>
      <c r="F14" t="s">
        <v>3</v>
      </c>
      <c r="G14" t="s">
        <v>4</v>
      </c>
      <c r="H14" t="s">
        <v>11</v>
      </c>
      <c r="I14" t="s">
        <v>6</v>
      </c>
      <c r="J14" t="s">
        <v>7</v>
      </c>
      <c r="K14">
        <v>310961</v>
      </c>
      <c r="L14" t="s">
        <v>6</v>
      </c>
    </row>
    <row r="15" spans="1:12">
      <c r="A15" t="s">
        <v>0</v>
      </c>
      <c r="B15" t="s">
        <v>1</v>
      </c>
      <c r="C15">
        <v>2018</v>
      </c>
      <c r="D15" t="s">
        <v>2</v>
      </c>
      <c r="E15">
        <v>2</v>
      </c>
      <c r="F15" t="s">
        <v>3</v>
      </c>
      <c r="G15" t="s">
        <v>4</v>
      </c>
      <c r="H15" t="s">
        <v>12</v>
      </c>
      <c r="I15" t="s">
        <v>6</v>
      </c>
      <c r="J15" t="s">
        <v>7</v>
      </c>
      <c r="K15">
        <v>90897</v>
      </c>
      <c r="L15" t="s">
        <v>6</v>
      </c>
    </row>
    <row r="16" spans="1:12">
      <c r="A16" t="s">
        <v>0</v>
      </c>
      <c r="B16" t="s">
        <v>1</v>
      </c>
      <c r="C16">
        <v>2018</v>
      </c>
      <c r="D16" t="s">
        <v>2</v>
      </c>
      <c r="E16">
        <v>2</v>
      </c>
      <c r="F16" t="s">
        <v>3</v>
      </c>
      <c r="G16" t="s">
        <v>4</v>
      </c>
      <c r="H16" t="s">
        <v>14</v>
      </c>
      <c r="I16" t="s">
        <v>6</v>
      </c>
      <c r="J16" t="s">
        <v>7</v>
      </c>
      <c r="K16">
        <v>33777</v>
      </c>
      <c r="L16" t="s">
        <v>6</v>
      </c>
    </row>
    <row r="17" spans="1:24">
      <c r="A17" t="s">
        <v>0</v>
      </c>
      <c r="B17" t="s">
        <v>1</v>
      </c>
      <c r="C17">
        <v>2018</v>
      </c>
      <c r="D17" t="s">
        <v>2</v>
      </c>
      <c r="E17">
        <v>2</v>
      </c>
      <c r="F17" t="s">
        <v>15</v>
      </c>
      <c r="G17" t="s">
        <v>4</v>
      </c>
      <c r="H17" t="s">
        <v>10</v>
      </c>
      <c r="I17" t="s">
        <v>6</v>
      </c>
      <c r="J17" t="s">
        <v>7</v>
      </c>
      <c r="K17">
        <v>27457</v>
      </c>
      <c r="L17" t="s">
        <v>6</v>
      </c>
    </row>
    <row r="18" spans="1:24">
      <c r="A18" t="s">
        <v>0</v>
      </c>
      <c r="B18" t="s">
        <v>1</v>
      </c>
      <c r="C18">
        <v>2018</v>
      </c>
      <c r="D18" t="s">
        <v>2</v>
      </c>
      <c r="E18">
        <v>3</v>
      </c>
      <c r="F18" t="s">
        <v>3</v>
      </c>
      <c r="G18" t="s">
        <v>4</v>
      </c>
      <c r="H18" t="s">
        <v>18</v>
      </c>
      <c r="I18" t="s">
        <v>6</v>
      </c>
      <c r="J18" t="s">
        <v>7</v>
      </c>
      <c r="K18">
        <v>1691930</v>
      </c>
      <c r="L18" t="s">
        <v>6</v>
      </c>
    </row>
    <row r="19" spans="1:24">
      <c r="A19" t="s">
        <v>0</v>
      </c>
      <c r="B19" t="s">
        <v>1</v>
      </c>
      <c r="C19">
        <v>2018</v>
      </c>
      <c r="D19" t="s">
        <v>2</v>
      </c>
      <c r="E19">
        <v>3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>
        <v>20718</v>
      </c>
      <c r="L19" t="s">
        <v>6</v>
      </c>
    </row>
    <row r="20" spans="1:24">
      <c r="A20" t="s">
        <v>0</v>
      </c>
      <c r="B20" t="s">
        <v>1</v>
      </c>
      <c r="C20">
        <v>2018</v>
      </c>
      <c r="D20" t="s">
        <v>2</v>
      </c>
      <c r="E20">
        <v>3</v>
      </c>
      <c r="F20" t="s">
        <v>3</v>
      </c>
      <c r="G20" t="s">
        <v>4</v>
      </c>
      <c r="H20" t="s">
        <v>12</v>
      </c>
      <c r="I20" t="s">
        <v>6</v>
      </c>
      <c r="J20" t="s">
        <v>7</v>
      </c>
      <c r="K20">
        <v>136515</v>
      </c>
      <c r="L20" t="s">
        <v>6</v>
      </c>
    </row>
    <row r="21" spans="1:24">
      <c r="A21" t="s">
        <v>0</v>
      </c>
      <c r="B21" t="s">
        <v>1</v>
      </c>
      <c r="C21">
        <v>2018</v>
      </c>
      <c r="D21" t="s">
        <v>2</v>
      </c>
      <c r="E21">
        <v>3</v>
      </c>
      <c r="F21" t="s">
        <v>19</v>
      </c>
      <c r="G21" t="s">
        <v>4</v>
      </c>
      <c r="H21" t="s">
        <v>18</v>
      </c>
      <c r="I21" t="s">
        <v>6</v>
      </c>
      <c r="J21" t="s">
        <v>7</v>
      </c>
      <c r="K21">
        <v>38379</v>
      </c>
      <c r="L21" t="s">
        <v>6</v>
      </c>
    </row>
    <row r="22" spans="1:24">
      <c r="A22" t="s">
        <v>0</v>
      </c>
      <c r="B22" t="s">
        <v>1</v>
      </c>
      <c r="C22">
        <v>2018</v>
      </c>
      <c r="D22" t="s">
        <v>2</v>
      </c>
      <c r="E22">
        <v>3</v>
      </c>
      <c r="F22" t="s">
        <v>15</v>
      </c>
      <c r="G22" t="s">
        <v>4</v>
      </c>
      <c r="H22" t="s">
        <v>10</v>
      </c>
      <c r="I22" t="s">
        <v>6</v>
      </c>
      <c r="J22" t="s">
        <v>7</v>
      </c>
      <c r="K22">
        <v>31125</v>
      </c>
      <c r="L22" t="s">
        <v>6</v>
      </c>
    </row>
    <row r="23" spans="1:24">
      <c r="A23" t="s">
        <v>0</v>
      </c>
      <c r="B23" t="s">
        <v>1</v>
      </c>
      <c r="C23">
        <v>2018</v>
      </c>
      <c r="D23" t="s">
        <v>2</v>
      </c>
      <c r="E23">
        <v>4</v>
      </c>
      <c r="F23" t="s">
        <v>3</v>
      </c>
      <c r="G23" t="s">
        <v>4</v>
      </c>
      <c r="H23" t="s">
        <v>18</v>
      </c>
      <c r="I23" t="s">
        <v>6</v>
      </c>
      <c r="J23" t="s">
        <v>7</v>
      </c>
      <c r="K23">
        <v>558173</v>
      </c>
      <c r="L23" t="s">
        <v>6</v>
      </c>
    </row>
    <row r="24" spans="1:24">
      <c r="A24" t="s">
        <v>0</v>
      </c>
      <c r="B24" t="s">
        <v>1</v>
      </c>
      <c r="C24">
        <v>2018</v>
      </c>
      <c r="D24" t="s">
        <v>2</v>
      </c>
      <c r="E24">
        <v>4</v>
      </c>
      <c r="F24" t="s">
        <v>3</v>
      </c>
      <c r="G24" t="s">
        <v>4</v>
      </c>
      <c r="H24" t="s">
        <v>5</v>
      </c>
      <c r="I24" t="s">
        <v>6</v>
      </c>
      <c r="J24" t="s">
        <v>7</v>
      </c>
      <c r="K24">
        <v>354290</v>
      </c>
      <c r="L24" t="s">
        <v>6</v>
      </c>
    </row>
    <row r="25" spans="1:24">
      <c r="A25" t="s">
        <v>0</v>
      </c>
      <c r="B25" t="s">
        <v>1</v>
      </c>
      <c r="C25">
        <v>2018</v>
      </c>
      <c r="D25" t="s">
        <v>2</v>
      </c>
      <c r="E25">
        <v>4</v>
      </c>
      <c r="F25" t="s">
        <v>3</v>
      </c>
      <c r="G25" t="s">
        <v>4</v>
      </c>
      <c r="H25" t="s">
        <v>8</v>
      </c>
      <c r="I25" t="s">
        <v>6</v>
      </c>
      <c r="J25" t="s">
        <v>7</v>
      </c>
      <c r="K25">
        <v>19440</v>
      </c>
      <c r="L25" t="s">
        <v>6</v>
      </c>
    </row>
    <row r="26" spans="1:24">
      <c r="A26" t="s">
        <v>0</v>
      </c>
      <c r="B26" t="s">
        <v>1</v>
      </c>
      <c r="C26">
        <v>2018</v>
      </c>
      <c r="D26" t="s">
        <v>2</v>
      </c>
      <c r="E26">
        <v>4</v>
      </c>
      <c r="F26" t="s">
        <v>3</v>
      </c>
      <c r="G26" t="s">
        <v>4</v>
      </c>
      <c r="H26" t="s">
        <v>10</v>
      </c>
      <c r="I26" t="s">
        <v>6</v>
      </c>
      <c r="J26" t="s">
        <v>7</v>
      </c>
      <c r="K26">
        <v>59146</v>
      </c>
      <c r="L26" t="s">
        <v>6</v>
      </c>
    </row>
    <row r="27" spans="1:24">
      <c r="A27" t="s">
        <v>0</v>
      </c>
      <c r="B27" t="s">
        <v>1</v>
      </c>
      <c r="C27">
        <v>2018</v>
      </c>
      <c r="D27" t="s">
        <v>2</v>
      </c>
      <c r="E27">
        <v>4</v>
      </c>
      <c r="F27" t="s">
        <v>3</v>
      </c>
      <c r="G27" t="s">
        <v>4</v>
      </c>
      <c r="H27" t="s">
        <v>20</v>
      </c>
      <c r="I27" t="s">
        <v>6</v>
      </c>
      <c r="J27" t="s">
        <v>7</v>
      </c>
      <c r="K27">
        <v>34468</v>
      </c>
      <c r="L27" t="s">
        <v>6</v>
      </c>
    </row>
    <row r="28" spans="1:24">
      <c r="A28" t="s">
        <v>0</v>
      </c>
      <c r="B28" t="s">
        <v>1</v>
      </c>
      <c r="C28">
        <v>2018</v>
      </c>
      <c r="D28" t="s">
        <v>2</v>
      </c>
      <c r="E28">
        <v>4</v>
      </c>
      <c r="F28" t="s">
        <v>3</v>
      </c>
      <c r="G28" t="s">
        <v>4</v>
      </c>
      <c r="H28" t="s">
        <v>21</v>
      </c>
      <c r="I28" t="s">
        <v>6</v>
      </c>
      <c r="J28" t="s">
        <v>7</v>
      </c>
      <c r="K28">
        <v>68736</v>
      </c>
      <c r="L28" t="s">
        <v>6</v>
      </c>
    </row>
    <row r="29" spans="1:24">
      <c r="A29" t="s">
        <v>0</v>
      </c>
      <c r="B29" t="s">
        <v>1</v>
      </c>
      <c r="C29">
        <v>2018</v>
      </c>
      <c r="D29" t="s">
        <v>2</v>
      </c>
      <c r="E29">
        <v>4</v>
      </c>
      <c r="F29" t="s">
        <v>3</v>
      </c>
      <c r="G29" t="s">
        <v>4</v>
      </c>
      <c r="H29" t="s">
        <v>12</v>
      </c>
      <c r="I29" t="s">
        <v>6</v>
      </c>
      <c r="J29" t="s">
        <v>7</v>
      </c>
      <c r="K29">
        <v>29967</v>
      </c>
      <c r="L29" t="s">
        <v>6</v>
      </c>
    </row>
    <row r="30" spans="1:24">
      <c r="A30" t="s">
        <v>0</v>
      </c>
      <c r="B30" t="s">
        <v>1</v>
      </c>
      <c r="C30">
        <v>2018</v>
      </c>
      <c r="D30" t="s">
        <v>2</v>
      </c>
      <c r="E30">
        <v>4</v>
      </c>
      <c r="F30" t="s">
        <v>15</v>
      </c>
      <c r="G30" t="s">
        <v>4</v>
      </c>
      <c r="H30" t="s">
        <v>10</v>
      </c>
      <c r="I30" t="s">
        <v>6</v>
      </c>
      <c r="J30" t="s">
        <v>7</v>
      </c>
      <c r="K30">
        <v>8274</v>
      </c>
      <c r="L30" t="s">
        <v>6</v>
      </c>
    </row>
    <row r="31" spans="1:24">
      <c r="A31" t="s">
        <v>22</v>
      </c>
      <c r="B31" t="s">
        <v>1</v>
      </c>
      <c r="C31">
        <v>2018</v>
      </c>
      <c r="D31" t="s">
        <v>2</v>
      </c>
      <c r="E31">
        <v>1</v>
      </c>
      <c r="F31" t="s">
        <v>3</v>
      </c>
      <c r="G31" t="s">
        <v>4</v>
      </c>
      <c r="H31" t="s">
        <v>5</v>
      </c>
      <c r="I31" t="s">
        <v>6</v>
      </c>
      <c r="J31" t="s">
        <v>23</v>
      </c>
      <c r="K31" t="s">
        <v>6</v>
      </c>
      <c r="L31" t="s">
        <v>24</v>
      </c>
      <c r="M31" t="s">
        <v>25</v>
      </c>
      <c r="N31" t="s">
        <v>6</v>
      </c>
      <c r="O31" t="s">
        <v>26</v>
      </c>
      <c r="P31" t="s">
        <v>27</v>
      </c>
      <c r="Q31" t="s">
        <v>6</v>
      </c>
      <c r="R31" t="s">
        <v>28</v>
      </c>
      <c r="S31">
        <v>10555174</v>
      </c>
      <c r="T31">
        <v>-9</v>
      </c>
      <c r="U31">
        <v>-9</v>
      </c>
      <c r="V31" t="s">
        <v>29</v>
      </c>
      <c r="W31" t="s">
        <v>29</v>
      </c>
      <c r="X31" t="s">
        <v>29</v>
      </c>
    </row>
    <row r="32" spans="1:24">
      <c r="A32" t="s">
        <v>22</v>
      </c>
      <c r="B32" t="s">
        <v>1</v>
      </c>
      <c r="C32">
        <v>2018</v>
      </c>
      <c r="D32" t="s">
        <v>2</v>
      </c>
      <c r="E32">
        <v>1</v>
      </c>
      <c r="F32" t="s">
        <v>3</v>
      </c>
      <c r="G32" t="s">
        <v>4</v>
      </c>
      <c r="H32" t="s">
        <v>8</v>
      </c>
      <c r="I32" t="s">
        <v>6</v>
      </c>
      <c r="J32" t="s">
        <v>23</v>
      </c>
      <c r="K32" t="s">
        <v>6</v>
      </c>
      <c r="L32" t="s">
        <v>24</v>
      </c>
      <c r="M32" t="s">
        <v>25</v>
      </c>
      <c r="N32" t="s">
        <v>6</v>
      </c>
      <c r="O32" t="s">
        <v>26</v>
      </c>
      <c r="P32" t="s">
        <v>27</v>
      </c>
      <c r="Q32" t="s">
        <v>6</v>
      </c>
      <c r="R32" t="s">
        <v>28</v>
      </c>
      <c r="S32">
        <v>2142993</v>
      </c>
      <c r="T32">
        <v>-9</v>
      </c>
      <c r="U32">
        <v>-9</v>
      </c>
      <c r="V32" t="s">
        <v>29</v>
      </c>
      <c r="W32" t="s">
        <v>29</v>
      </c>
      <c r="X32" t="s">
        <v>29</v>
      </c>
    </row>
    <row r="33" spans="1:24">
      <c r="A33" t="s">
        <v>22</v>
      </c>
      <c r="B33" t="s">
        <v>1</v>
      </c>
      <c r="C33">
        <v>2018</v>
      </c>
      <c r="D33" t="s">
        <v>2</v>
      </c>
      <c r="E33">
        <v>1</v>
      </c>
      <c r="F33" t="s">
        <v>3</v>
      </c>
      <c r="G33" t="s">
        <v>4</v>
      </c>
      <c r="H33" t="s">
        <v>9</v>
      </c>
      <c r="I33" t="s">
        <v>6</v>
      </c>
      <c r="J33" t="s">
        <v>23</v>
      </c>
      <c r="K33" t="s">
        <v>6</v>
      </c>
      <c r="L33" t="s">
        <v>24</v>
      </c>
      <c r="M33" t="s">
        <v>25</v>
      </c>
      <c r="N33" t="s">
        <v>6</v>
      </c>
      <c r="O33" t="s">
        <v>26</v>
      </c>
      <c r="P33" t="s">
        <v>27</v>
      </c>
      <c r="Q33" t="s">
        <v>6</v>
      </c>
      <c r="R33" t="s">
        <v>28</v>
      </c>
      <c r="S33">
        <v>6637</v>
      </c>
      <c r="T33">
        <v>-9</v>
      </c>
      <c r="U33">
        <v>-9</v>
      </c>
      <c r="V33" t="s">
        <v>29</v>
      </c>
      <c r="W33" t="s">
        <v>29</v>
      </c>
      <c r="X33" t="s">
        <v>29</v>
      </c>
    </row>
    <row r="34" spans="1:24">
      <c r="A34" t="s">
        <v>22</v>
      </c>
      <c r="B34" t="s">
        <v>1</v>
      </c>
      <c r="C34">
        <v>2018</v>
      </c>
      <c r="D34" t="s">
        <v>2</v>
      </c>
      <c r="E34">
        <v>1</v>
      </c>
      <c r="F34" t="s">
        <v>3</v>
      </c>
      <c r="G34" t="s">
        <v>4</v>
      </c>
      <c r="H34" t="s">
        <v>10</v>
      </c>
      <c r="I34" t="s">
        <v>6</v>
      </c>
      <c r="J34" t="s">
        <v>23</v>
      </c>
      <c r="K34" t="s">
        <v>6</v>
      </c>
      <c r="L34" t="s">
        <v>24</v>
      </c>
      <c r="M34" t="s">
        <v>25</v>
      </c>
      <c r="N34" t="s">
        <v>6</v>
      </c>
      <c r="O34" t="s">
        <v>26</v>
      </c>
      <c r="P34" t="s">
        <v>27</v>
      </c>
      <c r="Q34" t="s">
        <v>6</v>
      </c>
      <c r="R34" t="s">
        <v>28</v>
      </c>
      <c r="S34">
        <v>418616</v>
      </c>
      <c r="T34">
        <v>-9</v>
      </c>
      <c r="U34">
        <v>-9</v>
      </c>
      <c r="V34" t="s">
        <v>29</v>
      </c>
      <c r="W34" t="s">
        <v>29</v>
      </c>
      <c r="X34" t="s">
        <v>29</v>
      </c>
    </row>
    <row r="35" spans="1:24">
      <c r="A35" t="s">
        <v>22</v>
      </c>
      <c r="B35" t="s">
        <v>1</v>
      </c>
      <c r="C35">
        <v>2018</v>
      </c>
      <c r="D35" t="s">
        <v>2</v>
      </c>
      <c r="E35">
        <v>1</v>
      </c>
      <c r="F35" t="s">
        <v>3</v>
      </c>
      <c r="G35" t="s">
        <v>4</v>
      </c>
      <c r="H35" t="s">
        <v>11</v>
      </c>
      <c r="I35" t="s">
        <v>6</v>
      </c>
      <c r="J35" t="s">
        <v>23</v>
      </c>
      <c r="K35" t="s">
        <v>6</v>
      </c>
      <c r="L35" t="s">
        <v>24</v>
      </c>
      <c r="M35" t="s">
        <v>25</v>
      </c>
      <c r="N35" t="s">
        <v>6</v>
      </c>
      <c r="O35" t="s">
        <v>26</v>
      </c>
      <c r="P35" t="s">
        <v>27</v>
      </c>
      <c r="Q35" t="s">
        <v>6</v>
      </c>
      <c r="R35" t="s">
        <v>28</v>
      </c>
      <c r="S35">
        <v>5550067</v>
      </c>
      <c r="T35">
        <v>-9</v>
      </c>
      <c r="U35">
        <v>-9</v>
      </c>
      <c r="V35" t="s">
        <v>29</v>
      </c>
      <c r="W35" t="s">
        <v>29</v>
      </c>
      <c r="X35" t="s">
        <v>29</v>
      </c>
    </row>
    <row r="36" spans="1:24">
      <c r="A36" t="s">
        <v>22</v>
      </c>
      <c r="B36" t="s">
        <v>1</v>
      </c>
      <c r="C36">
        <v>2018</v>
      </c>
      <c r="D36" t="s">
        <v>2</v>
      </c>
      <c r="E36">
        <v>1</v>
      </c>
      <c r="F36" t="s">
        <v>3</v>
      </c>
      <c r="G36" t="s">
        <v>4</v>
      </c>
      <c r="H36" t="s">
        <v>12</v>
      </c>
      <c r="I36" t="s">
        <v>6</v>
      </c>
      <c r="J36" t="s">
        <v>23</v>
      </c>
      <c r="K36" t="s">
        <v>6</v>
      </c>
      <c r="L36" t="s">
        <v>24</v>
      </c>
      <c r="M36" t="s">
        <v>25</v>
      </c>
      <c r="N36" t="s">
        <v>6</v>
      </c>
      <c r="O36" t="s">
        <v>26</v>
      </c>
      <c r="P36" t="s">
        <v>27</v>
      </c>
      <c r="Q36" t="s">
        <v>6</v>
      </c>
      <c r="R36" t="s">
        <v>28</v>
      </c>
      <c r="S36">
        <v>521582</v>
      </c>
      <c r="T36">
        <v>-9</v>
      </c>
      <c r="U36">
        <v>-9</v>
      </c>
      <c r="V36" t="s">
        <v>29</v>
      </c>
      <c r="W36" t="s">
        <v>29</v>
      </c>
      <c r="X36" t="s">
        <v>29</v>
      </c>
    </row>
    <row r="37" spans="1:24">
      <c r="A37" t="s">
        <v>22</v>
      </c>
      <c r="B37" t="s">
        <v>1</v>
      </c>
      <c r="C37">
        <v>2018</v>
      </c>
      <c r="D37" t="s">
        <v>2</v>
      </c>
      <c r="E37">
        <v>1</v>
      </c>
      <c r="F37" t="s">
        <v>3</v>
      </c>
      <c r="G37" t="s">
        <v>4</v>
      </c>
      <c r="H37" t="s">
        <v>13</v>
      </c>
      <c r="I37" t="s">
        <v>6</v>
      </c>
      <c r="J37" t="s">
        <v>23</v>
      </c>
      <c r="K37" t="s">
        <v>6</v>
      </c>
      <c r="L37" t="s">
        <v>24</v>
      </c>
      <c r="M37" t="s">
        <v>25</v>
      </c>
      <c r="N37" t="s">
        <v>6</v>
      </c>
      <c r="O37" t="s">
        <v>26</v>
      </c>
      <c r="P37" t="s">
        <v>27</v>
      </c>
      <c r="Q37" t="s">
        <v>6</v>
      </c>
      <c r="R37" t="s">
        <v>28</v>
      </c>
      <c r="S37">
        <v>12</v>
      </c>
      <c r="T37">
        <v>-9</v>
      </c>
      <c r="U37">
        <v>-9</v>
      </c>
      <c r="V37" t="s">
        <v>29</v>
      </c>
      <c r="W37" t="s">
        <v>29</v>
      </c>
      <c r="X37" t="s">
        <v>29</v>
      </c>
    </row>
    <row r="38" spans="1:24">
      <c r="A38" t="s">
        <v>22</v>
      </c>
      <c r="B38" t="s">
        <v>1</v>
      </c>
      <c r="C38">
        <v>2018</v>
      </c>
      <c r="D38" t="s">
        <v>2</v>
      </c>
      <c r="E38">
        <v>1</v>
      </c>
      <c r="F38" t="s">
        <v>3</v>
      </c>
      <c r="G38" t="s">
        <v>4</v>
      </c>
      <c r="H38" t="s">
        <v>14</v>
      </c>
      <c r="I38" t="s">
        <v>6</v>
      </c>
      <c r="J38" t="s">
        <v>23</v>
      </c>
      <c r="K38" t="s">
        <v>6</v>
      </c>
      <c r="L38" t="s">
        <v>24</v>
      </c>
      <c r="M38" t="s">
        <v>25</v>
      </c>
      <c r="N38" t="s">
        <v>6</v>
      </c>
      <c r="O38" t="s">
        <v>26</v>
      </c>
      <c r="P38" t="s">
        <v>27</v>
      </c>
      <c r="Q38" t="s">
        <v>6</v>
      </c>
      <c r="R38" t="s">
        <v>28</v>
      </c>
      <c r="S38">
        <v>4026</v>
      </c>
      <c r="T38">
        <v>-9</v>
      </c>
      <c r="U38">
        <v>-9</v>
      </c>
      <c r="V38" t="s">
        <v>29</v>
      </c>
      <c r="W38" t="s">
        <v>29</v>
      </c>
      <c r="X38" t="s">
        <v>29</v>
      </c>
    </row>
    <row r="39" spans="1:24">
      <c r="A39" t="s">
        <v>22</v>
      </c>
      <c r="B39" t="s">
        <v>1</v>
      </c>
      <c r="C39">
        <v>2018</v>
      </c>
      <c r="D39" t="s">
        <v>2</v>
      </c>
      <c r="E39">
        <v>1</v>
      </c>
      <c r="F39" t="s">
        <v>15</v>
      </c>
      <c r="G39" t="s">
        <v>16</v>
      </c>
      <c r="H39" t="s">
        <v>17</v>
      </c>
      <c r="I39" t="s">
        <v>6</v>
      </c>
      <c r="J39" t="s">
        <v>23</v>
      </c>
      <c r="K39" t="s">
        <v>6</v>
      </c>
      <c r="L39" t="s">
        <v>24</v>
      </c>
      <c r="M39" t="s">
        <v>25</v>
      </c>
      <c r="N39" t="s">
        <v>6</v>
      </c>
      <c r="O39" t="s">
        <v>26</v>
      </c>
      <c r="P39" t="s">
        <v>27</v>
      </c>
      <c r="Q39" t="s">
        <v>6</v>
      </c>
      <c r="R39" t="s">
        <v>28</v>
      </c>
      <c r="S39">
        <v>160</v>
      </c>
      <c r="T39">
        <v>-9</v>
      </c>
      <c r="U39">
        <v>-9</v>
      </c>
      <c r="V39" t="s">
        <v>29</v>
      </c>
      <c r="W39" t="s">
        <v>29</v>
      </c>
      <c r="X39" t="s">
        <v>29</v>
      </c>
    </row>
    <row r="40" spans="1:24">
      <c r="A40" t="s">
        <v>22</v>
      </c>
      <c r="B40" t="s">
        <v>1</v>
      </c>
      <c r="C40">
        <v>2018</v>
      </c>
      <c r="D40" t="s">
        <v>2</v>
      </c>
      <c r="E40">
        <v>1</v>
      </c>
      <c r="F40" t="s">
        <v>15</v>
      </c>
      <c r="G40" t="s">
        <v>4</v>
      </c>
      <c r="H40" t="s">
        <v>10</v>
      </c>
      <c r="I40" t="s">
        <v>6</v>
      </c>
      <c r="J40" t="s">
        <v>23</v>
      </c>
      <c r="K40" t="s">
        <v>6</v>
      </c>
      <c r="L40" t="s">
        <v>24</v>
      </c>
      <c r="M40" t="s">
        <v>25</v>
      </c>
      <c r="N40" t="s">
        <v>6</v>
      </c>
      <c r="O40" t="s">
        <v>26</v>
      </c>
      <c r="P40" t="s">
        <v>27</v>
      </c>
      <c r="Q40" t="s">
        <v>6</v>
      </c>
      <c r="R40" t="s">
        <v>28</v>
      </c>
      <c r="S40">
        <v>23621</v>
      </c>
      <c r="T40">
        <v>-9</v>
      </c>
      <c r="U40">
        <v>-9</v>
      </c>
      <c r="V40" t="s">
        <v>29</v>
      </c>
      <c r="W40" t="s">
        <v>29</v>
      </c>
      <c r="X40" t="s">
        <v>29</v>
      </c>
    </row>
    <row r="41" spans="1:24">
      <c r="A41" t="s">
        <v>22</v>
      </c>
      <c r="B41" t="s">
        <v>1</v>
      </c>
      <c r="C41">
        <v>2018</v>
      </c>
      <c r="D41" t="s">
        <v>2</v>
      </c>
      <c r="E41">
        <v>2</v>
      </c>
      <c r="F41" t="s">
        <v>3</v>
      </c>
      <c r="G41" t="s">
        <v>4</v>
      </c>
      <c r="H41" t="s">
        <v>5</v>
      </c>
      <c r="I41" t="s">
        <v>6</v>
      </c>
      <c r="J41" t="s">
        <v>23</v>
      </c>
      <c r="K41" t="s">
        <v>6</v>
      </c>
      <c r="L41" t="s">
        <v>24</v>
      </c>
      <c r="M41" t="s">
        <v>25</v>
      </c>
      <c r="N41" t="s">
        <v>6</v>
      </c>
      <c r="O41" t="s">
        <v>26</v>
      </c>
      <c r="P41" t="s">
        <v>27</v>
      </c>
      <c r="Q41" t="s">
        <v>6</v>
      </c>
      <c r="R41" t="s">
        <v>28</v>
      </c>
      <c r="S41">
        <v>155469</v>
      </c>
      <c r="T41">
        <v>-9</v>
      </c>
      <c r="U41">
        <v>-9</v>
      </c>
      <c r="V41" t="s">
        <v>29</v>
      </c>
      <c r="W41" t="s">
        <v>29</v>
      </c>
      <c r="X41" t="s">
        <v>29</v>
      </c>
    </row>
    <row r="42" spans="1:24">
      <c r="A42" t="s">
        <v>22</v>
      </c>
      <c r="B42" t="s">
        <v>1</v>
      </c>
      <c r="C42">
        <v>2018</v>
      </c>
      <c r="D42" t="s">
        <v>2</v>
      </c>
      <c r="E42">
        <v>2</v>
      </c>
      <c r="F42" t="s">
        <v>3</v>
      </c>
      <c r="G42" t="s">
        <v>4</v>
      </c>
      <c r="H42" t="s">
        <v>8</v>
      </c>
      <c r="I42" t="s">
        <v>6</v>
      </c>
      <c r="J42" t="s">
        <v>23</v>
      </c>
      <c r="K42" t="s">
        <v>6</v>
      </c>
      <c r="L42" t="s">
        <v>24</v>
      </c>
      <c r="M42" t="s">
        <v>25</v>
      </c>
      <c r="N42" t="s">
        <v>6</v>
      </c>
      <c r="O42" t="s">
        <v>26</v>
      </c>
      <c r="P42" t="s">
        <v>27</v>
      </c>
      <c r="Q42" t="s">
        <v>6</v>
      </c>
      <c r="R42" t="s">
        <v>28</v>
      </c>
      <c r="S42">
        <v>88</v>
      </c>
      <c r="T42">
        <v>-9</v>
      </c>
      <c r="U42">
        <v>-9</v>
      </c>
      <c r="V42" t="s">
        <v>29</v>
      </c>
      <c r="W42" t="s">
        <v>29</v>
      </c>
      <c r="X42" t="s">
        <v>29</v>
      </c>
    </row>
    <row r="43" spans="1:24">
      <c r="A43" t="s">
        <v>22</v>
      </c>
      <c r="B43" t="s">
        <v>1</v>
      </c>
      <c r="C43">
        <v>2018</v>
      </c>
      <c r="D43" t="s">
        <v>2</v>
      </c>
      <c r="E43">
        <v>2</v>
      </c>
      <c r="F43" t="s">
        <v>3</v>
      </c>
      <c r="G43" t="s">
        <v>4</v>
      </c>
      <c r="H43" t="s">
        <v>10</v>
      </c>
      <c r="I43" t="s">
        <v>6</v>
      </c>
      <c r="J43" t="s">
        <v>23</v>
      </c>
      <c r="K43" t="s">
        <v>6</v>
      </c>
      <c r="L43" t="s">
        <v>24</v>
      </c>
      <c r="M43" t="s">
        <v>25</v>
      </c>
      <c r="N43" t="s">
        <v>6</v>
      </c>
      <c r="O43" t="s">
        <v>26</v>
      </c>
      <c r="P43" t="s">
        <v>27</v>
      </c>
      <c r="Q43" t="s">
        <v>6</v>
      </c>
      <c r="R43" t="s">
        <v>28</v>
      </c>
      <c r="S43">
        <v>19782</v>
      </c>
      <c r="T43">
        <v>-9</v>
      </c>
      <c r="U43">
        <v>-9</v>
      </c>
      <c r="V43" t="s">
        <v>29</v>
      </c>
      <c r="W43" t="s">
        <v>29</v>
      </c>
      <c r="X43" t="s">
        <v>29</v>
      </c>
    </row>
    <row r="44" spans="1:24">
      <c r="A44" t="s">
        <v>22</v>
      </c>
      <c r="B44" t="s">
        <v>1</v>
      </c>
      <c r="C44">
        <v>2018</v>
      </c>
      <c r="D44" t="s">
        <v>2</v>
      </c>
      <c r="E44">
        <v>2</v>
      </c>
      <c r="F44" t="s">
        <v>3</v>
      </c>
      <c r="G44" t="s">
        <v>4</v>
      </c>
      <c r="H44" t="s">
        <v>11</v>
      </c>
      <c r="I44" t="s">
        <v>6</v>
      </c>
      <c r="J44" t="s">
        <v>23</v>
      </c>
      <c r="K44" t="s">
        <v>6</v>
      </c>
      <c r="L44" t="s">
        <v>24</v>
      </c>
      <c r="M44" t="s">
        <v>25</v>
      </c>
      <c r="N44" t="s">
        <v>6</v>
      </c>
      <c r="O44" t="s">
        <v>26</v>
      </c>
      <c r="P44" t="s">
        <v>27</v>
      </c>
      <c r="Q44" t="s">
        <v>6</v>
      </c>
      <c r="R44" t="s">
        <v>28</v>
      </c>
      <c r="S44">
        <v>2439457</v>
      </c>
      <c r="T44">
        <v>-9</v>
      </c>
      <c r="U44">
        <v>-9</v>
      </c>
      <c r="V44" t="s">
        <v>29</v>
      </c>
      <c r="W44" t="s">
        <v>29</v>
      </c>
      <c r="X44" t="s">
        <v>29</v>
      </c>
    </row>
    <row r="45" spans="1:24">
      <c r="A45" t="s">
        <v>22</v>
      </c>
      <c r="B45" t="s">
        <v>1</v>
      </c>
      <c r="C45">
        <v>2018</v>
      </c>
      <c r="D45" t="s">
        <v>2</v>
      </c>
      <c r="E45">
        <v>2</v>
      </c>
      <c r="F45" t="s">
        <v>3</v>
      </c>
      <c r="G45" t="s">
        <v>4</v>
      </c>
      <c r="H45" t="s">
        <v>12</v>
      </c>
      <c r="I45" t="s">
        <v>6</v>
      </c>
      <c r="J45" t="s">
        <v>23</v>
      </c>
      <c r="K45" t="s">
        <v>6</v>
      </c>
      <c r="L45" t="s">
        <v>24</v>
      </c>
      <c r="M45" t="s">
        <v>25</v>
      </c>
      <c r="N45" t="s">
        <v>6</v>
      </c>
      <c r="O45" t="s">
        <v>26</v>
      </c>
      <c r="P45" t="s">
        <v>27</v>
      </c>
      <c r="Q45" t="s">
        <v>6</v>
      </c>
      <c r="R45" t="s">
        <v>28</v>
      </c>
      <c r="S45">
        <v>392191</v>
      </c>
      <c r="T45">
        <v>-9</v>
      </c>
      <c r="U45">
        <v>-9</v>
      </c>
      <c r="V45" t="s">
        <v>29</v>
      </c>
      <c r="W45" t="s">
        <v>29</v>
      </c>
      <c r="X45" t="s">
        <v>29</v>
      </c>
    </row>
    <row r="46" spans="1:24">
      <c r="A46" t="s">
        <v>22</v>
      </c>
      <c r="B46" t="s">
        <v>1</v>
      </c>
      <c r="C46">
        <v>2018</v>
      </c>
      <c r="D46" t="s">
        <v>2</v>
      </c>
      <c r="E46">
        <v>2</v>
      </c>
      <c r="F46" t="s">
        <v>3</v>
      </c>
      <c r="G46" t="s">
        <v>4</v>
      </c>
      <c r="H46" t="s">
        <v>14</v>
      </c>
      <c r="I46" t="s">
        <v>6</v>
      </c>
      <c r="J46" t="s">
        <v>23</v>
      </c>
      <c r="K46" t="s">
        <v>6</v>
      </c>
      <c r="L46" t="s">
        <v>24</v>
      </c>
      <c r="M46" t="s">
        <v>25</v>
      </c>
      <c r="N46" t="s">
        <v>6</v>
      </c>
      <c r="O46" t="s">
        <v>26</v>
      </c>
      <c r="P46" t="s">
        <v>27</v>
      </c>
      <c r="Q46" t="s">
        <v>6</v>
      </c>
      <c r="R46" t="s">
        <v>28</v>
      </c>
      <c r="S46">
        <v>2413</v>
      </c>
      <c r="T46">
        <v>-9</v>
      </c>
      <c r="U46">
        <v>-9</v>
      </c>
      <c r="V46" t="s">
        <v>29</v>
      </c>
      <c r="W46" t="s">
        <v>29</v>
      </c>
      <c r="X46" t="s">
        <v>29</v>
      </c>
    </row>
    <row r="47" spans="1:24">
      <c r="A47" t="s">
        <v>22</v>
      </c>
      <c r="B47" t="s">
        <v>1</v>
      </c>
      <c r="C47">
        <v>2018</v>
      </c>
      <c r="D47" t="s">
        <v>2</v>
      </c>
      <c r="E47">
        <v>2</v>
      </c>
      <c r="F47" t="s">
        <v>15</v>
      </c>
      <c r="G47" t="s">
        <v>4</v>
      </c>
      <c r="H47" t="s">
        <v>10</v>
      </c>
      <c r="I47" t="s">
        <v>6</v>
      </c>
      <c r="J47" t="s">
        <v>23</v>
      </c>
      <c r="K47" t="s">
        <v>6</v>
      </c>
      <c r="L47" t="s">
        <v>24</v>
      </c>
      <c r="M47" t="s">
        <v>25</v>
      </c>
      <c r="N47" t="s">
        <v>6</v>
      </c>
      <c r="O47" t="s">
        <v>26</v>
      </c>
      <c r="P47" t="s">
        <v>27</v>
      </c>
      <c r="Q47" t="s">
        <v>6</v>
      </c>
      <c r="R47" t="s">
        <v>28</v>
      </c>
      <c r="S47">
        <v>12169</v>
      </c>
      <c r="T47">
        <v>-9</v>
      </c>
      <c r="U47">
        <v>-9</v>
      </c>
      <c r="V47" t="s">
        <v>29</v>
      </c>
      <c r="W47" t="s">
        <v>29</v>
      </c>
      <c r="X47" t="s">
        <v>29</v>
      </c>
    </row>
    <row r="48" spans="1:24">
      <c r="A48" t="s">
        <v>22</v>
      </c>
      <c r="B48" t="s">
        <v>1</v>
      </c>
      <c r="C48">
        <v>2018</v>
      </c>
      <c r="D48" t="s">
        <v>2</v>
      </c>
      <c r="E48">
        <v>3</v>
      </c>
      <c r="F48" t="s">
        <v>3</v>
      </c>
      <c r="G48" t="s">
        <v>4</v>
      </c>
      <c r="H48" t="s">
        <v>18</v>
      </c>
      <c r="I48" t="s">
        <v>6</v>
      </c>
      <c r="J48" t="s">
        <v>23</v>
      </c>
      <c r="K48" t="s">
        <v>6</v>
      </c>
      <c r="L48" t="s">
        <v>24</v>
      </c>
      <c r="M48" t="s">
        <v>25</v>
      </c>
      <c r="N48" t="s">
        <v>6</v>
      </c>
      <c r="O48" t="s">
        <v>26</v>
      </c>
      <c r="P48" t="s">
        <v>27</v>
      </c>
      <c r="Q48" t="s">
        <v>6</v>
      </c>
      <c r="R48" t="s">
        <v>28</v>
      </c>
      <c r="S48">
        <v>5473</v>
      </c>
      <c r="T48">
        <v>-9</v>
      </c>
      <c r="U48">
        <v>-9</v>
      </c>
      <c r="V48" t="s">
        <v>29</v>
      </c>
      <c r="W48" t="s">
        <v>29</v>
      </c>
      <c r="X48" t="s">
        <v>29</v>
      </c>
    </row>
    <row r="49" spans="1:33">
      <c r="A49" t="s">
        <v>22</v>
      </c>
      <c r="B49" t="s">
        <v>1</v>
      </c>
      <c r="C49">
        <v>2018</v>
      </c>
      <c r="D49" t="s">
        <v>2</v>
      </c>
      <c r="E49">
        <v>3</v>
      </c>
      <c r="F49" t="s">
        <v>3</v>
      </c>
      <c r="G49" t="s">
        <v>4</v>
      </c>
      <c r="H49" t="s">
        <v>5</v>
      </c>
      <c r="I49" t="s">
        <v>6</v>
      </c>
      <c r="J49" t="s">
        <v>23</v>
      </c>
      <c r="K49" t="s">
        <v>6</v>
      </c>
      <c r="L49" t="s">
        <v>24</v>
      </c>
      <c r="M49" t="s">
        <v>25</v>
      </c>
      <c r="N49" t="s">
        <v>6</v>
      </c>
      <c r="O49" t="s">
        <v>26</v>
      </c>
      <c r="P49" t="s">
        <v>27</v>
      </c>
      <c r="Q49" t="s">
        <v>6</v>
      </c>
      <c r="R49" t="s">
        <v>28</v>
      </c>
      <c r="S49">
        <v>286</v>
      </c>
      <c r="T49">
        <v>-9</v>
      </c>
      <c r="U49">
        <v>-9</v>
      </c>
      <c r="V49" t="s">
        <v>29</v>
      </c>
      <c r="W49" t="s">
        <v>29</v>
      </c>
      <c r="X49" t="s">
        <v>29</v>
      </c>
    </row>
    <row r="50" spans="1:33">
      <c r="A50" t="s">
        <v>22</v>
      </c>
      <c r="B50" t="s">
        <v>1</v>
      </c>
      <c r="C50">
        <v>2018</v>
      </c>
      <c r="D50" t="s">
        <v>2</v>
      </c>
      <c r="E50">
        <v>3</v>
      </c>
      <c r="F50" t="s">
        <v>3</v>
      </c>
      <c r="G50" t="s">
        <v>4</v>
      </c>
      <c r="H50" t="s">
        <v>12</v>
      </c>
      <c r="I50" t="s">
        <v>6</v>
      </c>
      <c r="J50" t="s">
        <v>23</v>
      </c>
      <c r="K50" t="s">
        <v>6</v>
      </c>
      <c r="L50" t="s">
        <v>24</v>
      </c>
      <c r="M50" t="s">
        <v>25</v>
      </c>
      <c r="N50" t="s">
        <v>6</v>
      </c>
      <c r="O50" t="s">
        <v>26</v>
      </c>
      <c r="P50" t="s">
        <v>27</v>
      </c>
      <c r="Q50" t="s">
        <v>6</v>
      </c>
      <c r="R50" t="s">
        <v>28</v>
      </c>
      <c r="S50">
        <v>1446679</v>
      </c>
      <c r="T50">
        <v>-9</v>
      </c>
      <c r="U50">
        <v>-9</v>
      </c>
      <c r="V50" t="s">
        <v>29</v>
      </c>
      <c r="W50" t="s">
        <v>29</v>
      </c>
      <c r="X50" t="s">
        <v>29</v>
      </c>
    </row>
    <row r="51" spans="1:33">
      <c r="A51" t="s">
        <v>22</v>
      </c>
      <c r="B51" t="s">
        <v>1</v>
      </c>
      <c r="C51">
        <v>2018</v>
      </c>
      <c r="D51" t="s">
        <v>2</v>
      </c>
      <c r="E51">
        <v>3</v>
      </c>
      <c r="F51" t="s">
        <v>19</v>
      </c>
      <c r="G51" t="s">
        <v>4</v>
      </c>
      <c r="H51" t="s">
        <v>18</v>
      </c>
      <c r="I51" t="s">
        <v>6</v>
      </c>
      <c r="J51" t="s">
        <v>23</v>
      </c>
      <c r="K51" t="s">
        <v>6</v>
      </c>
      <c r="L51" t="s">
        <v>24</v>
      </c>
      <c r="M51" t="s">
        <v>25</v>
      </c>
      <c r="N51" t="s">
        <v>6</v>
      </c>
      <c r="O51" t="s">
        <v>26</v>
      </c>
      <c r="P51" t="s">
        <v>27</v>
      </c>
      <c r="Q51" t="s">
        <v>6</v>
      </c>
      <c r="R51" t="s">
        <v>28</v>
      </c>
      <c r="S51">
        <v>715</v>
      </c>
      <c r="T51">
        <v>-9</v>
      </c>
      <c r="U51">
        <v>-9</v>
      </c>
      <c r="V51" t="s">
        <v>29</v>
      </c>
      <c r="W51" t="s">
        <v>29</v>
      </c>
      <c r="X51" t="s">
        <v>29</v>
      </c>
    </row>
    <row r="52" spans="1:33">
      <c r="A52" t="s">
        <v>22</v>
      </c>
      <c r="B52" t="s">
        <v>1</v>
      </c>
      <c r="C52">
        <v>2018</v>
      </c>
      <c r="D52" t="s">
        <v>2</v>
      </c>
      <c r="E52">
        <v>3</v>
      </c>
      <c r="F52" t="s">
        <v>15</v>
      </c>
      <c r="G52" t="s">
        <v>4</v>
      </c>
      <c r="H52" t="s">
        <v>10</v>
      </c>
      <c r="I52" t="s">
        <v>6</v>
      </c>
      <c r="J52" t="s">
        <v>23</v>
      </c>
      <c r="K52" t="s">
        <v>6</v>
      </c>
      <c r="L52" t="s">
        <v>24</v>
      </c>
      <c r="M52" t="s">
        <v>25</v>
      </c>
      <c r="N52" t="s">
        <v>6</v>
      </c>
      <c r="O52" t="s">
        <v>26</v>
      </c>
      <c r="P52" t="s">
        <v>27</v>
      </c>
      <c r="Q52" t="s">
        <v>6</v>
      </c>
      <c r="R52" t="s">
        <v>28</v>
      </c>
      <c r="S52">
        <v>12949</v>
      </c>
      <c r="T52">
        <v>-9</v>
      </c>
      <c r="U52">
        <v>-9</v>
      </c>
      <c r="V52" t="s">
        <v>29</v>
      </c>
      <c r="W52" t="s">
        <v>29</v>
      </c>
      <c r="X52" t="s">
        <v>29</v>
      </c>
    </row>
    <row r="53" spans="1:33">
      <c r="A53" t="s">
        <v>22</v>
      </c>
      <c r="B53" t="s">
        <v>1</v>
      </c>
      <c r="C53">
        <v>2018</v>
      </c>
      <c r="D53" t="s">
        <v>2</v>
      </c>
      <c r="E53">
        <v>4</v>
      </c>
      <c r="F53" t="s">
        <v>3</v>
      </c>
      <c r="G53" t="s">
        <v>4</v>
      </c>
      <c r="H53" t="s">
        <v>18</v>
      </c>
      <c r="I53" t="s">
        <v>6</v>
      </c>
      <c r="J53" t="s">
        <v>23</v>
      </c>
      <c r="K53" t="s">
        <v>6</v>
      </c>
      <c r="L53" t="s">
        <v>24</v>
      </c>
      <c r="M53" t="s">
        <v>25</v>
      </c>
      <c r="N53" t="s">
        <v>6</v>
      </c>
      <c r="O53" t="s">
        <v>26</v>
      </c>
      <c r="P53" t="s">
        <v>27</v>
      </c>
      <c r="Q53" t="s">
        <v>6</v>
      </c>
      <c r="R53" t="s">
        <v>28</v>
      </c>
      <c r="S53">
        <v>387</v>
      </c>
      <c r="T53">
        <v>-9</v>
      </c>
      <c r="U53">
        <v>-9</v>
      </c>
      <c r="V53" t="s">
        <v>29</v>
      </c>
      <c r="W53" t="s">
        <v>29</v>
      </c>
      <c r="X53" t="s">
        <v>29</v>
      </c>
    </row>
    <row r="54" spans="1:33">
      <c r="A54" t="s">
        <v>22</v>
      </c>
      <c r="B54" t="s">
        <v>1</v>
      </c>
      <c r="C54">
        <v>2018</v>
      </c>
      <c r="D54" t="s">
        <v>2</v>
      </c>
      <c r="E54">
        <v>4</v>
      </c>
      <c r="F54" t="s">
        <v>3</v>
      </c>
      <c r="G54" t="s">
        <v>4</v>
      </c>
      <c r="H54" t="s">
        <v>5</v>
      </c>
      <c r="I54" t="s">
        <v>6</v>
      </c>
      <c r="J54" t="s">
        <v>23</v>
      </c>
      <c r="K54" t="s">
        <v>6</v>
      </c>
      <c r="L54" t="s">
        <v>24</v>
      </c>
      <c r="M54" t="s">
        <v>25</v>
      </c>
      <c r="N54" t="s">
        <v>6</v>
      </c>
      <c r="O54" t="s">
        <v>26</v>
      </c>
      <c r="P54" t="s">
        <v>27</v>
      </c>
      <c r="Q54" t="s">
        <v>6</v>
      </c>
      <c r="R54" t="s">
        <v>28</v>
      </c>
      <c r="S54">
        <v>1209815</v>
      </c>
      <c r="T54">
        <v>-9</v>
      </c>
      <c r="U54">
        <v>-9</v>
      </c>
      <c r="V54" t="s">
        <v>29</v>
      </c>
      <c r="W54" t="s">
        <v>29</v>
      </c>
      <c r="X54" t="s">
        <v>29</v>
      </c>
    </row>
    <row r="55" spans="1:33">
      <c r="A55" t="s">
        <v>22</v>
      </c>
      <c r="B55" t="s">
        <v>1</v>
      </c>
      <c r="C55">
        <v>2018</v>
      </c>
      <c r="D55" t="s">
        <v>2</v>
      </c>
      <c r="E55">
        <v>4</v>
      </c>
      <c r="F55" t="s">
        <v>3</v>
      </c>
      <c r="G55" t="s">
        <v>4</v>
      </c>
      <c r="H55" t="s">
        <v>8</v>
      </c>
      <c r="I55" t="s">
        <v>6</v>
      </c>
      <c r="J55" t="s">
        <v>23</v>
      </c>
      <c r="K55" t="s">
        <v>6</v>
      </c>
      <c r="L55" t="s">
        <v>24</v>
      </c>
      <c r="M55" t="s">
        <v>25</v>
      </c>
      <c r="N55" t="s">
        <v>6</v>
      </c>
      <c r="O55" t="s">
        <v>26</v>
      </c>
      <c r="P55" t="s">
        <v>27</v>
      </c>
      <c r="Q55" t="s">
        <v>6</v>
      </c>
      <c r="R55" t="s">
        <v>28</v>
      </c>
      <c r="S55">
        <v>47426</v>
      </c>
      <c r="T55">
        <v>-9</v>
      </c>
      <c r="U55">
        <v>-9</v>
      </c>
      <c r="V55" t="s">
        <v>29</v>
      </c>
      <c r="W55" t="s">
        <v>29</v>
      </c>
      <c r="X55" t="s">
        <v>29</v>
      </c>
    </row>
    <row r="56" spans="1:33">
      <c r="A56" t="s">
        <v>22</v>
      </c>
      <c r="B56" t="s">
        <v>1</v>
      </c>
      <c r="C56">
        <v>2018</v>
      </c>
      <c r="D56" t="s">
        <v>2</v>
      </c>
      <c r="E56">
        <v>4</v>
      </c>
      <c r="F56" t="s">
        <v>3</v>
      </c>
      <c r="G56" t="s">
        <v>4</v>
      </c>
      <c r="H56" t="s">
        <v>10</v>
      </c>
      <c r="I56" t="s">
        <v>6</v>
      </c>
      <c r="J56" t="s">
        <v>23</v>
      </c>
      <c r="K56" t="s">
        <v>6</v>
      </c>
      <c r="L56" t="s">
        <v>24</v>
      </c>
      <c r="M56" t="s">
        <v>25</v>
      </c>
      <c r="N56" t="s">
        <v>6</v>
      </c>
      <c r="O56" t="s">
        <v>26</v>
      </c>
      <c r="P56" t="s">
        <v>27</v>
      </c>
      <c r="Q56" t="s">
        <v>6</v>
      </c>
      <c r="R56" t="s">
        <v>28</v>
      </c>
      <c r="S56">
        <v>256495</v>
      </c>
      <c r="T56">
        <v>-9</v>
      </c>
      <c r="U56">
        <v>-9</v>
      </c>
      <c r="V56" t="s">
        <v>29</v>
      </c>
      <c r="W56" t="s">
        <v>29</v>
      </c>
      <c r="X56" t="s">
        <v>29</v>
      </c>
    </row>
    <row r="57" spans="1:33">
      <c r="A57" t="s">
        <v>22</v>
      </c>
      <c r="B57" t="s">
        <v>1</v>
      </c>
      <c r="C57">
        <v>2018</v>
      </c>
      <c r="D57" t="s">
        <v>2</v>
      </c>
      <c r="E57">
        <v>4</v>
      </c>
      <c r="F57" t="s">
        <v>3</v>
      </c>
      <c r="G57" t="s">
        <v>4</v>
      </c>
      <c r="H57" t="s">
        <v>20</v>
      </c>
      <c r="I57" t="s">
        <v>6</v>
      </c>
      <c r="J57" t="s">
        <v>23</v>
      </c>
      <c r="K57" t="s">
        <v>6</v>
      </c>
      <c r="L57" t="s">
        <v>24</v>
      </c>
      <c r="M57" t="s">
        <v>25</v>
      </c>
      <c r="N57" t="s">
        <v>6</v>
      </c>
      <c r="O57" t="s">
        <v>26</v>
      </c>
      <c r="P57" t="s">
        <v>27</v>
      </c>
      <c r="Q57" t="s">
        <v>6</v>
      </c>
      <c r="R57" t="s">
        <v>28</v>
      </c>
      <c r="S57">
        <v>309976</v>
      </c>
      <c r="T57">
        <v>-9</v>
      </c>
      <c r="U57">
        <v>-9</v>
      </c>
      <c r="V57" t="s">
        <v>29</v>
      </c>
      <c r="W57" t="s">
        <v>29</v>
      </c>
      <c r="X57" t="s">
        <v>29</v>
      </c>
    </row>
    <row r="58" spans="1:33">
      <c r="A58" t="s">
        <v>22</v>
      </c>
      <c r="B58" t="s">
        <v>1</v>
      </c>
      <c r="C58">
        <v>2018</v>
      </c>
      <c r="D58" t="s">
        <v>2</v>
      </c>
      <c r="E58">
        <v>4</v>
      </c>
      <c r="F58" t="s">
        <v>3</v>
      </c>
      <c r="G58" t="s">
        <v>4</v>
      </c>
      <c r="H58" t="s">
        <v>21</v>
      </c>
      <c r="I58" t="s">
        <v>6</v>
      </c>
      <c r="J58" t="s">
        <v>23</v>
      </c>
      <c r="K58" t="s">
        <v>6</v>
      </c>
      <c r="L58" t="s">
        <v>24</v>
      </c>
      <c r="M58" t="s">
        <v>25</v>
      </c>
      <c r="N58" t="s">
        <v>6</v>
      </c>
      <c r="O58" t="s">
        <v>26</v>
      </c>
      <c r="P58" t="s">
        <v>27</v>
      </c>
      <c r="Q58" t="s">
        <v>6</v>
      </c>
      <c r="R58" t="s">
        <v>28</v>
      </c>
      <c r="S58">
        <v>401301</v>
      </c>
      <c r="T58">
        <v>-9</v>
      </c>
      <c r="U58">
        <v>-9</v>
      </c>
      <c r="V58" t="s">
        <v>29</v>
      </c>
      <c r="W58" t="s">
        <v>29</v>
      </c>
      <c r="X58" t="s">
        <v>29</v>
      </c>
    </row>
    <row r="59" spans="1:33">
      <c r="A59" t="s">
        <v>22</v>
      </c>
      <c r="B59" t="s">
        <v>1</v>
      </c>
      <c r="C59">
        <v>2018</v>
      </c>
      <c r="D59" t="s">
        <v>2</v>
      </c>
      <c r="E59">
        <v>4</v>
      </c>
      <c r="F59" t="s">
        <v>3</v>
      </c>
      <c r="G59" t="s">
        <v>4</v>
      </c>
      <c r="H59" t="s">
        <v>12</v>
      </c>
      <c r="I59" t="s">
        <v>6</v>
      </c>
      <c r="J59" t="s">
        <v>23</v>
      </c>
      <c r="K59" t="s">
        <v>6</v>
      </c>
      <c r="L59" t="s">
        <v>24</v>
      </c>
      <c r="M59" t="s">
        <v>25</v>
      </c>
      <c r="N59" t="s">
        <v>6</v>
      </c>
      <c r="O59" t="s">
        <v>26</v>
      </c>
      <c r="P59" t="s">
        <v>27</v>
      </c>
      <c r="Q59" t="s">
        <v>6</v>
      </c>
      <c r="R59" t="s">
        <v>28</v>
      </c>
      <c r="S59">
        <v>1050</v>
      </c>
      <c r="T59">
        <v>-9</v>
      </c>
      <c r="U59">
        <v>-9</v>
      </c>
      <c r="V59" t="s">
        <v>29</v>
      </c>
      <c r="W59" t="s">
        <v>29</v>
      </c>
      <c r="X59" t="s">
        <v>29</v>
      </c>
    </row>
    <row r="60" spans="1:33">
      <c r="A60" t="s">
        <v>22</v>
      </c>
      <c r="B60" t="s">
        <v>1</v>
      </c>
      <c r="C60">
        <v>2018</v>
      </c>
      <c r="D60" t="s">
        <v>2</v>
      </c>
      <c r="E60">
        <v>4</v>
      </c>
      <c r="F60" t="s">
        <v>15</v>
      </c>
      <c r="G60" t="s">
        <v>4</v>
      </c>
      <c r="H60" t="s">
        <v>10</v>
      </c>
      <c r="I60" t="s">
        <v>6</v>
      </c>
      <c r="J60" t="s">
        <v>23</v>
      </c>
      <c r="K60" t="s">
        <v>6</v>
      </c>
      <c r="L60" t="s">
        <v>24</v>
      </c>
      <c r="M60" t="s">
        <v>25</v>
      </c>
      <c r="N60" t="s">
        <v>6</v>
      </c>
      <c r="O60" t="s">
        <v>26</v>
      </c>
      <c r="P60" t="s">
        <v>27</v>
      </c>
      <c r="Q60" t="s">
        <v>6</v>
      </c>
      <c r="R60" t="s">
        <v>28</v>
      </c>
      <c r="S60">
        <v>5532</v>
      </c>
      <c r="T60">
        <v>-9</v>
      </c>
      <c r="U60">
        <v>-9</v>
      </c>
      <c r="V60" t="s">
        <v>29</v>
      </c>
      <c r="W60" t="s">
        <v>29</v>
      </c>
      <c r="X60" t="s">
        <v>29</v>
      </c>
    </row>
    <row r="61" spans="1:33">
      <c r="A61" t="s">
        <v>30</v>
      </c>
      <c r="B61" t="s">
        <v>1</v>
      </c>
      <c r="C61">
        <v>2018</v>
      </c>
      <c r="D61" t="s">
        <v>31</v>
      </c>
      <c r="E61">
        <v>1</v>
      </c>
      <c r="F61" t="s">
        <v>3</v>
      </c>
      <c r="G61" t="s">
        <v>4</v>
      </c>
      <c r="H61" t="s">
        <v>5</v>
      </c>
      <c r="I61" t="s">
        <v>6</v>
      </c>
      <c r="J61" t="s">
        <v>23</v>
      </c>
      <c r="K61" t="s">
        <v>6</v>
      </c>
      <c r="L61" t="s">
        <v>24</v>
      </c>
      <c r="M61" t="s">
        <v>25</v>
      </c>
      <c r="N61" t="s">
        <v>32</v>
      </c>
      <c r="O61" t="s">
        <v>33</v>
      </c>
      <c r="P61">
        <v>31</v>
      </c>
      <c r="Q61">
        <v>-9</v>
      </c>
      <c r="R61">
        <v>10555174</v>
      </c>
      <c r="S61">
        <v>14</v>
      </c>
      <c r="T61">
        <v>2011</v>
      </c>
      <c r="U61">
        <v>14</v>
      </c>
      <c r="V61">
        <v>347</v>
      </c>
      <c r="W61" t="s">
        <v>34</v>
      </c>
      <c r="X61" t="s">
        <v>35</v>
      </c>
      <c r="Y61" t="s">
        <v>36</v>
      </c>
      <c r="Z61" t="s">
        <v>6</v>
      </c>
      <c r="AA61" t="s">
        <v>6</v>
      </c>
      <c r="AB61">
        <v>2207850.5219999999</v>
      </c>
      <c r="AC61">
        <v>228.1772636</v>
      </c>
      <c r="AD61">
        <v>-9</v>
      </c>
      <c r="AE61">
        <v>-9</v>
      </c>
      <c r="AF61">
        <v>-9</v>
      </c>
      <c r="AG61">
        <v>-9</v>
      </c>
    </row>
    <row r="62" spans="1:33">
      <c r="A62" t="s">
        <v>30</v>
      </c>
      <c r="B62" t="s">
        <v>1</v>
      </c>
      <c r="C62">
        <v>2018</v>
      </c>
      <c r="D62" t="s">
        <v>31</v>
      </c>
      <c r="E62">
        <v>1</v>
      </c>
      <c r="F62" t="s">
        <v>3</v>
      </c>
      <c r="G62" t="s">
        <v>4</v>
      </c>
      <c r="H62" t="s">
        <v>5</v>
      </c>
      <c r="I62" t="s">
        <v>6</v>
      </c>
      <c r="J62" t="s">
        <v>23</v>
      </c>
      <c r="K62" t="s">
        <v>6</v>
      </c>
      <c r="L62" t="s">
        <v>24</v>
      </c>
      <c r="M62" t="s">
        <v>25</v>
      </c>
      <c r="N62" t="s">
        <v>32</v>
      </c>
      <c r="O62" t="s">
        <v>33</v>
      </c>
      <c r="P62">
        <v>32</v>
      </c>
      <c r="Q62">
        <v>-9</v>
      </c>
      <c r="R62">
        <v>10555174</v>
      </c>
      <c r="S62">
        <v>14</v>
      </c>
      <c r="T62">
        <v>2011</v>
      </c>
      <c r="U62">
        <v>14</v>
      </c>
      <c r="V62">
        <v>347</v>
      </c>
      <c r="W62" t="s">
        <v>34</v>
      </c>
      <c r="X62" t="s">
        <v>35</v>
      </c>
      <c r="Y62" t="s">
        <v>36</v>
      </c>
      <c r="Z62" t="s">
        <v>6</v>
      </c>
      <c r="AA62" t="s">
        <v>6</v>
      </c>
      <c r="AB62">
        <v>1278818.7309999999</v>
      </c>
      <c r="AC62">
        <v>254.71641700000001</v>
      </c>
      <c r="AD62">
        <v>-9</v>
      </c>
      <c r="AE62">
        <v>-9</v>
      </c>
      <c r="AF62">
        <v>-9</v>
      </c>
      <c r="AG62">
        <v>-9</v>
      </c>
    </row>
    <row r="63" spans="1:33">
      <c r="A63" t="s">
        <v>30</v>
      </c>
      <c r="B63" t="s">
        <v>1</v>
      </c>
      <c r="C63">
        <v>2018</v>
      </c>
      <c r="D63" t="s">
        <v>31</v>
      </c>
      <c r="E63">
        <v>1</v>
      </c>
      <c r="F63" t="s">
        <v>3</v>
      </c>
      <c r="G63" t="s">
        <v>4</v>
      </c>
      <c r="H63" t="s">
        <v>5</v>
      </c>
      <c r="I63" t="s">
        <v>6</v>
      </c>
      <c r="J63" t="s">
        <v>23</v>
      </c>
      <c r="K63" t="s">
        <v>6</v>
      </c>
      <c r="L63" t="s">
        <v>24</v>
      </c>
      <c r="M63" t="s">
        <v>25</v>
      </c>
      <c r="N63" t="s">
        <v>32</v>
      </c>
      <c r="O63" t="s">
        <v>33</v>
      </c>
      <c r="P63">
        <v>33</v>
      </c>
      <c r="Q63">
        <v>-9</v>
      </c>
      <c r="R63">
        <v>10555174</v>
      </c>
      <c r="S63">
        <v>14</v>
      </c>
      <c r="T63">
        <v>2011</v>
      </c>
      <c r="U63">
        <v>14</v>
      </c>
      <c r="V63">
        <v>347</v>
      </c>
      <c r="W63" t="s">
        <v>34</v>
      </c>
      <c r="X63" t="s">
        <v>35</v>
      </c>
      <c r="Y63" t="s">
        <v>36</v>
      </c>
      <c r="Z63" t="s">
        <v>6</v>
      </c>
      <c r="AA63" t="s">
        <v>6</v>
      </c>
      <c r="AB63">
        <v>1389442.64</v>
      </c>
      <c r="AC63">
        <v>290.90682270000002</v>
      </c>
      <c r="AD63">
        <v>-9</v>
      </c>
      <c r="AE63">
        <v>-9</v>
      </c>
      <c r="AF63">
        <v>-9</v>
      </c>
      <c r="AG63">
        <v>-9</v>
      </c>
    </row>
    <row r="64" spans="1:33">
      <c r="A64" t="s">
        <v>30</v>
      </c>
      <c r="B64" t="s">
        <v>1</v>
      </c>
      <c r="C64">
        <v>2018</v>
      </c>
      <c r="D64" t="s">
        <v>31</v>
      </c>
      <c r="E64">
        <v>1</v>
      </c>
      <c r="F64" t="s">
        <v>3</v>
      </c>
      <c r="G64" t="s">
        <v>4</v>
      </c>
      <c r="H64" t="s">
        <v>5</v>
      </c>
      <c r="I64" t="s">
        <v>6</v>
      </c>
      <c r="J64" t="s">
        <v>23</v>
      </c>
      <c r="K64" t="s">
        <v>6</v>
      </c>
      <c r="L64" t="s">
        <v>24</v>
      </c>
      <c r="M64" t="s">
        <v>25</v>
      </c>
      <c r="N64" t="s">
        <v>32</v>
      </c>
      <c r="O64" t="s">
        <v>33</v>
      </c>
      <c r="P64">
        <v>35</v>
      </c>
      <c r="Q64">
        <v>-9</v>
      </c>
      <c r="R64">
        <v>10555174</v>
      </c>
      <c r="S64">
        <v>14</v>
      </c>
      <c r="T64">
        <v>2011</v>
      </c>
      <c r="U64">
        <v>14</v>
      </c>
      <c r="V64">
        <v>347</v>
      </c>
      <c r="W64" t="s">
        <v>34</v>
      </c>
      <c r="X64" t="s">
        <v>35</v>
      </c>
      <c r="Y64" t="s">
        <v>36</v>
      </c>
      <c r="Z64" t="s">
        <v>6</v>
      </c>
      <c r="AA64" t="s">
        <v>6</v>
      </c>
      <c r="AB64">
        <v>581400.23450000002</v>
      </c>
      <c r="AC64">
        <v>346.67826439999999</v>
      </c>
      <c r="AD64">
        <v>-9</v>
      </c>
      <c r="AE64">
        <v>-9</v>
      </c>
      <c r="AF64">
        <v>-9</v>
      </c>
      <c r="AG64">
        <v>-9</v>
      </c>
    </row>
    <row r="65" spans="1:33">
      <c r="A65" t="s">
        <v>30</v>
      </c>
      <c r="B65" t="s">
        <v>1</v>
      </c>
      <c r="C65">
        <v>2018</v>
      </c>
      <c r="D65" t="s">
        <v>31</v>
      </c>
      <c r="E65">
        <v>1</v>
      </c>
      <c r="F65" t="s">
        <v>3</v>
      </c>
      <c r="G65" t="s">
        <v>4</v>
      </c>
      <c r="H65" t="s">
        <v>5</v>
      </c>
      <c r="I65" t="s">
        <v>6</v>
      </c>
      <c r="J65" t="s">
        <v>23</v>
      </c>
      <c r="K65" t="s">
        <v>6</v>
      </c>
      <c r="L65" t="s">
        <v>24</v>
      </c>
      <c r="M65" t="s">
        <v>25</v>
      </c>
      <c r="N65" t="s">
        <v>32</v>
      </c>
      <c r="O65" t="s">
        <v>33</v>
      </c>
      <c r="P65">
        <v>36</v>
      </c>
      <c r="Q65">
        <v>-9</v>
      </c>
      <c r="R65">
        <v>10555174</v>
      </c>
      <c r="S65">
        <v>14</v>
      </c>
      <c r="T65">
        <v>2011</v>
      </c>
      <c r="U65">
        <v>14</v>
      </c>
      <c r="V65">
        <v>347</v>
      </c>
      <c r="W65" t="s">
        <v>34</v>
      </c>
      <c r="X65" t="s">
        <v>35</v>
      </c>
      <c r="Y65" t="s">
        <v>36</v>
      </c>
      <c r="Z65" t="s">
        <v>6</v>
      </c>
      <c r="AA65" t="s">
        <v>6</v>
      </c>
      <c r="AB65">
        <v>597345.30850000004</v>
      </c>
      <c r="AC65">
        <v>356.33625499999999</v>
      </c>
      <c r="AD65">
        <v>-9</v>
      </c>
      <c r="AE65">
        <v>-9</v>
      </c>
      <c r="AF65">
        <v>-9</v>
      </c>
      <c r="AG65">
        <v>-9</v>
      </c>
    </row>
    <row r="66" spans="1:33">
      <c r="A66" t="s">
        <v>30</v>
      </c>
      <c r="B66" t="s">
        <v>1</v>
      </c>
      <c r="C66">
        <v>2018</v>
      </c>
      <c r="D66" t="s">
        <v>31</v>
      </c>
      <c r="E66">
        <v>1</v>
      </c>
      <c r="F66" t="s">
        <v>3</v>
      </c>
      <c r="G66" t="s">
        <v>4</v>
      </c>
      <c r="H66" t="s">
        <v>5</v>
      </c>
      <c r="I66" t="s">
        <v>6</v>
      </c>
      <c r="J66" t="s">
        <v>23</v>
      </c>
      <c r="K66" t="s">
        <v>6</v>
      </c>
      <c r="L66" t="s">
        <v>24</v>
      </c>
      <c r="M66" t="s">
        <v>25</v>
      </c>
      <c r="N66" t="s">
        <v>32</v>
      </c>
      <c r="O66" t="s">
        <v>33</v>
      </c>
      <c r="P66">
        <v>37</v>
      </c>
      <c r="Q66">
        <v>-9</v>
      </c>
      <c r="R66">
        <v>10555174</v>
      </c>
      <c r="S66">
        <v>14</v>
      </c>
      <c r="T66">
        <v>2011</v>
      </c>
      <c r="U66">
        <v>14</v>
      </c>
      <c r="V66">
        <v>347</v>
      </c>
      <c r="W66" t="s">
        <v>34</v>
      </c>
      <c r="X66" t="s">
        <v>35</v>
      </c>
      <c r="Y66" t="s">
        <v>36</v>
      </c>
      <c r="Z66" t="s">
        <v>6</v>
      </c>
      <c r="AA66" t="s">
        <v>6</v>
      </c>
      <c r="AB66">
        <v>306526.19809999998</v>
      </c>
      <c r="AC66">
        <v>394.25</v>
      </c>
      <c r="AD66">
        <v>-9</v>
      </c>
      <c r="AE66">
        <v>-9</v>
      </c>
      <c r="AF66">
        <v>-9</v>
      </c>
      <c r="AG66">
        <v>-9</v>
      </c>
    </row>
    <row r="67" spans="1:33">
      <c r="A67" t="s">
        <v>30</v>
      </c>
      <c r="B67" t="s">
        <v>1</v>
      </c>
      <c r="C67">
        <v>2018</v>
      </c>
      <c r="D67" t="s">
        <v>31</v>
      </c>
      <c r="E67">
        <v>1</v>
      </c>
      <c r="F67" t="s">
        <v>3</v>
      </c>
      <c r="G67" t="s">
        <v>4</v>
      </c>
      <c r="H67" t="s">
        <v>5</v>
      </c>
      <c r="I67" t="s">
        <v>6</v>
      </c>
      <c r="J67" t="s">
        <v>23</v>
      </c>
      <c r="K67" t="s">
        <v>6</v>
      </c>
      <c r="L67" t="s">
        <v>24</v>
      </c>
      <c r="M67" t="s">
        <v>25</v>
      </c>
      <c r="N67" t="s">
        <v>32</v>
      </c>
      <c r="O67" t="s">
        <v>33</v>
      </c>
      <c r="P67">
        <v>38</v>
      </c>
      <c r="Q67">
        <v>-9</v>
      </c>
      <c r="R67">
        <v>10555174</v>
      </c>
      <c r="S67">
        <v>14</v>
      </c>
      <c r="T67">
        <v>2011</v>
      </c>
      <c r="U67">
        <v>14</v>
      </c>
      <c r="V67">
        <v>347</v>
      </c>
      <c r="W67" t="s">
        <v>34</v>
      </c>
      <c r="X67" t="s">
        <v>35</v>
      </c>
      <c r="Y67" t="s">
        <v>36</v>
      </c>
      <c r="Z67" t="s">
        <v>6</v>
      </c>
      <c r="AA67" t="s">
        <v>6</v>
      </c>
      <c r="AB67">
        <v>38315.774770000004</v>
      </c>
      <c r="AC67">
        <v>435</v>
      </c>
      <c r="AD67">
        <v>-9</v>
      </c>
      <c r="AE67">
        <v>-9</v>
      </c>
      <c r="AF67">
        <v>-9</v>
      </c>
      <c r="AG67">
        <v>-9</v>
      </c>
    </row>
    <row r="68" spans="1:33">
      <c r="A68" t="s">
        <v>30</v>
      </c>
      <c r="B68" t="s">
        <v>1</v>
      </c>
      <c r="C68">
        <v>2018</v>
      </c>
      <c r="D68" t="s">
        <v>31</v>
      </c>
      <c r="E68">
        <v>1</v>
      </c>
      <c r="F68" t="s">
        <v>3</v>
      </c>
      <c r="G68" t="s">
        <v>4</v>
      </c>
      <c r="H68" t="s">
        <v>5</v>
      </c>
      <c r="I68" t="s">
        <v>6</v>
      </c>
      <c r="J68" t="s">
        <v>23</v>
      </c>
      <c r="K68" t="s">
        <v>6</v>
      </c>
      <c r="L68" t="s">
        <v>24</v>
      </c>
      <c r="M68" t="s">
        <v>25</v>
      </c>
      <c r="N68" t="s">
        <v>32</v>
      </c>
      <c r="O68" t="s">
        <v>33</v>
      </c>
      <c r="P68">
        <v>39</v>
      </c>
      <c r="Q68">
        <v>-9</v>
      </c>
      <c r="R68">
        <v>10555174</v>
      </c>
      <c r="S68">
        <v>14</v>
      </c>
      <c r="T68">
        <v>2011</v>
      </c>
      <c r="U68">
        <v>14</v>
      </c>
      <c r="V68">
        <v>347</v>
      </c>
      <c r="W68" t="s">
        <v>34</v>
      </c>
      <c r="X68" t="s">
        <v>35</v>
      </c>
      <c r="Y68" t="s">
        <v>36</v>
      </c>
      <c r="Z68" t="s">
        <v>6</v>
      </c>
      <c r="AA68" t="s">
        <v>6</v>
      </c>
      <c r="AB68">
        <v>109473.6422</v>
      </c>
      <c r="AC68">
        <v>476</v>
      </c>
      <c r="AD68">
        <v>-9</v>
      </c>
      <c r="AE68">
        <v>-9</v>
      </c>
      <c r="AF68">
        <v>-9</v>
      </c>
      <c r="AG68">
        <v>-9</v>
      </c>
    </row>
    <row r="69" spans="1:33">
      <c r="A69" t="s">
        <v>30</v>
      </c>
      <c r="B69" t="s">
        <v>1</v>
      </c>
      <c r="C69">
        <v>2018</v>
      </c>
      <c r="D69" t="s">
        <v>31</v>
      </c>
      <c r="E69">
        <v>1</v>
      </c>
      <c r="F69" t="s">
        <v>3</v>
      </c>
      <c r="G69" t="s">
        <v>4</v>
      </c>
      <c r="H69" t="s">
        <v>5</v>
      </c>
      <c r="I69" t="s">
        <v>6</v>
      </c>
      <c r="J69" t="s">
        <v>23</v>
      </c>
      <c r="K69" t="s">
        <v>6</v>
      </c>
      <c r="L69" t="s">
        <v>24</v>
      </c>
      <c r="M69" t="s">
        <v>25</v>
      </c>
      <c r="N69" t="s">
        <v>32</v>
      </c>
      <c r="O69" t="s">
        <v>33</v>
      </c>
      <c r="P69">
        <v>45</v>
      </c>
      <c r="Q69">
        <v>-9</v>
      </c>
      <c r="R69">
        <v>10555174</v>
      </c>
      <c r="S69">
        <v>14</v>
      </c>
      <c r="T69">
        <v>2011</v>
      </c>
      <c r="U69">
        <v>14</v>
      </c>
      <c r="V69">
        <v>347</v>
      </c>
      <c r="W69" t="s">
        <v>34</v>
      </c>
      <c r="X69" t="s">
        <v>35</v>
      </c>
      <c r="Y69" t="s">
        <v>36</v>
      </c>
      <c r="Z69" t="s">
        <v>6</v>
      </c>
      <c r="AA69" t="s">
        <v>6</v>
      </c>
      <c r="AB69">
        <v>38315.774770000004</v>
      </c>
      <c r="AC69">
        <v>817</v>
      </c>
      <c r="AD69">
        <v>-9</v>
      </c>
      <c r="AE69">
        <v>-9</v>
      </c>
      <c r="AF69">
        <v>-9</v>
      </c>
      <c r="AG69">
        <v>-9</v>
      </c>
    </row>
    <row r="70" spans="1:33">
      <c r="A70" t="s">
        <v>30</v>
      </c>
      <c r="B70" t="s">
        <v>1</v>
      </c>
      <c r="C70">
        <v>2018</v>
      </c>
      <c r="D70" t="s">
        <v>31</v>
      </c>
      <c r="E70">
        <v>1</v>
      </c>
      <c r="F70" t="s">
        <v>3</v>
      </c>
      <c r="G70" t="s">
        <v>4</v>
      </c>
      <c r="H70" t="s">
        <v>5</v>
      </c>
      <c r="I70" t="s">
        <v>6</v>
      </c>
      <c r="J70" t="s">
        <v>23</v>
      </c>
      <c r="K70" t="s">
        <v>6</v>
      </c>
      <c r="L70" t="s">
        <v>24</v>
      </c>
      <c r="M70" t="s">
        <v>25</v>
      </c>
      <c r="N70" t="s">
        <v>32</v>
      </c>
      <c r="O70" t="s">
        <v>33</v>
      </c>
      <c r="P70">
        <v>22</v>
      </c>
      <c r="Q70">
        <v>-9</v>
      </c>
      <c r="R70">
        <v>10555174</v>
      </c>
      <c r="S70">
        <v>14</v>
      </c>
      <c r="T70">
        <v>2011</v>
      </c>
      <c r="U70">
        <v>14</v>
      </c>
      <c r="V70">
        <v>347</v>
      </c>
      <c r="W70" t="s">
        <v>34</v>
      </c>
      <c r="X70" t="s">
        <v>35</v>
      </c>
      <c r="Y70" t="s">
        <v>36</v>
      </c>
      <c r="Z70" t="s">
        <v>6</v>
      </c>
      <c r="AA70" t="s">
        <v>6</v>
      </c>
      <c r="AB70">
        <v>2745519.43</v>
      </c>
      <c r="AC70">
        <v>84.172479440000004</v>
      </c>
      <c r="AD70">
        <v>-9</v>
      </c>
      <c r="AE70">
        <v>-9</v>
      </c>
      <c r="AF70">
        <v>-9</v>
      </c>
      <c r="AG70">
        <v>-9</v>
      </c>
    </row>
    <row r="71" spans="1:33">
      <c r="A71" t="s">
        <v>30</v>
      </c>
      <c r="B71" t="s">
        <v>1</v>
      </c>
      <c r="C71">
        <v>2018</v>
      </c>
      <c r="D71" t="s">
        <v>31</v>
      </c>
      <c r="E71">
        <v>1</v>
      </c>
      <c r="F71" t="s">
        <v>3</v>
      </c>
      <c r="G71" t="s">
        <v>4</v>
      </c>
      <c r="H71" t="s">
        <v>5</v>
      </c>
      <c r="I71" t="s">
        <v>6</v>
      </c>
      <c r="J71" t="s">
        <v>23</v>
      </c>
      <c r="K71" t="s">
        <v>6</v>
      </c>
      <c r="L71" t="s">
        <v>24</v>
      </c>
      <c r="M71" t="s">
        <v>25</v>
      </c>
      <c r="N71" t="s">
        <v>32</v>
      </c>
      <c r="O71" t="s">
        <v>33</v>
      </c>
      <c r="P71">
        <v>23</v>
      </c>
      <c r="Q71">
        <v>-9</v>
      </c>
      <c r="R71">
        <v>10555174</v>
      </c>
      <c r="S71">
        <v>14</v>
      </c>
      <c r="T71">
        <v>2011</v>
      </c>
      <c r="U71">
        <v>14</v>
      </c>
      <c r="V71">
        <v>347</v>
      </c>
      <c r="W71" t="s">
        <v>34</v>
      </c>
      <c r="X71" t="s">
        <v>35</v>
      </c>
      <c r="Y71" t="s">
        <v>36</v>
      </c>
      <c r="Z71" t="s">
        <v>6</v>
      </c>
      <c r="AA71" t="s">
        <v>6</v>
      </c>
      <c r="AB71">
        <v>8696078.9940000009</v>
      </c>
      <c r="AC71">
        <v>93.526448560000006</v>
      </c>
      <c r="AD71">
        <v>-9</v>
      </c>
      <c r="AE71">
        <v>-9</v>
      </c>
      <c r="AF71">
        <v>-9</v>
      </c>
      <c r="AG71">
        <v>-9</v>
      </c>
    </row>
    <row r="72" spans="1:33">
      <c r="A72" t="s">
        <v>30</v>
      </c>
      <c r="B72" t="s">
        <v>1</v>
      </c>
      <c r="C72">
        <v>2018</v>
      </c>
      <c r="D72" t="s">
        <v>31</v>
      </c>
      <c r="E72">
        <v>1</v>
      </c>
      <c r="F72" t="s">
        <v>3</v>
      </c>
      <c r="G72" t="s">
        <v>4</v>
      </c>
      <c r="H72" t="s">
        <v>5</v>
      </c>
      <c r="I72" t="s">
        <v>6</v>
      </c>
      <c r="J72" t="s">
        <v>23</v>
      </c>
      <c r="K72" t="s">
        <v>6</v>
      </c>
      <c r="L72" t="s">
        <v>24</v>
      </c>
      <c r="M72" t="s">
        <v>25</v>
      </c>
      <c r="N72" t="s">
        <v>32</v>
      </c>
      <c r="O72" t="s">
        <v>33</v>
      </c>
      <c r="P72">
        <v>34</v>
      </c>
      <c r="Q72">
        <v>-9</v>
      </c>
      <c r="R72">
        <v>10555174</v>
      </c>
      <c r="S72">
        <v>14</v>
      </c>
      <c r="T72">
        <v>2011</v>
      </c>
      <c r="U72">
        <v>14</v>
      </c>
      <c r="V72">
        <v>347</v>
      </c>
      <c r="W72" t="s">
        <v>34</v>
      </c>
      <c r="X72" t="s">
        <v>35</v>
      </c>
      <c r="Y72" t="s">
        <v>36</v>
      </c>
      <c r="Z72" t="s">
        <v>6</v>
      </c>
      <c r="AA72" t="s">
        <v>6</v>
      </c>
      <c r="AB72">
        <v>1289329.787</v>
      </c>
      <c r="AC72">
        <v>310.48095740000002</v>
      </c>
      <c r="AD72">
        <v>-9</v>
      </c>
      <c r="AE72">
        <v>-9</v>
      </c>
      <c r="AF72">
        <v>-9</v>
      </c>
      <c r="AG72">
        <v>-9</v>
      </c>
    </row>
    <row r="73" spans="1:33">
      <c r="A73" t="s">
        <v>30</v>
      </c>
      <c r="B73" t="s">
        <v>1</v>
      </c>
      <c r="C73">
        <v>2018</v>
      </c>
      <c r="D73" t="s">
        <v>31</v>
      </c>
      <c r="E73">
        <v>1</v>
      </c>
      <c r="F73" t="s">
        <v>3</v>
      </c>
      <c r="G73" t="s">
        <v>4</v>
      </c>
      <c r="H73" t="s">
        <v>5</v>
      </c>
      <c r="I73" t="s">
        <v>6</v>
      </c>
      <c r="J73" t="s">
        <v>23</v>
      </c>
      <c r="K73" t="s">
        <v>6</v>
      </c>
      <c r="L73" t="s">
        <v>24</v>
      </c>
      <c r="M73" t="s">
        <v>25</v>
      </c>
      <c r="N73" t="s">
        <v>32</v>
      </c>
      <c r="O73" t="s">
        <v>33</v>
      </c>
      <c r="P73">
        <v>30</v>
      </c>
      <c r="Q73">
        <v>-9</v>
      </c>
      <c r="R73">
        <v>10555174</v>
      </c>
      <c r="S73">
        <v>14</v>
      </c>
      <c r="T73">
        <v>2011</v>
      </c>
      <c r="U73">
        <v>14</v>
      </c>
      <c r="V73">
        <v>347</v>
      </c>
      <c r="W73" t="s">
        <v>34</v>
      </c>
      <c r="X73" t="s">
        <v>35</v>
      </c>
      <c r="Y73" t="s">
        <v>36</v>
      </c>
      <c r="Z73" t="s">
        <v>6</v>
      </c>
      <c r="AA73" t="s">
        <v>6</v>
      </c>
      <c r="AB73">
        <v>2000516.7760000001</v>
      </c>
      <c r="AC73">
        <v>206.4675369</v>
      </c>
      <c r="AD73">
        <v>-9</v>
      </c>
      <c r="AE73">
        <v>-9</v>
      </c>
      <c r="AF73">
        <v>-9</v>
      </c>
      <c r="AG73">
        <v>-9</v>
      </c>
    </row>
    <row r="74" spans="1:33">
      <c r="A74" t="s">
        <v>30</v>
      </c>
      <c r="B74" t="s">
        <v>1</v>
      </c>
      <c r="C74">
        <v>2018</v>
      </c>
      <c r="D74" t="s">
        <v>31</v>
      </c>
      <c r="E74">
        <v>1</v>
      </c>
      <c r="F74" t="s">
        <v>3</v>
      </c>
      <c r="G74" t="s">
        <v>4</v>
      </c>
      <c r="H74" t="s">
        <v>5</v>
      </c>
      <c r="I74" t="s">
        <v>6</v>
      </c>
      <c r="J74" t="s">
        <v>23</v>
      </c>
      <c r="K74" t="s">
        <v>6</v>
      </c>
      <c r="L74" t="s">
        <v>24</v>
      </c>
      <c r="M74" t="s">
        <v>25</v>
      </c>
      <c r="N74" t="s">
        <v>32</v>
      </c>
      <c r="O74" t="s">
        <v>33</v>
      </c>
      <c r="P74">
        <v>26</v>
      </c>
      <c r="Q74">
        <v>-9</v>
      </c>
      <c r="R74">
        <v>10555174</v>
      </c>
      <c r="S74">
        <v>14</v>
      </c>
      <c r="T74">
        <v>2011</v>
      </c>
      <c r="U74">
        <v>14</v>
      </c>
      <c r="V74">
        <v>347</v>
      </c>
      <c r="W74" t="s">
        <v>34</v>
      </c>
      <c r="X74" t="s">
        <v>35</v>
      </c>
      <c r="Y74" t="s">
        <v>36</v>
      </c>
      <c r="Z74" t="s">
        <v>6</v>
      </c>
      <c r="AA74" t="s">
        <v>6</v>
      </c>
      <c r="AB74">
        <v>9309364.8479999993</v>
      </c>
      <c r="AC74">
        <v>137.57949360000001</v>
      </c>
      <c r="AD74">
        <v>-9</v>
      </c>
      <c r="AE74">
        <v>-9</v>
      </c>
      <c r="AF74">
        <v>-9</v>
      </c>
      <c r="AG74">
        <v>-9</v>
      </c>
    </row>
    <row r="75" spans="1:33">
      <c r="A75" t="s">
        <v>30</v>
      </c>
      <c r="B75" t="s">
        <v>1</v>
      </c>
      <c r="C75">
        <v>2018</v>
      </c>
      <c r="D75" t="s">
        <v>31</v>
      </c>
      <c r="E75">
        <v>1</v>
      </c>
      <c r="F75" t="s">
        <v>3</v>
      </c>
      <c r="G75" t="s">
        <v>4</v>
      </c>
      <c r="H75" t="s">
        <v>5</v>
      </c>
      <c r="I75" t="s">
        <v>6</v>
      </c>
      <c r="J75" t="s">
        <v>23</v>
      </c>
      <c r="K75" t="s">
        <v>6</v>
      </c>
      <c r="L75" t="s">
        <v>24</v>
      </c>
      <c r="M75" t="s">
        <v>25</v>
      </c>
      <c r="N75" t="s">
        <v>32</v>
      </c>
      <c r="O75" t="s">
        <v>33</v>
      </c>
      <c r="P75">
        <v>24</v>
      </c>
      <c r="Q75">
        <v>-9</v>
      </c>
      <c r="R75">
        <v>10555174</v>
      </c>
      <c r="S75">
        <v>14</v>
      </c>
      <c r="T75">
        <v>2011</v>
      </c>
      <c r="U75">
        <v>14</v>
      </c>
      <c r="V75">
        <v>347</v>
      </c>
      <c r="W75" t="s">
        <v>34</v>
      </c>
      <c r="X75" t="s">
        <v>35</v>
      </c>
      <c r="Y75" t="s">
        <v>36</v>
      </c>
      <c r="Z75" t="s">
        <v>6</v>
      </c>
      <c r="AA75" t="s">
        <v>6</v>
      </c>
      <c r="AB75">
        <v>17253503.949999999</v>
      </c>
      <c r="AC75">
        <v>105.06504630000001</v>
      </c>
      <c r="AD75">
        <v>-9</v>
      </c>
      <c r="AE75">
        <v>-9</v>
      </c>
      <c r="AF75">
        <v>-9</v>
      </c>
      <c r="AG75">
        <v>-9</v>
      </c>
    </row>
    <row r="76" spans="1:33">
      <c r="A76" t="s">
        <v>30</v>
      </c>
      <c r="B76" t="s">
        <v>1</v>
      </c>
      <c r="C76">
        <v>2018</v>
      </c>
      <c r="D76" t="s">
        <v>31</v>
      </c>
      <c r="E76">
        <v>1</v>
      </c>
      <c r="F76" t="s">
        <v>3</v>
      </c>
      <c r="G76" t="s">
        <v>4</v>
      </c>
      <c r="H76" t="s">
        <v>5</v>
      </c>
      <c r="I76" t="s">
        <v>6</v>
      </c>
      <c r="J76" t="s">
        <v>23</v>
      </c>
      <c r="K76" t="s">
        <v>6</v>
      </c>
      <c r="L76" t="s">
        <v>24</v>
      </c>
      <c r="M76" t="s">
        <v>25</v>
      </c>
      <c r="N76" t="s">
        <v>32</v>
      </c>
      <c r="O76" t="s">
        <v>33</v>
      </c>
      <c r="P76">
        <v>21</v>
      </c>
      <c r="Q76">
        <v>-9</v>
      </c>
      <c r="R76">
        <v>10555174</v>
      </c>
      <c r="S76">
        <v>14</v>
      </c>
      <c r="T76">
        <v>2011</v>
      </c>
      <c r="U76">
        <v>14</v>
      </c>
      <c r="V76">
        <v>347</v>
      </c>
      <c r="W76" t="s">
        <v>34</v>
      </c>
      <c r="X76" t="s">
        <v>35</v>
      </c>
      <c r="Y76" t="s">
        <v>36</v>
      </c>
      <c r="Z76" t="s">
        <v>6</v>
      </c>
      <c r="AA76" t="s">
        <v>6</v>
      </c>
      <c r="AB76">
        <v>1522143.358</v>
      </c>
      <c r="AC76">
        <v>71.5</v>
      </c>
      <c r="AD76">
        <v>-9</v>
      </c>
      <c r="AE76">
        <v>-9</v>
      </c>
      <c r="AF76">
        <v>-9</v>
      </c>
      <c r="AG76">
        <v>-9</v>
      </c>
    </row>
    <row r="77" spans="1:33">
      <c r="A77" t="s">
        <v>30</v>
      </c>
      <c r="B77" t="s">
        <v>1</v>
      </c>
      <c r="C77">
        <v>2018</v>
      </c>
      <c r="D77" t="s">
        <v>31</v>
      </c>
      <c r="E77">
        <v>1</v>
      </c>
      <c r="F77" t="s">
        <v>3</v>
      </c>
      <c r="G77" t="s">
        <v>4</v>
      </c>
      <c r="H77" t="s">
        <v>5</v>
      </c>
      <c r="I77" t="s">
        <v>6</v>
      </c>
      <c r="J77" t="s">
        <v>23</v>
      </c>
      <c r="K77" t="s">
        <v>6</v>
      </c>
      <c r="L77" t="s">
        <v>24</v>
      </c>
      <c r="M77" t="s">
        <v>25</v>
      </c>
      <c r="N77" t="s">
        <v>32</v>
      </c>
      <c r="O77" t="s">
        <v>33</v>
      </c>
      <c r="P77">
        <v>29</v>
      </c>
      <c r="Q77">
        <v>-9</v>
      </c>
      <c r="R77">
        <v>10555174</v>
      </c>
      <c r="S77">
        <v>14</v>
      </c>
      <c r="T77">
        <v>2011</v>
      </c>
      <c r="U77">
        <v>14</v>
      </c>
      <c r="V77">
        <v>347</v>
      </c>
      <c r="W77" t="s">
        <v>34</v>
      </c>
      <c r="X77" t="s">
        <v>35</v>
      </c>
      <c r="Y77" t="s">
        <v>36</v>
      </c>
      <c r="Z77" t="s">
        <v>6</v>
      </c>
      <c r="AA77" t="s">
        <v>6</v>
      </c>
      <c r="AB77">
        <v>3290935.537</v>
      </c>
      <c r="AC77">
        <v>199.95784929999999</v>
      </c>
      <c r="AD77">
        <v>-9</v>
      </c>
      <c r="AE77">
        <v>-9</v>
      </c>
      <c r="AF77">
        <v>-9</v>
      </c>
      <c r="AG77">
        <v>-9</v>
      </c>
    </row>
    <row r="78" spans="1:33">
      <c r="A78" t="s">
        <v>30</v>
      </c>
      <c r="B78" t="s">
        <v>1</v>
      </c>
      <c r="C78">
        <v>2018</v>
      </c>
      <c r="D78" t="s">
        <v>31</v>
      </c>
      <c r="E78">
        <v>1</v>
      </c>
      <c r="F78" t="s">
        <v>3</v>
      </c>
      <c r="G78" t="s">
        <v>4</v>
      </c>
      <c r="H78" t="s">
        <v>5</v>
      </c>
      <c r="I78" t="s">
        <v>6</v>
      </c>
      <c r="J78" t="s">
        <v>23</v>
      </c>
      <c r="K78" t="s">
        <v>6</v>
      </c>
      <c r="L78" t="s">
        <v>24</v>
      </c>
      <c r="M78" t="s">
        <v>25</v>
      </c>
      <c r="N78" t="s">
        <v>32</v>
      </c>
      <c r="O78" t="s">
        <v>33</v>
      </c>
      <c r="P78">
        <v>27</v>
      </c>
      <c r="Q78">
        <v>-9</v>
      </c>
      <c r="R78">
        <v>10555174</v>
      </c>
      <c r="S78">
        <v>14</v>
      </c>
      <c r="T78">
        <v>2011</v>
      </c>
      <c r="U78">
        <v>14</v>
      </c>
      <c r="V78">
        <v>347</v>
      </c>
      <c r="W78" t="s">
        <v>34</v>
      </c>
      <c r="X78" t="s">
        <v>35</v>
      </c>
      <c r="Y78" t="s">
        <v>36</v>
      </c>
      <c r="Z78" t="s">
        <v>6</v>
      </c>
      <c r="AA78" t="s">
        <v>6</v>
      </c>
      <c r="AB78">
        <v>4979227.9550000001</v>
      </c>
      <c r="AC78">
        <v>154.72382909999999</v>
      </c>
      <c r="AD78">
        <v>-9</v>
      </c>
      <c r="AE78">
        <v>-9</v>
      </c>
      <c r="AF78">
        <v>-9</v>
      </c>
      <c r="AG78">
        <v>-9</v>
      </c>
    </row>
    <row r="79" spans="1:33">
      <c r="A79" t="s">
        <v>30</v>
      </c>
      <c r="B79" t="s">
        <v>1</v>
      </c>
      <c r="C79">
        <v>2018</v>
      </c>
      <c r="D79" t="s">
        <v>31</v>
      </c>
      <c r="E79">
        <v>1</v>
      </c>
      <c r="F79" t="s">
        <v>3</v>
      </c>
      <c r="G79" t="s">
        <v>4</v>
      </c>
      <c r="H79" t="s">
        <v>5</v>
      </c>
      <c r="I79" t="s">
        <v>6</v>
      </c>
      <c r="J79" t="s">
        <v>23</v>
      </c>
      <c r="K79" t="s">
        <v>6</v>
      </c>
      <c r="L79" t="s">
        <v>24</v>
      </c>
      <c r="M79" t="s">
        <v>25</v>
      </c>
      <c r="N79" t="s">
        <v>32</v>
      </c>
      <c r="O79" t="s">
        <v>33</v>
      </c>
      <c r="P79">
        <v>25</v>
      </c>
      <c r="Q79">
        <v>-9</v>
      </c>
      <c r="R79">
        <v>10555174</v>
      </c>
      <c r="S79">
        <v>14</v>
      </c>
      <c r="T79">
        <v>2011</v>
      </c>
      <c r="U79">
        <v>14</v>
      </c>
      <c r="V79">
        <v>347</v>
      </c>
      <c r="W79" t="s">
        <v>34</v>
      </c>
      <c r="X79" t="s">
        <v>35</v>
      </c>
      <c r="Y79" t="s">
        <v>36</v>
      </c>
      <c r="Z79" t="s">
        <v>6</v>
      </c>
      <c r="AA79" t="s">
        <v>6</v>
      </c>
      <c r="AB79">
        <v>12730416.17</v>
      </c>
      <c r="AC79">
        <v>119.57478089999999</v>
      </c>
      <c r="AD79">
        <v>-9</v>
      </c>
      <c r="AE79">
        <v>-9</v>
      </c>
      <c r="AF79">
        <v>-9</v>
      </c>
      <c r="AG79">
        <v>-9</v>
      </c>
    </row>
    <row r="80" spans="1:33">
      <c r="A80" t="s">
        <v>30</v>
      </c>
      <c r="B80" t="s">
        <v>1</v>
      </c>
      <c r="C80">
        <v>2018</v>
      </c>
      <c r="D80" t="s">
        <v>31</v>
      </c>
      <c r="E80">
        <v>1</v>
      </c>
      <c r="F80" t="s">
        <v>3</v>
      </c>
      <c r="G80" t="s">
        <v>4</v>
      </c>
      <c r="H80" t="s">
        <v>5</v>
      </c>
      <c r="I80" t="s">
        <v>6</v>
      </c>
      <c r="J80" t="s">
        <v>23</v>
      </c>
      <c r="K80" t="s">
        <v>6</v>
      </c>
      <c r="L80" t="s">
        <v>24</v>
      </c>
      <c r="M80" t="s">
        <v>25</v>
      </c>
      <c r="N80" t="s">
        <v>32</v>
      </c>
      <c r="O80" t="s">
        <v>33</v>
      </c>
      <c r="P80">
        <v>28</v>
      </c>
      <c r="Q80">
        <v>-9</v>
      </c>
      <c r="R80">
        <v>10555174</v>
      </c>
      <c r="S80">
        <v>14</v>
      </c>
      <c r="T80">
        <v>2011</v>
      </c>
      <c r="U80">
        <v>14</v>
      </c>
      <c r="V80">
        <v>347</v>
      </c>
      <c r="W80" t="s">
        <v>34</v>
      </c>
      <c r="X80" t="s">
        <v>35</v>
      </c>
      <c r="Y80" t="s">
        <v>36</v>
      </c>
      <c r="Z80" t="s">
        <v>6</v>
      </c>
      <c r="AA80" t="s">
        <v>6</v>
      </c>
      <c r="AB80">
        <v>3986323.031</v>
      </c>
      <c r="AC80">
        <v>169.4064204</v>
      </c>
      <c r="AD80">
        <v>-9</v>
      </c>
      <c r="AE80">
        <v>-9</v>
      </c>
      <c r="AF80">
        <v>-9</v>
      </c>
      <c r="AG80">
        <v>-9</v>
      </c>
    </row>
    <row r="81" spans="1:33">
      <c r="A81" t="s">
        <v>30</v>
      </c>
      <c r="B81" t="s">
        <v>1</v>
      </c>
      <c r="C81">
        <v>2018</v>
      </c>
      <c r="D81" t="s">
        <v>31</v>
      </c>
      <c r="E81">
        <v>1</v>
      </c>
      <c r="F81" t="s">
        <v>3</v>
      </c>
      <c r="G81" t="s">
        <v>4</v>
      </c>
      <c r="H81" t="s">
        <v>8</v>
      </c>
      <c r="I81" t="s">
        <v>6</v>
      </c>
      <c r="J81" t="s">
        <v>23</v>
      </c>
      <c r="K81" t="s">
        <v>6</v>
      </c>
      <c r="L81" t="s">
        <v>24</v>
      </c>
      <c r="M81" t="s">
        <v>25</v>
      </c>
      <c r="N81" t="s">
        <v>32</v>
      </c>
      <c r="O81" t="s">
        <v>33</v>
      </c>
      <c r="P81">
        <v>29</v>
      </c>
      <c r="Q81">
        <v>-9</v>
      </c>
      <c r="R81">
        <v>2142993</v>
      </c>
      <c r="S81">
        <v>4</v>
      </c>
      <c r="T81">
        <v>402</v>
      </c>
      <c r="U81">
        <v>4</v>
      </c>
      <c r="V81">
        <v>96</v>
      </c>
      <c r="W81" t="s">
        <v>34</v>
      </c>
      <c r="X81" t="s">
        <v>35</v>
      </c>
      <c r="Y81" t="s">
        <v>36</v>
      </c>
      <c r="Z81" t="s">
        <v>6</v>
      </c>
      <c r="AA81" t="s">
        <v>6</v>
      </c>
      <c r="AB81">
        <v>731340.01150000002</v>
      </c>
      <c r="AC81">
        <v>203.42591400000001</v>
      </c>
      <c r="AD81">
        <v>-9</v>
      </c>
      <c r="AE81">
        <v>-9</v>
      </c>
      <c r="AF81">
        <v>-9</v>
      </c>
      <c r="AG81">
        <v>-9</v>
      </c>
    </row>
    <row r="82" spans="1:33">
      <c r="A82" t="s">
        <v>30</v>
      </c>
      <c r="B82" t="s">
        <v>1</v>
      </c>
      <c r="C82">
        <v>2018</v>
      </c>
      <c r="D82" t="s">
        <v>31</v>
      </c>
      <c r="E82">
        <v>1</v>
      </c>
      <c r="F82" t="s">
        <v>3</v>
      </c>
      <c r="G82" t="s">
        <v>4</v>
      </c>
      <c r="H82" t="s">
        <v>8</v>
      </c>
      <c r="I82" t="s">
        <v>6</v>
      </c>
      <c r="J82" t="s">
        <v>23</v>
      </c>
      <c r="K82" t="s">
        <v>6</v>
      </c>
      <c r="L82" t="s">
        <v>24</v>
      </c>
      <c r="M82" t="s">
        <v>25</v>
      </c>
      <c r="N82" t="s">
        <v>32</v>
      </c>
      <c r="O82" t="s">
        <v>33</v>
      </c>
      <c r="P82">
        <v>24</v>
      </c>
      <c r="Q82">
        <v>-9</v>
      </c>
      <c r="R82">
        <v>2142993</v>
      </c>
      <c r="S82">
        <v>4</v>
      </c>
      <c r="T82">
        <v>402</v>
      </c>
      <c r="U82">
        <v>4</v>
      </c>
      <c r="V82">
        <v>96</v>
      </c>
      <c r="W82" t="s">
        <v>34</v>
      </c>
      <c r="X82" t="s">
        <v>35</v>
      </c>
      <c r="Y82" t="s">
        <v>36</v>
      </c>
      <c r="Z82" t="s">
        <v>6</v>
      </c>
      <c r="AA82" t="s">
        <v>6</v>
      </c>
      <c r="AB82">
        <v>419084.79960000003</v>
      </c>
      <c r="AC82">
        <v>107.1394268</v>
      </c>
      <c r="AD82">
        <v>-9</v>
      </c>
      <c r="AE82">
        <v>-9</v>
      </c>
      <c r="AF82">
        <v>-9</v>
      </c>
      <c r="AG82">
        <v>-9</v>
      </c>
    </row>
    <row r="83" spans="1:33">
      <c r="A83" t="s">
        <v>30</v>
      </c>
      <c r="B83" t="s">
        <v>1</v>
      </c>
      <c r="C83">
        <v>2018</v>
      </c>
      <c r="D83" t="s">
        <v>31</v>
      </c>
      <c r="E83">
        <v>1</v>
      </c>
      <c r="F83" t="s">
        <v>3</v>
      </c>
      <c r="G83" t="s">
        <v>4</v>
      </c>
      <c r="H83" t="s">
        <v>8</v>
      </c>
      <c r="I83" t="s">
        <v>6</v>
      </c>
      <c r="J83" t="s">
        <v>23</v>
      </c>
      <c r="K83" t="s">
        <v>6</v>
      </c>
      <c r="L83" t="s">
        <v>24</v>
      </c>
      <c r="M83" t="s">
        <v>25</v>
      </c>
      <c r="N83" t="s">
        <v>32</v>
      </c>
      <c r="O83" t="s">
        <v>33</v>
      </c>
      <c r="P83">
        <v>32</v>
      </c>
      <c r="Q83">
        <v>-9</v>
      </c>
      <c r="R83">
        <v>2142993</v>
      </c>
      <c r="S83">
        <v>4</v>
      </c>
      <c r="T83">
        <v>402</v>
      </c>
      <c r="U83">
        <v>4</v>
      </c>
      <c r="V83">
        <v>96</v>
      </c>
      <c r="W83" t="s">
        <v>34</v>
      </c>
      <c r="X83" t="s">
        <v>35</v>
      </c>
      <c r="Y83" t="s">
        <v>36</v>
      </c>
      <c r="Z83" t="s">
        <v>6</v>
      </c>
      <c r="AA83" t="s">
        <v>6</v>
      </c>
      <c r="AB83">
        <v>1207085.808</v>
      </c>
      <c r="AC83">
        <v>255.5951886</v>
      </c>
      <c r="AD83">
        <v>-9</v>
      </c>
      <c r="AE83">
        <v>-9</v>
      </c>
      <c r="AF83">
        <v>-9</v>
      </c>
      <c r="AG83">
        <v>-9</v>
      </c>
    </row>
    <row r="84" spans="1:33">
      <c r="A84" t="s">
        <v>30</v>
      </c>
      <c r="B84" t="s">
        <v>1</v>
      </c>
      <c r="C84">
        <v>2018</v>
      </c>
      <c r="D84" t="s">
        <v>31</v>
      </c>
      <c r="E84">
        <v>1</v>
      </c>
      <c r="F84" t="s">
        <v>3</v>
      </c>
      <c r="G84" t="s">
        <v>4</v>
      </c>
      <c r="H84" t="s">
        <v>8</v>
      </c>
      <c r="I84" t="s">
        <v>6</v>
      </c>
      <c r="J84" t="s">
        <v>23</v>
      </c>
      <c r="K84" t="s">
        <v>6</v>
      </c>
      <c r="L84" t="s">
        <v>24</v>
      </c>
      <c r="M84" t="s">
        <v>25</v>
      </c>
      <c r="N84" t="s">
        <v>32</v>
      </c>
      <c r="O84" t="s">
        <v>33</v>
      </c>
      <c r="P84">
        <v>33</v>
      </c>
      <c r="Q84">
        <v>-9</v>
      </c>
      <c r="R84">
        <v>2142993</v>
      </c>
      <c r="S84">
        <v>4</v>
      </c>
      <c r="T84">
        <v>402</v>
      </c>
      <c r="U84">
        <v>4</v>
      </c>
      <c r="V84">
        <v>96</v>
      </c>
      <c r="W84" t="s">
        <v>34</v>
      </c>
      <c r="X84" t="s">
        <v>35</v>
      </c>
      <c r="Y84" t="s">
        <v>36</v>
      </c>
      <c r="Z84" t="s">
        <v>6</v>
      </c>
      <c r="AA84" t="s">
        <v>6</v>
      </c>
      <c r="AB84">
        <v>656647.83290000004</v>
      </c>
      <c r="AC84">
        <v>274.05298640000001</v>
      </c>
      <c r="AD84">
        <v>-9</v>
      </c>
      <c r="AE84">
        <v>-9</v>
      </c>
      <c r="AF84">
        <v>-9</v>
      </c>
      <c r="AG84">
        <v>-9</v>
      </c>
    </row>
    <row r="85" spans="1:33">
      <c r="A85" t="s">
        <v>30</v>
      </c>
      <c r="B85" t="s">
        <v>1</v>
      </c>
      <c r="C85">
        <v>2018</v>
      </c>
      <c r="D85" t="s">
        <v>31</v>
      </c>
      <c r="E85">
        <v>1</v>
      </c>
      <c r="F85" t="s">
        <v>3</v>
      </c>
      <c r="G85" t="s">
        <v>4</v>
      </c>
      <c r="H85" t="s">
        <v>8</v>
      </c>
      <c r="I85" t="s">
        <v>6</v>
      </c>
      <c r="J85" t="s">
        <v>23</v>
      </c>
      <c r="K85" t="s">
        <v>6</v>
      </c>
      <c r="L85" t="s">
        <v>24</v>
      </c>
      <c r="M85" t="s">
        <v>25</v>
      </c>
      <c r="N85" t="s">
        <v>32</v>
      </c>
      <c r="O85" t="s">
        <v>33</v>
      </c>
      <c r="P85">
        <v>30</v>
      </c>
      <c r="Q85">
        <v>-9</v>
      </c>
      <c r="R85">
        <v>2142993</v>
      </c>
      <c r="S85">
        <v>4</v>
      </c>
      <c r="T85">
        <v>402</v>
      </c>
      <c r="U85">
        <v>4</v>
      </c>
      <c r="V85">
        <v>96</v>
      </c>
      <c r="W85" t="s">
        <v>34</v>
      </c>
      <c r="X85" t="s">
        <v>35</v>
      </c>
      <c r="Y85" t="s">
        <v>36</v>
      </c>
      <c r="Z85" t="s">
        <v>6</v>
      </c>
      <c r="AA85" t="s">
        <v>6</v>
      </c>
      <c r="AB85">
        <v>840412.43030000001</v>
      </c>
      <c r="AC85">
        <v>205.5513028</v>
      </c>
      <c r="AD85">
        <v>-9</v>
      </c>
      <c r="AE85">
        <v>-9</v>
      </c>
      <c r="AF85">
        <v>-9</v>
      </c>
      <c r="AG85">
        <v>-9</v>
      </c>
    </row>
    <row r="86" spans="1:33">
      <c r="A86" t="s">
        <v>30</v>
      </c>
      <c r="B86" t="s">
        <v>1</v>
      </c>
      <c r="C86">
        <v>2018</v>
      </c>
      <c r="D86" t="s">
        <v>31</v>
      </c>
      <c r="E86">
        <v>1</v>
      </c>
      <c r="F86" t="s">
        <v>3</v>
      </c>
      <c r="G86" t="s">
        <v>4</v>
      </c>
      <c r="H86" t="s">
        <v>8</v>
      </c>
      <c r="I86" t="s">
        <v>6</v>
      </c>
      <c r="J86" t="s">
        <v>23</v>
      </c>
      <c r="K86" t="s">
        <v>6</v>
      </c>
      <c r="L86" t="s">
        <v>24</v>
      </c>
      <c r="M86" t="s">
        <v>25</v>
      </c>
      <c r="N86" t="s">
        <v>32</v>
      </c>
      <c r="O86" t="s">
        <v>33</v>
      </c>
      <c r="P86">
        <v>28</v>
      </c>
      <c r="Q86">
        <v>-9</v>
      </c>
      <c r="R86">
        <v>2142993</v>
      </c>
      <c r="S86">
        <v>4</v>
      </c>
      <c r="T86">
        <v>402</v>
      </c>
      <c r="U86">
        <v>4</v>
      </c>
      <c r="V86">
        <v>96</v>
      </c>
      <c r="W86" t="s">
        <v>34</v>
      </c>
      <c r="X86" t="s">
        <v>35</v>
      </c>
      <c r="Y86" t="s">
        <v>36</v>
      </c>
      <c r="Z86" t="s">
        <v>6</v>
      </c>
      <c r="AA86" t="s">
        <v>6</v>
      </c>
      <c r="AB86">
        <v>443755.94189999998</v>
      </c>
      <c r="AC86">
        <v>169.13167519999999</v>
      </c>
      <c r="AD86">
        <v>-9</v>
      </c>
      <c r="AE86">
        <v>-9</v>
      </c>
      <c r="AF86">
        <v>-9</v>
      </c>
      <c r="AG86">
        <v>-9</v>
      </c>
    </row>
    <row r="87" spans="1:33">
      <c r="A87" t="s">
        <v>30</v>
      </c>
      <c r="B87" t="s">
        <v>1</v>
      </c>
      <c r="C87">
        <v>2018</v>
      </c>
      <c r="D87" t="s">
        <v>31</v>
      </c>
      <c r="E87">
        <v>1</v>
      </c>
      <c r="F87" t="s">
        <v>3</v>
      </c>
      <c r="G87" t="s">
        <v>4</v>
      </c>
      <c r="H87" t="s">
        <v>8</v>
      </c>
      <c r="I87" t="s">
        <v>6</v>
      </c>
      <c r="J87" t="s">
        <v>23</v>
      </c>
      <c r="K87" t="s">
        <v>6</v>
      </c>
      <c r="L87" t="s">
        <v>24</v>
      </c>
      <c r="M87" t="s">
        <v>25</v>
      </c>
      <c r="N87" t="s">
        <v>32</v>
      </c>
      <c r="O87" t="s">
        <v>33</v>
      </c>
      <c r="P87">
        <v>36</v>
      </c>
      <c r="Q87">
        <v>-9</v>
      </c>
      <c r="R87">
        <v>2142993</v>
      </c>
      <c r="S87">
        <v>4</v>
      </c>
      <c r="T87">
        <v>402</v>
      </c>
      <c r="U87">
        <v>4</v>
      </c>
      <c r="V87">
        <v>96</v>
      </c>
      <c r="W87" t="s">
        <v>34</v>
      </c>
      <c r="X87" t="s">
        <v>35</v>
      </c>
      <c r="Y87" t="s">
        <v>36</v>
      </c>
      <c r="Z87" t="s">
        <v>6</v>
      </c>
      <c r="AA87" t="s">
        <v>6</v>
      </c>
      <c r="AB87">
        <v>193473.69519999999</v>
      </c>
      <c r="AC87">
        <v>433</v>
      </c>
      <c r="AD87">
        <v>-9</v>
      </c>
      <c r="AE87">
        <v>-9</v>
      </c>
      <c r="AF87">
        <v>-9</v>
      </c>
      <c r="AG87">
        <v>-9</v>
      </c>
    </row>
    <row r="88" spans="1:33">
      <c r="A88" t="s">
        <v>30</v>
      </c>
      <c r="B88" t="s">
        <v>1</v>
      </c>
      <c r="C88">
        <v>2018</v>
      </c>
      <c r="D88" t="s">
        <v>31</v>
      </c>
      <c r="E88">
        <v>1</v>
      </c>
      <c r="F88" t="s">
        <v>3</v>
      </c>
      <c r="G88" t="s">
        <v>4</v>
      </c>
      <c r="H88" t="s">
        <v>8</v>
      </c>
      <c r="I88" t="s">
        <v>6</v>
      </c>
      <c r="J88" t="s">
        <v>23</v>
      </c>
      <c r="K88" t="s">
        <v>6</v>
      </c>
      <c r="L88" t="s">
        <v>24</v>
      </c>
      <c r="M88" t="s">
        <v>25</v>
      </c>
      <c r="N88" t="s">
        <v>32</v>
      </c>
      <c r="O88" t="s">
        <v>33</v>
      </c>
      <c r="P88">
        <v>37</v>
      </c>
      <c r="Q88">
        <v>-9</v>
      </c>
      <c r="R88">
        <v>2142993</v>
      </c>
      <c r="S88">
        <v>4</v>
      </c>
      <c r="T88">
        <v>402</v>
      </c>
      <c r="U88">
        <v>4</v>
      </c>
      <c r="V88">
        <v>96</v>
      </c>
      <c r="W88" t="s">
        <v>34</v>
      </c>
      <c r="X88" t="s">
        <v>35</v>
      </c>
      <c r="Y88" t="s">
        <v>36</v>
      </c>
      <c r="Z88" t="s">
        <v>6</v>
      </c>
      <c r="AA88" t="s">
        <v>6</v>
      </c>
      <c r="AB88">
        <v>118781.51669999999</v>
      </c>
      <c r="AC88">
        <v>415.65217389999998</v>
      </c>
      <c r="AD88">
        <v>-9</v>
      </c>
      <c r="AE88">
        <v>-9</v>
      </c>
      <c r="AF88">
        <v>-9</v>
      </c>
      <c r="AG88">
        <v>-9</v>
      </c>
    </row>
    <row r="89" spans="1:33">
      <c r="A89" t="s">
        <v>30</v>
      </c>
      <c r="B89" t="s">
        <v>1</v>
      </c>
      <c r="C89">
        <v>2018</v>
      </c>
      <c r="D89" t="s">
        <v>31</v>
      </c>
      <c r="E89">
        <v>1</v>
      </c>
      <c r="F89" t="s">
        <v>3</v>
      </c>
      <c r="G89" t="s">
        <v>4</v>
      </c>
      <c r="H89" t="s">
        <v>8</v>
      </c>
      <c r="I89" t="s">
        <v>6</v>
      </c>
      <c r="J89" t="s">
        <v>23</v>
      </c>
      <c r="K89" t="s">
        <v>6</v>
      </c>
      <c r="L89" t="s">
        <v>24</v>
      </c>
      <c r="M89" t="s">
        <v>25</v>
      </c>
      <c r="N89" t="s">
        <v>32</v>
      </c>
      <c r="O89" t="s">
        <v>33</v>
      </c>
      <c r="P89">
        <v>34</v>
      </c>
      <c r="Q89">
        <v>-9</v>
      </c>
      <c r="R89">
        <v>2142993</v>
      </c>
      <c r="S89">
        <v>4</v>
      </c>
      <c r="T89">
        <v>402</v>
      </c>
      <c r="U89">
        <v>4</v>
      </c>
      <c r="V89">
        <v>96</v>
      </c>
      <c r="W89" t="s">
        <v>34</v>
      </c>
      <c r="X89" t="s">
        <v>35</v>
      </c>
      <c r="Y89" t="s">
        <v>36</v>
      </c>
      <c r="Z89" t="s">
        <v>6</v>
      </c>
      <c r="AA89" t="s">
        <v>6</v>
      </c>
      <c r="AB89">
        <v>760555.83799999999</v>
      </c>
      <c r="AC89">
        <v>295.81541979999997</v>
      </c>
      <c r="AD89">
        <v>-9</v>
      </c>
      <c r="AE89">
        <v>-9</v>
      </c>
      <c r="AF89">
        <v>-9</v>
      </c>
      <c r="AG89">
        <v>-9</v>
      </c>
    </row>
    <row r="90" spans="1:33">
      <c r="A90" t="s">
        <v>30</v>
      </c>
      <c r="B90" t="s">
        <v>1</v>
      </c>
      <c r="C90">
        <v>2018</v>
      </c>
      <c r="D90" t="s">
        <v>31</v>
      </c>
      <c r="E90">
        <v>1</v>
      </c>
      <c r="F90" t="s">
        <v>3</v>
      </c>
      <c r="G90" t="s">
        <v>4</v>
      </c>
      <c r="H90" t="s">
        <v>8</v>
      </c>
      <c r="I90" t="s">
        <v>6</v>
      </c>
      <c r="J90" t="s">
        <v>23</v>
      </c>
      <c r="K90" t="s">
        <v>6</v>
      </c>
      <c r="L90" t="s">
        <v>24</v>
      </c>
      <c r="M90" t="s">
        <v>25</v>
      </c>
      <c r="N90" t="s">
        <v>32</v>
      </c>
      <c r="O90" t="s">
        <v>33</v>
      </c>
      <c r="P90">
        <v>31</v>
      </c>
      <c r="Q90">
        <v>-9</v>
      </c>
      <c r="R90">
        <v>2142993</v>
      </c>
      <c r="S90">
        <v>4</v>
      </c>
      <c r="T90">
        <v>402</v>
      </c>
      <c r="U90">
        <v>4</v>
      </c>
      <c r="V90">
        <v>96</v>
      </c>
      <c r="W90" t="s">
        <v>34</v>
      </c>
      <c r="X90" t="s">
        <v>35</v>
      </c>
      <c r="Y90" t="s">
        <v>36</v>
      </c>
      <c r="Z90" t="s">
        <v>6</v>
      </c>
      <c r="AA90" t="s">
        <v>6</v>
      </c>
      <c r="AB90">
        <v>1050913.936</v>
      </c>
      <c r="AC90">
        <v>229.774564</v>
      </c>
      <c r="AD90">
        <v>-9</v>
      </c>
      <c r="AE90">
        <v>-9</v>
      </c>
      <c r="AF90">
        <v>-9</v>
      </c>
      <c r="AG90">
        <v>-9</v>
      </c>
    </row>
    <row r="91" spans="1:33">
      <c r="A91" t="s">
        <v>30</v>
      </c>
      <c r="B91" t="s">
        <v>1</v>
      </c>
      <c r="C91">
        <v>2018</v>
      </c>
      <c r="D91" t="s">
        <v>31</v>
      </c>
      <c r="E91">
        <v>1</v>
      </c>
      <c r="F91" t="s">
        <v>3</v>
      </c>
      <c r="G91" t="s">
        <v>4</v>
      </c>
      <c r="H91" t="s">
        <v>8</v>
      </c>
      <c r="I91" t="s">
        <v>6</v>
      </c>
      <c r="J91" t="s">
        <v>23</v>
      </c>
      <c r="K91" t="s">
        <v>6</v>
      </c>
      <c r="L91" t="s">
        <v>24</v>
      </c>
      <c r="M91" t="s">
        <v>25</v>
      </c>
      <c r="N91" t="s">
        <v>32</v>
      </c>
      <c r="O91" t="s">
        <v>33</v>
      </c>
      <c r="P91">
        <v>27</v>
      </c>
      <c r="Q91">
        <v>-9</v>
      </c>
      <c r="R91">
        <v>2142993</v>
      </c>
      <c r="S91">
        <v>4</v>
      </c>
      <c r="T91">
        <v>402</v>
      </c>
      <c r="U91">
        <v>4</v>
      </c>
      <c r="V91">
        <v>96</v>
      </c>
      <c r="W91" t="s">
        <v>34</v>
      </c>
      <c r="X91" t="s">
        <v>35</v>
      </c>
      <c r="Y91" t="s">
        <v>36</v>
      </c>
      <c r="Z91" t="s">
        <v>6</v>
      </c>
      <c r="AA91" t="s">
        <v>6</v>
      </c>
      <c r="AB91">
        <v>533321.63210000005</v>
      </c>
      <c r="AC91">
        <v>153.1142098</v>
      </c>
      <c r="AD91">
        <v>-9</v>
      </c>
      <c r="AE91">
        <v>-9</v>
      </c>
      <c r="AF91">
        <v>-9</v>
      </c>
      <c r="AG91">
        <v>-9</v>
      </c>
    </row>
    <row r="92" spans="1:33">
      <c r="A92" t="s">
        <v>30</v>
      </c>
      <c r="B92" t="s">
        <v>1</v>
      </c>
      <c r="C92">
        <v>2018</v>
      </c>
      <c r="D92" t="s">
        <v>31</v>
      </c>
      <c r="E92">
        <v>1</v>
      </c>
      <c r="F92" t="s">
        <v>3</v>
      </c>
      <c r="G92" t="s">
        <v>4</v>
      </c>
      <c r="H92" t="s">
        <v>8</v>
      </c>
      <c r="I92" t="s">
        <v>6</v>
      </c>
      <c r="J92" t="s">
        <v>23</v>
      </c>
      <c r="K92" t="s">
        <v>6</v>
      </c>
      <c r="L92" t="s">
        <v>24</v>
      </c>
      <c r="M92" t="s">
        <v>25</v>
      </c>
      <c r="N92" t="s">
        <v>32</v>
      </c>
      <c r="O92" t="s">
        <v>33</v>
      </c>
      <c r="P92">
        <v>25</v>
      </c>
      <c r="Q92">
        <v>-9</v>
      </c>
      <c r="R92">
        <v>2142993</v>
      </c>
      <c r="S92">
        <v>4</v>
      </c>
      <c r="T92">
        <v>402</v>
      </c>
      <c r="U92">
        <v>4</v>
      </c>
      <c r="V92">
        <v>96</v>
      </c>
      <c r="W92" t="s">
        <v>34</v>
      </c>
      <c r="X92" t="s">
        <v>35</v>
      </c>
      <c r="Y92" t="s">
        <v>36</v>
      </c>
      <c r="Z92" t="s">
        <v>6</v>
      </c>
      <c r="AA92" t="s">
        <v>6</v>
      </c>
      <c r="AB92">
        <v>950163.60060000001</v>
      </c>
      <c r="AC92">
        <v>116.45302359999999</v>
      </c>
      <c r="AD92">
        <v>-9</v>
      </c>
      <c r="AE92">
        <v>-9</v>
      </c>
      <c r="AF92">
        <v>-9</v>
      </c>
      <c r="AG92">
        <v>-9</v>
      </c>
    </row>
    <row r="93" spans="1:33">
      <c r="A93" t="s">
        <v>30</v>
      </c>
      <c r="B93" t="s">
        <v>1</v>
      </c>
      <c r="C93">
        <v>2018</v>
      </c>
      <c r="D93" t="s">
        <v>31</v>
      </c>
      <c r="E93">
        <v>1</v>
      </c>
      <c r="F93" t="s">
        <v>3</v>
      </c>
      <c r="G93" t="s">
        <v>4</v>
      </c>
      <c r="H93" t="s">
        <v>8</v>
      </c>
      <c r="I93" t="s">
        <v>6</v>
      </c>
      <c r="J93" t="s">
        <v>23</v>
      </c>
      <c r="K93" t="s">
        <v>6</v>
      </c>
      <c r="L93" t="s">
        <v>24</v>
      </c>
      <c r="M93" t="s">
        <v>25</v>
      </c>
      <c r="N93" t="s">
        <v>32</v>
      </c>
      <c r="O93" t="s">
        <v>33</v>
      </c>
      <c r="P93">
        <v>35</v>
      </c>
      <c r="Q93">
        <v>-9</v>
      </c>
      <c r="R93">
        <v>2142993</v>
      </c>
      <c r="S93">
        <v>4</v>
      </c>
      <c r="T93">
        <v>402</v>
      </c>
      <c r="U93">
        <v>4</v>
      </c>
      <c r="V93">
        <v>96</v>
      </c>
      <c r="W93" t="s">
        <v>34</v>
      </c>
      <c r="X93" t="s">
        <v>35</v>
      </c>
      <c r="Y93" t="s">
        <v>36</v>
      </c>
      <c r="Z93" t="s">
        <v>6</v>
      </c>
      <c r="AA93" t="s">
        <v>6</v>
      </c>
      <c r="AB93">
        <v>840412.43030000001</v>
      </c>
      <c r="AC93">
        <v>325.15306550000003</v>
      </c>
      <c r="AD93">
        <v>-9</v>
      </c>
      <c r="AE93">
        <v>-9</v>
      </c>
      <c r="AF93">
        <v>-9</v>
      </c>
      <c r="AG93">
        <v>-9</v>
      </c>
    </row>
    <row r="94" spans="1:33">
      <c r="A94" t="s">
        <v>30</v>
      </c>
      <c r="B94" t="s">
        <v>1</v>
      </c>
      <c r="C94">
        <v>2018</v>
      </c>
      <c r="D94" t="s">
        <v>31</v>
      </c>
      <c r="E94">
        <v>1</v>
      </c>
      <c r="F94" t="s">
        <v>3</v>
      </c>
      <c r="G94" t="s">
        <v>4</v>
      </c>
      <c r="H94" t="s">
        <v>8</v>
      </c>
      <c r="I94" t="s">
        <v>6</v>
      </c>
      <c r="J94" t="s">
        <v>23</v>
      </c>
      <c r="K94" t="s">
        <v>6</v>
      </c>
      <c r="L94" t="s">
        <v>24</v>
      </c>
      <c r="M94" t="s">
        <v>25</v>
      </c>
      <c r="N94" t="s">
        <v>32</v>
      </c>
      <c r="O94" t="s">
        <v>33</v>
      </c>
      <c r="P94">
        <v>26</v>
      </c>
      <c r="Q94">
        <v>-9</v>
      </c>
      <c r="R94">
        <v>2142993</v>
      </c>
      <c r="S94">
        <v>4</v>
      </c>
      <c r="T94">
        <v>402</v>
      </c>
      <c r="U94">
        <v>4</v>
      </c>
      <c r="V94">
        <v>96</v>
      </c>
      <c r="W94" t="s">
        <v>34</v>
      </c>
      <c r="X94" t="s">
        <v>35</v>
      </c>
      <c r="Y94" t="s">
        <v>36</v>
      </c>
      <c r="Z94" t="s">
        <v>6</v>
      </c>
      <c r="AA94" t="s">
        <v>6</v>
      </c>
      <c r="AB94">
        <v>865762.32420000003</v>
      </c>
      <c r="AC94">
        <v>134.0663667</v>
      </c>
      <c r="AD94">
        <v>-9</v>
      </c>
      <c r="AE94">
        <v>-9</v>
      </c>
      <c r="AF94">
        <v>-9</v>
      </c>
      <c r="AG94">
        <v>-9</v>
      </c>
    </row>
    <row r="95" spans="1:33">
      <c r="A95" t="s">
        <v>30</v>
      </c>
      <c r="B95" t="s">
        <v>1</v>
      </c>
      <c r="C95">
        <v>2018</v>
      </c>
      <c r="D95" t="s">
        <v>31</v>
      </c>
      <c r="E95">
        <v>1</v>
      </c>
      <c r="F95" t="s">
        <v>3</v>
      </c>
      <c r="G95" t="s">
        <v>4</v>
      </c>
      <c r="H95" t="s">
        <v>8</v>
      </c>
      <c r="I95" t="s">
        <v>6</v>
      </c>
      <c r="J95" t="s">
        <v>23</v>
      </c>
      <c r="K95" t="s">
        <v>6</v>
      </c>
      <c r="L95" t="s">
        <v>24</v>
      </c>
      <c r="M95" t="s">
        <v>25</v>
      </c>
      <c r="N95" t="s">
        <v>32</v>
      </c>
      <c r="O95" t="s">
        <v>33</v>
      </c>
      <c r="P95">
        <v>39</v>
      </c>
      <c r="Q95">
        <v>-9</v>
      </c>
      <c r="R95">
        <v>2142993</v>
      </c>
      <c r="S95">
        <v>4</v>
      </c>
      <c r="T95">
        <v>402</v>
      </c>
      <c r="U95">
        <v>4</v>
      </c>
      <c r="V95">
        <v>96</v>
      </c>
      <c r="W95" t="s">
        <v>34</v>
      </c>
      <c r="X95" t="s">
        <v>35</v>
      </c>
      <c r="Y95" t="s">
        <v>36</v>
      </c>
      <c r="Z95" t="s">
        <v>6</v>
      </c>
      <c r="AA95" t="s">
        <v>6</v>
      </c>
      <c r="AB95">
        <v>61972.965219999998</v>
      </c>
      <c r="AC95">
        <v>513</v>
      </c>
      <c r="AD95">
        <v>-9</v>
      </c>
      <c r="AE95">
        <v>-9</v>
      </c>
      <c r="AF95">
        <v>-9</v>
      </c>
      <c r="AG95">
        <v>-9</v>
      </c>
    </row>
    <row r="96" spans="1:33">
      <c r="A96" t="s">
        <v>30</v>
      </c>
      <c r="B96" t="s">
        <v>1</v>
      </c>
      <c r="C96">
        <v>2018</v>
      </c>
      <c r="D96" t="s">
        <v>31</v>
      </c>
      <c r="E96">
        <v>1</v>
      </c>
      <c r="F96" t="s">
        <v>3</v>
      </c>
      <c r="G96" t="s">
        <v>4</v>
      </c>
      <c r="H96" t="s">
        <v>11</v>
      </c>
      <c r="I96" t="s">
        <v>6</v>
      </c>
      <c r="J96" t="s">
        <v>23</v>
      </c>
      <c r="K96" t="s">
        <v>6</v>
      </c>
      <c r="L96" t="s">
        <v>24</v>
      </c>
      <c r="M96" t="s">
        <v>25</v>
      </c>
      <c r="N96" t="s">
        <v>32</v>
      </c>
      <c r="O96" t="s">
        <v>33</v>
      </c>
      <c r="P96">
        <v>19</v>
      </c>
      <c r="Q96">
        <v>-9</v>
      </c>
      <c r="R96">
        <v>5550067</v>
      </c>
      <c r="S96">
        <v>12</v>
      </c>
      <c r="T96">
        <v>2513</v>
      </c>
      <c r="U96">
        <v>12</v>
      </c>
      <c r="V96">
        <v>294</v>
      </c>
      <c r="W96" t="s">
        <v>34</v>
      </c>
      <c r="X96" t="s">
        <v>35</v>
      </c>
      <c r="Y96" t="s">
        <v>36</v>
      </c>
      <c r="Z96" t="s">
        <v>6</v>
      </c>
      <c r="AA96" t="s">
        <v>6</v>
      </c>
      <c r="AB96">
        <v>548442.36069999996</v>
      </c>
      <c r="AC96">
        <v>46.18453392</v>
      </c>
      <c r="AD96">
        <v>-9</v>
      </c>
      <c r="AE96">
        <v>-9</v>
      </c>
      <c r="AF96">
        <v>-9</v>
      </c>
      <c r="AG96">
        <v>-9</v>
      </c>
    </row>
    <row r="97" spans="1:33">
      <c r="A97" t="s">
        <v>30</v>
      </c>
      <c r="B97" t="s">
        <v>1</v>
      </c>
      <c r="C97">
        <v>2018</v>
      </c>
      <c r="D97" t="s">
        <v>31</v>
      </c>
      <c r="E97">
        <v>1</v>
      </c>
      <c r="F97" t="s">
        <v>3</v>
      </c>
      <c r="G97" t="s">
        <v>4</v>
      </c>
      <c r="H97" t="s">
        <v>11</v>
      </c>
      <c r="I97" t="s">
        <v>6</v>
      </c>
      <c r="J97" t="s">
        <v>23</v>
      </c>
      <c r="K97" t="s">
        <v>6</v>
      </c>
      <c r="L97" t="s">
        <v>24</v>
      </c>
      <c r="M97" t="s">
        <v>25</v>
      </c>
      <c r="N97" t="s">
        <v>32</v>
      </c>
      <c r="O97" t="s">
        <v>33</v>
      </c>
      <c r="P97">
        <v>31</v>
      </c>
      <c r="Q97">
        <v>-9</v>
      </c>
      <c r="R97">
        <v>5550067</v>
      </c>
      <c r="S97">
        <v>12</v>
      </c>
      <c r="T97">
        <v>2513</v>
      </c>
      <c r="U97">
        <v>12</v>
      </c>
      <c r="V97">
        <v>294</v>
      </c>
      <c r="W97" t="s">
        <v>34</v>
      </c>
      <c r="X97" t="s">
        <v>35</v>
      </c>
      <c r="Y97" t="s">
        <v>36</v>
      </c>
      <c r="Z97" t="s">
        <v>6</v>
      </c>
      <c r="AA97" t="s">
        <v>6</v>
      </c>
      <c r="AB97">
        <v>157829.5661</v>
      </c>
      <c r="AC97">
        <v>253</v>
      </c>
      <c r="AD97">
        <v>-9</v>
      </c>
      <c r="AE97">
        <v>-9</v>
      </c>
      <c r="AF97">
        <v>-9</v>
      </c>
      <c r="AG97">
        <v>-9</v>
      </c>
    </row>
    <row r="98" spans="1:33">
      <c r="A98" t="s">
        <v>30</v>
      </c>
      <c r="B98" t="s">
        <v>1</v>
      </c>
      <c r="C98">
        <v>2018</v>
      </c>
      <c r="D98" t="s">
        <v>31</v>
      </c>
      <c r="E98">
        <v>1</v>
      </c>
      <c r="F98" t="s">
        <v>3</v>
      </c>
      <c r="G98" t="s">
        <v>4</v>
      </c>
      <c r="H98" t="s">
        <v>11</v>
      </c>
      <c r="I98" t="s">
        <v>6</v>
      </c>
      <c r="J98" t="s">
        <v>23</v>
      </c>
      <c r="K98" t="s">
        <v>6</v>
      </c>
      <c r="L98" t="s">
        <v>24</v>
      </c>
      <c r="M98" t="s">
        <v>25</v>
      </c>
      <c r="N98" t="s">
        <v>32</v>
      </c>
      <c r="O98" t="s">
        <v>33</v>
      </c>
      <c r="P98">
        <v>32</v>
      </c>
      <c r="Q98">
        <v>-9</v>
      </c>
      <c r="R98">
        <v>5550067</v>
      </c>
      <c r="S98">
        <v>12</v>
      </c>
      <c r="T98">
        <v>2513</v>
      </c>
      <c r="U98">
        <v>12</v>
      </c>
      <c r="V98">
        <v>294</v>
      </c>
      <c r="W98" t="s">
        <v>34</v>
      </c>
      <c r="X98" t="s">
        <v>35</v>
      </c>
      <c r="Y98" t="s">
        <v>36</v>
      </c>
      <c r="Z98" t="s">
        <v>6</v>
      </c>
      <c r="AA98" t="s">
        <v>6</v>
      </c>
      <c r="AB98">
        <v>512920.84659999999</v>
      </c>
      <c r="AC98">
        <v>270.94317840000002</v>
      </c>
      <c r="AD98">
        <v>-9</v>
      </c>
      <c r="AE98">
        <v>-9</v>
      </c>
      <c r="AF98">
        <v>-9</v>
      </c>
      <c r="AG98">
        <v>-9</v>
      </c>
    </row>
    <row r="99" spans="1:33">
      <c r="A99" t="s">
        <v>30</v>
      </c>
      <c r="B99" t="s">
        <v>1</v>
      </c>
      <c r="C99">
        <v>2018</v>
      </c>
      <c r="D99" t="s">
        <v>31</v>
      </c>
      <c r="E99">
        <v>1</v>
      </c>
      <c r="F99" t="s">
        <v>3</v>
      </c>
      <c r="G99" t="s">
        <v>4</v>
      </c>
      <c r="H99" t="s">
        <v>11</v>
      </c>
      <c r="I99" t="s">
        <v>6</v>
      </c>
      <c r="J99" t="s">
        <v>23</v>
      </c>
      <c r="K99" t="s">
        <v>6</v>
      </c>
      <c r="L99" t="s">
        <v>24</v>
      </c>
      <c r="M99" t="s">
        <v>25</v>
      </c>
      <c r="N99" t="s">
        <v>32</v>
      </c>
      <c r="O99" t="s">
        <v>33</v>
      </c>
      <c r="P99">
        <v>18</v>
      </c>
      <c r="Q99">
        <v>-9</v>
      </c>
      <c r="R99">
        <v>5550067</v>
      </c>
      <c r="S99">
        <v>12</v>
      </c>
      <c r="T99">
        <v>2513</v>
      </c>
      <c r="U99">
        <v>12</v>
      </c>
      <c r="V99">
        <v>294</v>
      </c>
      <c r="W99" t="s">
        <v>34</v>
      </c>
      <c r="X99" t="s">
        <v>35</v>
      </c>
      <c r="Y99" t="s">
        <v>36</v>
      </c>
      <c r="Z99" t="s">
        <v>6</v>
      </c>
      <c r="AA99" t="s">
        <v>6</v>
      </c>
      <c r="AB99">
        <v>124274.88</v>
      </c>
      <c r="AC99">
        <v>47</v>
      </c>
      <c r="AD99">
        <v>-9</v>
      </c>
      <c r="AE99">
        <v>-9</v>
      </c>
      <c r="AF99">
        <v>-9</v>
      </c>
      <c r="AG99">
        <v>-9</v>
      </c>
    </row>
    <row r="100" spans="1:33">
      <c r="A100" t="s">
        <v>30</v>
      </c>
      <c r="B100" t="s">
        <v>1</v>
      </c>
      <c r="C100">
        <v>2018</v>
      </c>
      <c r="D100" t="s">
        <v>31</v>
      </c>
      <c r="E100">
        <v>1</v>
      </c>
      <c r="F100" t="s">
        <v>3</v>
      </c>
      <c r="G100" t="s">
        <v>4</v>
      </c>
      <c r="H100" t="s">
        <v>11</v>
      </c>
      <c r="I100" t="s">
        <v>6</v>
      </c>
      <c r="J100" t="s">
        <v>23</v>
      </c>
      <c r="K100" t="s">
        <v>6</v>
      </c>
      <c r="L100" t="s">
        <v>24</v>
      </c>
      <c r="M100" t="s">
        <v>25</v>
      </c>
      <c r="N100" t="s">
        <v>32</v>
      </c>
      <c r="O100" t="s">
        <v>33</v>
      </c>
      <c r="P100">
        <v>22</v>
      </c>
      <c r="Q100">
        <v>-9</v>
      </c>
      <c r="R100">
        <v>5550067</v>
      </c>
      <c r="S100">
        <v>12</v>
      </c>
      <c r="T100">
        <v>2513</v>
      </c>
      <c r="U100">
        <v>12</v>
      </c>
      <c r="V100">
        <v>294</v>
      </c>
      <c r="W100" t="s">
        <v>34</v>
      </c>
      <c r="X100" t="s">
        <v>35</v>
      </c>
      <c r="Y100" t="s">
        <v>36</v>
      </c>
      <c r="Z100" t="s">
        <v>6</v>
      </c>
      <c r="AA100" t="s">
        <v>6</v>
      </c>
      <c r="AB100">
        <v>9253977.0299999993</v>
      </c>
      <c r="AC100">
        <v>78.52211269</v>
      </c>
      <c r="AD100">
        <v>-9</v>
      </c>
      <c r="AE100">
        <v>-9</v>
      </c>
      <c r="AF100">
        <v>-9</v>
      </c>
      <c r="AG100">
        <v>-9</v>
      </c>
    </row>
    <row r="101" spans="1:33">
      <c r="A101" t="s">
        <v>30</v>
      </c>
      <c r="B101" t="s">
        <v>1</v>
      </c>
      <c r="C101">
        <v>2018</v>
      </c>
      <c r="D101" t="s">
        <v>31</v>
      </c>
      <c r="E101">
        <v>1</v>
      </c>
      <c r="F101" t="s">
        <v>3</v>
      </c>
      <c r="G101" t="s">
        <v>4</v>
      </c>
      <c r="H101" t="s">
        <v>11</v>
      </c>
      <c r="I101" t="s">
        <v>6</v>
      </c>
      <c r="J101" t="s">
        <v>23</v>
      </c>
      <c r="K101" t="s">
        <v>6</v>
      </c>
      <c r="L101" t="s">
        <v>24</v>
      </c>
      <c r="M101" t="s">
        <v>25</v>
      </c>
      <c r="N101" t="s">
        <v>32</v>
      </c>
      <c r="O101" t="s">
        <v>33</v>
      </c>
      <c r="P101">
        <v>23</v>
      </c>
      <c r="Q101">
        <v>-9</v>
      </c>
      <c r="R101">
        <v>5550067</v>
      </c>
      <c r="S101">
        <v>12</v>
      </c>
      <c r="T101">
        <v>2513</v>
      </c>
      <c r="U101">
        <v>12</v>
      </c>
      <c r="V101">
        <v>294</v>
      </c>
      <c r="W101" t="s">
        <v>34</v>
      </c>
      <c r="X101" t="s">
        <v>35</v>
      </c>
      <c r="Y101" t="s">
        <v>36</v>
      </c>
      <c r="Z101" t="s">
        <v>6</v>
      </c>
      <c r="AA101" t="s">
        <v>6</v>
      </c>
      <c r="AB101">
        <v>16941369.699999999</v>
      </c>
      <c r="AC101">
        <v>89.141418520000002</v>
      </c>
      <c r="AD101">
        <v>-9</v>
      </c>
      <c r="AE101">
        <v>-9</v>
      </c>
      <c r="AF101">
        <v>-9</v>
      </c>
      <c r="AG101">
        <v>-9</v>
      </c>
    </row>
    <row r="102" spans="1:33">
      <c r="A102" t="s">
        <v>30</v>
      </c>
      <c r="B102" t="s">
        <v>1</v>
      </c>
      <c r="C102">
        <v>2018</v>
      </c>
      <c r="D102" t="s">
        <v>31</v>
      </c>
      <c r="E102">
        <v>1</v>
      </c>
      <c r="F102" t="s">
        <v>3</v>
      </c>
      <c r="G102" t="s">
        <v>4</v>
      </c>
      <c r="H102" t="s">
        <v>11</v>
      </c>
      <c r="I102" t="s">
        <v>6</v>
      </c>
      <c r="J102" t="s">
        <v>23</v>
      </c>
      <c r="K102" t="s">
        <v>6</v>
      </c>
      <c r="L102" t="s">
        <v>24</v>
      </c>
      <c r="M102" t="s">
        <v>25</v>
      </c>
      <c r="N102" t="s">
        <v>32</v>
      </c>
      <c r="O102" t="s">
        <v>33</v>
      </c>
      <c r="P102">
        <v>20</v>
      </c>
      <c r="Q102">
        <v>-9</v>
      </c>
      <c r="R102">
        <v>5550067</v>
      </c>
      <c r="S102">
        <v>12</v>
      </c>
      <c r="T102">
        <v>2513</v>
      </c>
      <c r="U102">
        <v>12</v>
      </c>
      <c r="V102">
        <v>294</v>
      </c>
      <c r="W102" t="s">
        <v>34</v>
      </c>
      <c r="X102" t="s">
        <v>35</v>
      </c>
      <c r="Y102" t="s">
        <v>36</v>
      </c>
      <c r="Z102" t="s">
        <v>6</v>
      </c>
      <c r="AA102" t="s">
        <v>6</v>
      </c>
      <c r="AB102">
        <v>1181870.4990000001</v>
      </c>
      <c r="AC102">
        <v>60.151559290000002</v>
      </c>
      <c r="AD102">
        <v>-9</v>
      </c>
      <c r="AE102">
        <v>-9</v>
      </c>
      <c r="AF102">
        <v>-9</v>
      </c>
      <c r="AG102">
        <v>-9</v>
      </c>
    </row>
    <row r="103" spans="1:33">
      <c r="A103" t="s">
        <v>30</v>
      </c>
      <c r="B103" t="s">
        <v>1</v>
      </c>
      <c r="C103">
        <v>2018</v>
      </c>
      <c r="D103" t="s">
        <v>31</v>
      </c>
      <c r="E103">
        <v>1</v>
      </c>
      <c r="F103" t="s">
        <v>3</v>
      </c>
      <c r="G103" t="s">
        <v>4</v>
      </c>
      <c r="H103" t="s">
        <v>11</v>
      </c>
      <c r="I103" t="s">
        <v>6</v>
      </c>
      <c r="J103" t="s">
        <v>23</v>
      </c>
      <c r="K103" t="s">
        <v>6</v>
      </c>
      <c r="L103" t="s">
        <v>24</v>
      </c>
      <c r="M103" t="s">
        <v>25</v>
      </c>
      <c r="N103" t="s">
        <v>32</v>
      </c>
      <c r="O103" t="s">
        <v>33</v>
      </c>
      <c r="P103">
        <v>21</v>
      </c>
      <c r="Q103">
        <v>-9</v>
      </c>
      <c r="R103">
        <v>5550067</v>
      </c>
      <c r="S103">
        <v>12</v>
      </c>
      <c r="T103">
        <v>2513</v>
      </c>
      <c r="U103">
        <v>12</v>
      </c>
      <c r="V103">
        <v>294</v>
      </c>
      <c r="W103" t="s">
        <v>34</v>
      </c>
      <c r="X103" t="s">
        <v>35</v>
      </c>
      <c r="Y103" t="s">
        <v>36</v>
      </c>
      <c r="Z103" t="s">
        <v>6</v>
      </c>
      <c r="AA103" t="s">
        <v>6</v>
      </c>
      <c r="AB103">
        <v>6377205.9330000002</v>
      </c>
      <c r="AC103">
        <v>68.722847180000002</v>
      </c>
      <c r="AD103">
        <v>-9</v>
      </c>
      <c r="AE103">
        <v>-9</v>
      </c>
      <c r="AF103">
        <v>-9</v>
      </c>
      <c r="AG103">
        <v>-9</v>
      </c>
    </row>
    <row r="104" spans="1:33">
      <c r="A104" t="s">
        <v>30</v>
      </c>
      <c r="B104" t="s">
        <v>1</v>
      </c>
      <c r="C104">
        <v>2018</v>
      </c>
      <c r="D104" t="s">
        <v>31</v>
      </c>
      <c r="E104">
        <v>1</v>
      </c>
      <c r="F104" t="s">
        <v>3</v>
      </c>
      <c r="G104" t="s">
        <v>4</v>
      </c>
      <c r="H104" t="s">
        <v>11</v>
      </c>
      <c r="I104" t="s">
        <v>6</v>
      </c>
      <c r="J104" t="s">
        <v>23</v>
      </c>
      <c r="K104" t="s">
        <v>6</v>
      </c>
      <c r="L104" t="s">
        <v>24</v>
      </c>
      <c r="M104" t="s">
        <v>25</v>
      </c>
      <c r="N104" t="s">
        <v>32</v>
      </c>
      <c r="O104" t="s">
        <v>33</v>
      </c>
      <c r="P104">
        <v>26</v>
      </c>
      <c r="Q104">
        <v>-9</v>
      </c>
      <c r="R104">
        <v>5550067</v>
      </c>
      <c r="S104">
        <v>12</v>
      </c>
      <c r="T104">
        <v>2513</v>
      </c>
      <c r="U104">
        <v>12</v>
      </c>
      <c r="V104">
        <v>294</v>
      </c>
      <c r="W104" t="s">
        <v>34</v>
      </c>
      <c r="X104" t="s">
        <v>35</v>
      </c>
      <c r="Y104" t="s">
        <v>36</v>
      </c>
      <c r="Z104" t="s">
        <v>6</v>
      </c>
      <c r="AA104" t="s">
        <v>6</v>
      </c>
      <c r="AB104">
        <v>1789033.6950000001</v>
      </c>
      <c r="AC104">
        <v>134.53541440000001</v>
      </c>
      <c r="AD104">
        <v>-9</v>
      </c>
      <c r="AE104">
        <v>-9</v>
      </c>
      <c r="AF104">
        <v>-9</v>
      </c>
      <c r="AG104">
        <v>-9</v>
      </c>
    </row>
    <row r="105" spans="1:33">
      <c r="A105" t="s">
        <v>30</v>
      </c>
      <c r="B105" t="s">
        <v>1</v>
      </c>
      <c r="C105">
        <v>2018</v>
      </c>
      <c r="D105" t="s">
        <v>31</v>
      </c>
      <c r="E105">
        <v>1</v>
      </c>
      <c r="F105" t="s">
        <v>3</v>
      </c>
      <c r="G105" t="s">
        <v>4</v>
      </c>
      <c r="H105" t="s">
        <v>11</v>
      </c>
      <c r="I105" t="s">
        <v>6</v>
      </c>
      <c r="J105" t="s">
        <v>23</v>
      </c>
      <c r="K105" t="s">
        <v>6</v>
      </c>
      <c r="L105" t="s">
        <v>24</v>
      </c>
      <c r="M105" t="s">
        <v>25</v>
      </c>
      <c r="N105" t="s">
        <v>32</v>
      </c>
      <c r="O105" t="s">
        <v>33</v>
      </c>
      <c r="P105">
        <v>27</v>
      </c>
      <c r="Q105">
        <v>-9</v>
      </c>
      <c r="R105">
        <v>5550067</v>
      </c>
      <c r="S105">
        <v>12</v>
      </c>
      <c r="T105">
        <v>2513</v>
      </c>
      <c r="U105">
        <v>12</v>
      </c>
      <c r="V105">
        <v>294</v>
      </c>
      <c r="W105" t="s">
        <v>34</v>
      </c>
      <c r="X105" t="s">
        <v>35</v>
      </c>
      <c r="Y105" t="s">
        <v>36</v>
      </c>
      <c r="Z105" t="s">
        <v>6</v>
      </c>
      <c r="AA105" t="s">
        <v>6</v>
      </c>
      <c r="AB105">
        <v>999472.88289999997</v>
      </c>
      <c r="AC105">
        <v>148.6261586</v>
      </c>
      <c r="AD105">
        <v>-9</v>
      </c>
      <c r="AE105">
        <v>-9</v>
      </c>
      <c r="AF105">
        <v>-9</v>
      </c>
      <c r="AG105">
        <v>-9</v>
      </c>
    </row>
    <row r="106" spans="1:33">
      <c r="A106" t="s">
        <v>30</v>
      </c>
      <c r="B106" t="s">
        <v>1</v>
      </c>
      <c r="C106">
        <v>2018</v>
      </c>
      <c r="D106" t="s">
        <v>31</v>
      </c>
      <c r="E106">
        <v>1</v>
      </c>
      <c r="F106" t="s">
        <v>3</v>
      </c>
      <c r="G106" t="s">
        <v>4</v>
      </c>
      <c r="H106" t="s">
        <v>11</v>
      </c>
      <c r="I106" t="s">
        <v>6</v>
      </c>
      <c r="J106" t="s">
        <v>23</v>
      </c>
      <c r="K106" t="s">
        <v>6</v>
      </c>
      <c r="L106" t="s">
        <v>24</v>
      </c>
      <c r="M106" t="s">
        <v>25</v>
      </c>
      <c r="N106" t="s">
        <v>32</v>
      </c>
      <c r="O106" t="s">
        <v>33</v>
      </c>
      <c r="P106">
        <v>24</v>
      </c>
      <c r="Q106">
        <v>-9</v>
      </c>
      <c r="R106">
        <v>5550067</v>
      </c>
      <c r="S106">
        <v>12</v>
      </c>
      <c r="T106">
        <v>2513</v>
      </c>
      <c r="U106">
        <v>12</v>
      </c>
      <c r="V106">
        <v>294</v>
      </c>
      <c r="W106" t="s">
        <v>34</v>
      </c>
      <c r="X106" t="s">
        <v>35</v>
      </c>
      <c r="Y106" t="s">
        <v>36</v>
      </c>
      <c r="Z106" t="s">
        <v>6</v>
      </c>
      <c r="AA106" t="s">
        <v>6</v>
      </c>
      <c r="AB106">
        <v>11635429.58</v>
      </c>
      <c r="AC106">
        <v>104.3215309</v>
      </c>
      <c r="AD106">
        <v>-9</v>
      </c>
      <c r="AE106">
        <v>-9</v>
      </c>
      <c r="AF106">
        <v>-9</v>
      </c>
      <c r="AG106">
        <v>-9</v>
      </c>
    </row>
    <row r="107" spans="1:33">
      <c r="A107" t="s">
        <v>30</v>
      </c>
      <c r="B107" t="s">
        <v>1</v>
      </c>
      <c r="C107">
        <v>2018</v>
      </c>
      <c r="D107" t="s">
        <v>31</v>
      </c>
      <c r="E107">
        <v>1</v>
      </c>
      <c r="F107" t="s">
        <v>3</v>
      </c>
      <c r="G107" t="s">
        <v>4</v>
      </c>
      <c r="H107" t="s">
        <v>11</v>
      </c>
      <c r="I107" t="s">
        <v>6</v>
      </c>
      <c r="J107" t="s">
        <v>23</v>
      </c>
      <c r="K107" t="s">
        <v>6</v>
      </c>
      <c r="L107" t="s">
        <v>24</v>
      </c>
      <c r="M107" t="s">
        <v>25</v>
      </c>
      <c r="N107" t="s">
        <v>32</v>
      </c>
      <c r="O107" t="s">
        <v>33</v>
      </c>
      <c r="P107">
        <v>25</v>
      </c>
      <c r="Q107">
        <v>-9</v>
      </c>
      <c r="R107">
        <v>5550067</v>
      </c>
      <c r="S107">
        <v>12</v>
      </c>
      <c r="T107">
        <v>2513</v>
      </c>
      <c r="U107">
        <v>12</v>
      </c>
      <c r="V107">
        <v>294</v>
      </c>
      <c r="W107" t="s">
        <v>34</v>
      </c>
      <c r="X107" t="s">
        <v>35</v>
      </c>
      <c r="Y107" t="s">
        <v>36</v>
      </c>
      <c r="Z107" t="s">
        <v>6</v>
      </c>
      <c r="AA107" t="s">
        <v>6</v>
      </c>
      <c r="AB107">
        <v>4807235.8679999998</v>
      </c>
      <c r="AC107">
        <v>117.1019256</v>
      </c>
      <c r="AD107">
        <v>-9</v>
      </c>
      <c r="AE107">
        <v>-9</v>
      </c>
      <c r="AF107">
        <v>-9</v>
      </c>
      <c r="AG107">
        <v>-9</v>
      </c>
    </row>
    <row r="108" spans="1:33">
      <c r="A108" t="s">
        <v>30</v>
      </c>
      <c r="B108" t="s">
        <v>1</v>
      </c>
      <c r="C108">
        <v>2018</v>
      </c>
      <c r="D108" t="s">
        <v>31</v>
      </c>
      <c r="E108">
        <v>1</v>
      </c>
      <c r="F108" t="s">
        <v>3</v>
      </c>
      <c r="G108" t="s">
        <v>4</v>
      </c>
      <c r="H108" t="s">
        <v>11</v>
      </c>
      <c r="I108" t="s">
        <v>6</v>
      </c>
      <c r="J108" t="s">
        <v>23</v>
      </c>
      <c r="K108" t="s">
        <v>6</v>
      </c>
      <c r="L108" t="s">
        <v>24</v>
      </c>
      <c r="M108" t="s">
        <v>25</v>
      </c>
      <c r="N108" t="s">
        <v>32</v>
      </c>
      <c r="O108" t="s">
        <v>33</v>
      </c>
      <c r="P108">
        <v>30</v>
      </c>
      <c r="Q108">
        <v>-9</v>
      </c>
      <c r="R108">
        <v>5550067</v>
      </c>
      <c r="S108">
        <v>12</v>
      </c>
      <c r="T108">
        <v>2513</v>
      </c>
      <c r="U108">
        <v>12</v>
      </c>
      <c r="V108">
        <v>294</v>
      </c>
      <c r="W108" t="s">
        <v>34</v>
      </c>
      <c r="X108" t="s">
        <v>35</v>
      </c>
      <c r="Y108" t="s">
        <v>36</v>
      </c>
      <c r="Z108" t="s">
        <v>6</v>
      </c>
      <c r="AA108" t="s">
        <v>6</v>
      </c>
      <c r="AB108">
        <v>315659.1323</v>
      </c>
      <c r="AC108">
        <v>203.5</v>
      </c>
      <c r="AD108">
        <v>-9</v>
      </c>
      <c r="AE108">
        <v>-9</v>
      </c>
      <c r="AF108">
        <v>-9</v>
      </c>
      <c r="AG108">
        <v>-9</v>
      </c>
    </row>
    <row r="109" spans="1:33">
      <c r="A109" t="s">
        <v>30</v>
      </c>
      <c r="B109" t="s">
        <v>1</v>
      </c>
      <c r="C109">
        <v>2018</v>
      </c>
      <c r="D109" t="s">
        <v>31</v>
      </c>
      <c r="E109">
        <v>1</v>
      </c>
      <c r="F109" t="s">
        <v>3</v>
      </c>
      <c r="G109" t="s">
        <v>4</v>
      </c>
      <c r="H109" t="s">
        <v>11</v>
      </c>
      <c r="I109" t="s">
        <v>6</v>
      </c>
      <c r="J109" t="s">
        <v>23</v>
      </c>
      <c r="K109" t="s">
        <v>6</v>
      </c>
      <c r="L109" t="s">
        <v>24</v>
      </c>
      <c r="M109" t="s">
        <v>25</v>
      </c>
      <c r="N109" t="s">
        <v>32</v>
      </c>
      <c r="O109" t="s">
        <v>33</v>
      </c>
      <c r="P109">
        <v>35</v>
      </c>
      <c r="Q109">
        <v>-9</v>
      </c>
      <c r="R109">
        <v>5550067</v>
      </c>
      <c r="S109">
        <v>12</v>
      </c>
      <c r="T109">
        <v>2513</v>
      </c>
      <c r="U109">
        <v>12</v>
      </c>
      <c r="V109">
        <v>294</v>
      </c>
      <c r="W109" t="s">
        <v>34</v>
      </c>
      <c r="X109" t="s">
        <v>35</v>
      </c>
      <c r="Y109" t="s">
        <v>36</v>
      </c>
      <c r="Z109" t="s">
        <v>6</v>
      </c>
      <c r="AA109" t="s">
        <v>6</v>
      </c>
      <c r="AB109">
        <v>305775.85190000001</v>
      </c>
      <c r="AC109">
        <v>332.29122799999999</v>
      </c>
      <c r="AD109">
        <v>-9</v>
      </c>
      <c r="AE109">
        <v>-9</v>
      </c>
      <c r="AF109">
        <v>-9</v>
      </c>
      <c r="AG109">
        <v>-9</v>
      </c>
    </row>
    <row r="110" spans="1:33">
      <c r="A110" t="s">
        <v>30</v>
      </c>
      <c r="B110" t="s">
        <v>1</v>
      </c>
      <c r="C110">
        <v>2018</v>
      </c>
      <c r="D110" t="s">
        <v>31</v>
      </c>
      <c r="E110">
        <v>1</v>
      </c>
      <c r="F110" t="s">
        <v>3</v>
      </c>
      <c r="G110" t="s">
        <v>4</v>
      </c>
      <c r="H110" t="s">
        <v>11</v>
      </c>
      <c r="I110" t="s">
        <v>6</v>
      </c>
      <c r="J110" t="s">
        <v>23</v>
      </c>
      <c r="K110" t="s">
        <v>6</v>
      </c>
      <c r="L110" t="s">
        <v>24</v>
      </c>
      <c r="M110" t="s">
        <v>25</v>
      </c>
      <c r="N110" t="s">
        <v>32</v>
      </c>
      <c r="O110" t="s">
        <v>33</v>
      </c>
      <c r="P110">
        <v>36</v>
      </c>
      <c r="Q110">
        <v>-9</v>
      </c>
      <c r="R110">
        <v>5550067</v>
      </c>
      <c r="S110">
        <v>12</v>
      </c>
      <c r="T110">
        <v>2513</v>
      </c>
      <c r="U110">
        <v>12</v>
      </c>
      <c r="V110">
        <v>294</v>
      </c>
      <c r="W110" t="s">
        <v>34</v>
      </c>
      <c r="X110" t="s">
        <v>35</v>
      </c>
      <c r="Y110" t="s">
        <v>36</v>
      </c>
      <c r="Z110" t="s">
        <v>6</v>
      </c>
      <c r="AA110" t="s">
        <v>6</v>
      </c>
      <c r="AB110">
        <v>98630.857149999996</v>
      </c>
      <c r="AC110">
        <v>363</v>
      </c>
      <c r="AD110">
        <v>-9</v>
      </c>
      <c r="AE110">
        <v>-9</v>
      </c>
      <c r="AF110">
        <v>-9</v>
      </c>
      <c r="AG110">
        <v>-9</v>
      </c>
    </row>
    <row r="111" spans="1:33">
      <c r="A111" t="s">
        <v>30</v>
      </c>
      <c r="B111" t="s">
        <v>1</v>
      </c>
      <c r="C111">
        <v>2018</v>
      </c>
      <c r="D111" t="s">
        <v>31</v>
      </c>
      <c r="E111">
        <v>1</v>
      </c>
      <c r="F111" t="s">
        <v>3</v>
      </c>
      <c r="G111" t="s">
        <v>4</v>
      </c>
      <c r="H111" t="s">
        <v>11</v>
      </c>
      <c r="I111" t="s">
        <v>6</v>
      </c>
      <c r="J111" t="s">
        <v>23</v>
      </c>
      <c r="K111" t="s">
        <v>6</v>
      </c>
      <c r="L111" t="s">
        <v>24</v>
      </c>
      <c r="M111" t="s">
        <v>25</v>
      </c>
      <c r="N111" t="s">
        <v>32</v>
      </c>
      <c r="O111" t="s">
        <v>33</v>
      </c>
      <c r="P111">
        <v>33</v>
      </c>
      <c r="Q111">
        <v>-9</v>
      </c>
      <c r="R111">
        <v>5550067</v>
      </c>
      <c r="S111">
        <v>12</v>
      </c>
      <c r="T111">
        <v>2513</v>
      </c>
      <c r="U111">
        <v>12</v>
      </c>
      <c r="V111">
        <v>294</v>
      </c>
      <c r="W111" t="s">
        <v>34</v>
      </c>
      <c r="X111" t="s">
        <v>35</v>
      </c>
      <c r="Y111" t="s">
        <v>36</v>
      </c>
      <c r="Z111" t="s">
        <v>6</v>
      </c>
      <c r="AA111" t="s">
        <v>6</v>
      </c>
      <c r="AB111">
        <v>98630.857149999996</v>
      </c>
      <c r="AC111">
        <v>267.5</v>
      </c>
      <c r="AD111">
        <v>-9</v>
      </c>
      <c r="AE111">
        <v>-9</v>
      </c>
      <c r="AF111">
        <v>-9</v>
      </c>
      <c r="AG111">
        <v>-9</v>
      </c>
    </row>
    <row r="112" spans="1:33">
      <c r="A112" t="s">
        <v>30</v>
      </c>
      <c r="B112" t="s">
        <v>1</v>
      </c>
      <c r="C112">
        <v>2018</v>
      </c>
      <c r="D112" t="s">
        <v>31</v>
      </c>
      <c r="E112">
        <v>1</v>
      </c>
      <c r="F112" t="s">
        <v>3</v>
      </c>
      <c r="G112" t="s">
        <v>4</v>
      </c>
      <c r="H112" t="s">
        <v>11</v>
      </c>
      <c r="I112" t="s">
        <v>6</v>
      </c>
      <c r="J112" t="s">
        <v>23</v>
      </c>
      <c r="K112" t="s">
        <v>6</v>
      </c>
      <c r="L112" t="s">
        <v>24</v>
      </c>
      <c r="M112" t="s">
        <v>25</v>
      </c>
      <c r="N112" t="s">
        <v>32</v>
      </c>
      <c r="O112" t="s">
        <v>33</v>
      </c>
      <c r="P112">
        <v>34</v>
      </c>
      <c r="Q112">
        <v>-9</v>
      </c>
      <c r="R112">
        <v>5550067</v>
      </c>
      <c r="S112">
        <v>12</v>
      </c>
      <c r="T112">
        <v>2513</v>
      </c>
      <c r="U112">
        <v>12</v>
      </c>
      <c r="V112">
        <v>294</v>
      </c>
      <c r="W112" t="s">
        <v>34</v>
      </c>
      <c r="X112" t="s">
        <v>35</v>
      </c>
      <c r="Y112" t="s">
        <v>36</v>
      </c>
      <c r="Z112" t="s">
        <v>6</v>
      </c>
      <c r="AA112" t="s">
        <v>6</v>
      </c>
      <c r="AB112">
        <v>295892.57150000002</v>
      </c>
      <c r="AC112">
        <v>289.33333329999999</v>
      </c>
      <c r="AD112">
        <v>-9</v>
      </c>
      <c r="AE112">
        <v>-9</v>
      </c>
      <c r="AF112">
        <v>-9</v>
      </c>
      <c r="AG112">
        <v>-9</v>
      </c>
    </row>
    <row r="113" spans="1:33">
      <c r="A113" t="s">
        <v>30</v>
      </c>
      <c r="B113" t="s">
        <v>1</v>
      </c>
      <c r="C113">
        <v>2018</v>
      </c>
      <c r="D113" t="s">
        <v>31</v>
      </c>
      <c r="E113">
        <v>1</v>
      </c>
      <c r="F113" t="s">
        <v>3</v>
      </c>
      <c r="G113" t="s">
        <v>4</v>
      </c>
      <c r="H113" t="s">
        <v>11</v>
      </c>
      <c r="I113" t="s">
        <v>6</v>
      </c>
      <c r="J113" t="s">
        <v>23</v>
      </c>
      <c r="K113" t="s">
        <v>6</v>
      </c>
      <c r="L113" t="s">
        <v>24</v>
      </c>
      <c r="M113" t="s">
        <v>25</v>
      </c>
      <c r="N113" t="s">
        <v>32</v>
      </c>
      <c r="O113" t="s">
        <v>33</v>
      </c>
      <c r="P113">
        <v>39</v>
      </c>
      <c r="Q113">
        <v>-9</v>
      </c>
      <c r="R113">
        <v>5550067</v>
      </c>
      <c r="S113">
        <v>12</v>
      </c>
      <c r="T113">
        <v>2513</v>
      </c>
      <c r="U113">
        <v>12</v>
      </c>
      <c r="V113">
        <v>294</v>
      </c>
      <c r="W113" t="s">
        <v>34</v>
      </c>
      <c r="X113" t="s">
        <v>35</v>
      </c>
      <c r="Y113" t="s">
        <v>36</v>
      </c>
      <c r="Z113" t="s">
        <v>6</v>
      </c>
      <c r="AA113" t="s">
        <v>6</v>
      </c>
      <c r="AB113">
        <v>49315.42858</v>
      </c>
      <c r="AC113">
        <v>551</v>
      </c>
      <c r="AD113">
        <v>-9</v>
      </c>
      <c r="AE113">
        <v>-9</v>
      </c>
      <c r="AF113">
        <v>-9</v>
      </c>
      <c r="AG113">
        <v>-9</v>
      </c>
    </row>
    <row r="114" spans="1:33">
      <c r="A114" t="s">
        <v>30</v>
      </c>
      <c r="B114" t="s">
        <v>1</v>
      </c>
      <c r="C114">
        <v>2018</v>
      </c>
      <c r="D114" t="s">
        <v>31</v>
      </c>
      <c r="E114">
        <v>1</v>
      </c>
      <c r="F114" t="s">
        <v>3</v>
      </c>
      <c r="G114" t="s">
        <v>4</v>
      </c>
      <c r="H114" t="s">
        <v>11</v>
      </c>
      <c r="I114" t="s">
        <v>6</v>
      </c>
      <c r="J114" t="s">
        <v>23</v>
      </c>
      <c r="K114" t="s">
        <v>6</v>
      </c>
      <c r="L114" t="s">
        <v>24</v>
      </c>
      <c r="M114" t="s">
        <v>25</v>
      </c>
      <c r="N114" t="s">
        <v>32</v>
      </c>
      <c r="O114" t="s">
        <v>33</v>
      </c>
      <c r="P114">
        <v>41</v>
      </c>
      <c r="Q114">
        <v>-9</v>
      </c>
      <c r="R114">
        <v>5550067</v>
      </c>
      <c r="S114">
        <v>12</v>
      </c>
      <c r="T114">
        <v>2513</v>
      </c>
      <c r="U114">
        <v>12</v>
      </c>
      <c r="V114">
        <v>294</v>
      </c>
      <c r="W114" t="s">
        <v>34</v>
      </c>
      <c r="X114" t="s">
        <v>35</v>
      </c>
      <c r="Y114" t="s">
        <v>36</v>
      </c>
      <c r="Z114" t="s">
        <v>6</v>
      </c>
      <c r="AA114" t="s">
        <v>6</v>
      </c>
      <c r="AB114">
        <v>49315.42858</v>
      </c>
      <c r="AC114">
        <v>609</v>
      </c>
      <c r="AD114">
        <v>-9</v>
      </c>
      <c r="AE114">
        <v>-9</v>
      </c>
      <c r="AF114">
        <v>-9</v>
      </c>
      <c r="AG114">
        <v>-9</v>
      </c>
    </row>
    <row r="115" spans="1:33">
      <c r="A115" t="s">
        <v>30</v>
      </c>
      <c r="B115" t="s">
        <v>1</v>
      </c>
      <c r="C115">
        <v>2018</v>
      </c>
      <c r="D115" t="s">
        <v>31</v>
      </c>
      <c r="E115">
        <v>1</v>
      </c>
      <c r="F115" t="s">
        <v>3</v>
      </c>
      <c r="G115" t="s">
        <v>4</v>
      </c>
      <c r="H115" t="s">
        <v>11</v>
      </c>
      <c r="I115" t="s">
        <v>6</v>
      </c>
      <c r="J115" t="s">
        <v>23</v>
      </c>
      <c r="K115" t="s">
        <v>6</v>
      </c>
      <c r="L115" t="s">
        <v>24</v>
      </c>
      <c r="M115" t="s">
        <v>25</v>
      </c>
      <c r="N115" t="s">
        <v>32</v>
      </c>
      <c r="O115" t="s">
        <v>33</v>
      </c>
      <c r="P115">
        <v>28</v>
      </c>
      <c r="Q115">
        <v>-9</v>
      </c>
      <c r="R115">
        <v>5550067</v>
      </c>
      <c r="S115">
        <v>12</v>
      </c>
      <c r="T115">
        <v>2513</v>
      </c>
      <c r="U115">
        <v>12</v>
      </c>
      <c r="V115">
        <v>294</v>
      </c>
      <c r="W115" t="s">
        <v>34</v>
      </c>
      <c r="X115" t="s">
        <v>35</v>
      </c>
      <c r="Y115" t="s">
        <v>36</v>
      </c>
      <c r="Z115" t="s">
        <v>6</v>
      </c>
      <c r="AA115" t="s">
        <v>6</v>
      </c>
      <c r="AB115">
        <v>157829.5661</v>
      </c>
      <c r="AC115">
        <v>171</v>
      </c>
      <c r="AD115">
        <v>-9</v>
      </c>
      <c r="AE115">
        <v>-9</v>
      </c>
      <c r="AF115">
        <v>-9</v>
      </c>
      <c r="AG115">
        <v>-9</v>
      </c>
    </row>
    <row r="116" spans="1:33">
      <c r="A116" t="s">
        <v>30</v>
      </c>
      <c r="B116" t="s">
        <v>1</v>
      </c>
      <c r="C116">
        <v>2018</v>
      </c>
      <c r="D116" t="s">
        <v>31</v>
      </c>
      <c r="E116">
        <v>1</v>
      </c>
      <c r="F116" t="s">
        <v>3</v>
      </c>
      <c r="G116" t="s">
        <v>4</v>
      </c>
      <c r="H116" t="s">
        <v>11</v>
      </c>
      <c r="I116" t="s">
        <v>6</v>
      </c>
      <c r="J116" t="s">
        <v>23</v>
      </c>
      <c r="K116" t="s">
        <v>6</v>
      </c>
      <c r="L116" t="s">
        <v>24</v>
      </c>
      <c r="M116" t="s">
        <v>25</v>
      </c>
      <c r="N116" t="s">
        <v>32</v>
      </c>
      <c r="O116" t="s">
        <v>33</v>
      </c>
      <c r="P116">
        <v>29</v>
      </c>
      <c r="Q116">
        <v>-9</v>
      </c>
      <c r="R116">
        <v>5550067</v>
      </c>
      <c r="S116">
        <v>12</v>
      </c>
      <c r="T116">
        <v>2513</v>
      </c>
      <c r="U116">
        <v>12</v>
      </c>
      <c r="V116">
        <v>294</v>
      </c>
      <c r="W116" t="s">
        <v>34</v>
      </c>
      <c r="X116" t="s">
        <v>35</v>
      </c>
      <c r="Y116" t="s">
        <v>36</v>
      </c>
      <c r="Z116" t="s">
        <v>6</v>
      </c>
      <c r="AA116" t="s">
        <v>6</v>
      </c>
      <c r="AB116">
        <v>157829.5661</v>
      </c>
      <c r="AC116">
        <v>190</v>
      </c>
      <c r="AD116">
        <v>-9</v>
      </c>
      <c r="AE116">
        <v>-9</v>
      </c>
      <c r="AF116">
        <v>-9</v>
      </c>
      <c r="AG116">
        <v>-9</v>
      </c>
    </row>
    <row r="117" spans="1:33">
      <c r="A117" t="s">
        <v>30</v>
      </c>
      <c r="B117" t="s">
        <v>1</v>
      </c>
      <c r="C117">
        <v>2018</v>
      </c>
      <c r="D117" t="s">
        <v>31</v>
      </c>
      <c r="E117">
        <v>1</v>
      </c>
      <c r="F117" t="s">
        <v>3</v>
      </c>
      <c r="G117" t="s">
        <v>4</v>
      </c>
      <c r="H117" t="s">
        <v>12</v>
      </c>
      <c r="I117" t="s">
        <v>6</v>
      </c>
      <c r="J117" t="s">
        <v>23</v>
      </c>
      <c r="K117" t="s">
        <v>6</v>
      </c>
      <c r="L117" t="s">
        <v>24</v>
      </c>
      <c r="M117" t="s">
        <v>25</v>
      </c>
      <c r="N117" t="s">
        <v>32</v>
      </c>
      <c r="O117" t="s">
        <v>33</v>
      </c>
      <c r="P117">
        <v>35</v>
      </c>
      <c r="Q117">
        <v>-9</v>
      </c>
      <c r="R117">
        <v>521582</v>
      </c>
      <c r="S117">
        <v>1</v>
      </c>
      <c r="T117">
        <v>75</v>
      </c>
      <c r="U117">
        <v>1</v>
      </c>
      <c r="V117">
        <v>24</v>
      </c>
      <c r="W117" t="s">
        <v>34</v>
      </c>
      <c r="X117" t="s">
        <v>35</v>
      </c>
      <c r="Y117" t="s">
        <v>36</v>
      </c>
      <c r="Z117" t="s">
        <v>6</v>
      </c>
      <c r="AA117" t="s">
        <v>6</v>
      </c>
      <c r="AB117">
        <v>227930.9541</v>
      </c>
      <c r="AC117">
        <v>341.66666670000001</v>
      </c>
      <c r="AD117">
        <v>-9</v>
      </c>
      <c r="AE117">
        <v>-9</v>
      </c>
      <c r="AF117">
        <v>-9</v>
      </c>
      <c r="AG117">
        <v>-9</v>
      </c>
    </row>
    <row r="118" spans="1:33">
      <c r="A118" t="s">
        <v>30</v>
      </c>
      <c r="B118" t="s">
        <v>1</v>
      </c>
      <c r="C118">
        <v>2018</v>
      </c>
      <c r="D118" t="s">
        <v>31</v>
      </c>
      <c r="E118">
        <v>1</v>
      </c>
      <c r="F118" t="s">
        <v>3</v>
      </c>
      <c r="G118" t="s">
        <v>4</v>
      </c>
      <c r="H118" t="s">
        <v>12</v>
      </c>
      <c r="I118" t="s">
        <v>6</v>
      </c>
      <c r="J118" t="s">
        <v>23</v>
      </c>
      <c r="K118" t="s">
        <v>6</v>
      </c>
      <c r="L118" t="s">
        <v>24</v>
      </c>
      <c r="M118" t="s">
        <v>25</v>
      </c>
      <c r="N118" t="s">
        <v>32</v>
      </c>
      <c r="O118" t="s">
        <v>33</v>
      </c>
      <c r="P118">
        <v>37</v>
      </c>
      <c r="Q118">
        <v>-9</v>
      </c>
      <c r="R118">
        <v>521582</v>
      </c>
      <c r="S118">
        <v>1</v>
      </c>
      <c r="T118">
        <v>75</v>
      </c>
      <c r="U118">
        <v>1</v>
      </c>
      <c r="V118">
        <v>24</v>
      </c>
      <c r="W118" t="s">
        <v>34</v>
      </c>
      <c r="X118" t="s">
        <v>35</v>
      </c>
      <c r="Y118" t="s">
        <v>36</v>
      </c>
      <c r="Z118" t="s">
        <v>6</v>
      </c>
      <c r="AA118" t="s">
        <v>6</v>
      </c>
      <c r="AB118">
        <v>75976.984710000004</v>
      </c>
      <c r="AC118">
        <v>399</v>
      </c>
      <c r="AD118">
        <v>-9</v>
      </c>
      <c r="AE118">
        <v>-9</v>
      </c>
      <c r="AF118">
        <v>-9</v>
      </c>
      <c r="AG118">
        <v>-9</v>
      </c>
    </row>
    <row r="119" spans="1:33">
      <c r="A119" t="s">
        <v>30</v>
      </c>
      <c r="B119" t="s">
        <v>1</v>
      </c>
      <c r="C119">
        <v>2018</v>
      </c>
      <c r="D119" t="s">
        <v>31</v>
      </c>
      <c r="E119">
        <v>1</v>
      </c>
      <c r="F119" t="s">
        <v>3</v>
      </c>
      <c r="G119" t="s">
        <v>4</v>
      </c>
      <c r="H119" t="s">
        <v>12</v>
      </c>
      <c r="I119" t="s">
        <v>6</v>
      </c>
      <c r="J119" t="s">
        <v>23</v>
      </c>
      <c r="K119" t="s">
        <v>6</v>
      </c>
      <c r="L119" t="s">
        <v>24</v>
      </c>
      <c r="M119" t="s">
        <v>25</v>
      </c>
      <c r="N119" t="s">
        <v>32</v>
      </c>
      <c r="O119" t="s">
        <v>33</v>
      </c>
      <c r="P119">
        <v>29</v>
      </c>
      <c r="Q119">
        <v>-9</v>
      </c>
      <c r="R119">
        <v>521582</v>
      </c>
      <c r="S119">
        <v>1</v>
      </c>
      <c r="T119">
        <v>75</v>
      </c>
      <c r="U119">
        <v>1</v>
      </c>
      <c r="V119">
        <v>24</v>
      </c>
      <c r="W119" t="s">
        <v>34</v>
      </c>
      <c r="X119" t="s">
        <v>35</v>
      </c>
      <c r="Y119" t="s">
        <v>36</v>
      </c>
      <c r="Z119" t="s">
        <v>6</v>
      </c>
      <c r="AA119" t="s">
        <v>6</v>
      </c>
      <c r="AB119">
        <v>75976.984710000004</v>
      </c>
      <c r="AC119">
        <v>203</v>
      </c>
      <c r="AD119">
        <v>-9</v>
      </c>
      <c r="AE119">
        <v>-9</v>
      </c>
      <c r="AF119">
        <v>-9</v>
      </c>
      <c r="AG119">
        <v>-9</v>
      </c>
    </row>
    <row r="120" spans="1:33">
      <c r="A120" t="s">
        <v>30</v>
      </c>
      <c r="B120" t="s">
        <v>1</v>
      </c>
      <c r="C120">
        <v>2018</v>
      </c>
      <c r="D120" t="s">
        <v>31</v>
      </c>
      <c r="E120">
        <v>1</v>
      </c>
      <c r="F120" t="s">
        <v>3</v>
      </c>
      <c r="G120" t="s">
        <v>4</v>
      </c>
      <c r="H120" t="s">
        <v>12</v>
      </c>
      <c r="I120" t="s">
        <v>6</v>
      </c>
      <c r="J120" t="s">
        <v>23</v>
      </c>
      <c r="K120" t="s">
        <v>6</v>
      </c>
      <c r="L120" t="s">
        <v>24</v>
      </c>
      <c r="M120" t="s">
        <v>25</v>
      </c>
      <c r="N120" t="s">
        <v>32</v>
      </c>
      <c r="O120" t="s">
        <v>33</v>
      </c>
      <c r="P120">
        <v>30</v>
      </c>
      <c r="Q120">
        <v>-9</v>
      </c>
      <c r="R120">
        <v>521582</v>
      </c>
      <c r="S120">
        <v>1</v>
      </c>
      <c r="T120">
        <v>75</v>
      </c>
      <c r="U120">
        <v>1</v>
      </c>
      <c r="V120">
        <v>24</v>
      </c>
      <c r="W120" t="s">
        <v>34</v>
      </c>
      <c r="X120" t="s">
        <v>35</v>
      </c>
      <c r="Y120" t="s">
        <v>36</v>
      </c>
      <c r="Z120" t="s">
        <v>6</v>
      </c>
      <c r="AA120" t="s">
        <v>6</v>
      </c>
      <c r="AB120">
        <v>75976.984710000004</v>
      </c>
      <c r="AC120">
        <v>218</v>
      </c>
      <c r="AD120">
        <v>-9</v>
      </c>
      <c r="AE120">
        <v>-9</v>
      </c>
      <c r="AF120">
        <v>-9</v>
      </c>
      <c r="AG120">
        <v>-9</v>
      </c>
    </row>
    <row r="121" spans="1:33">
      <c r="A121" t="s">
        <v>30</v>
      </c>
      <c r="B121" t="s">
        <v>1</v>
      </c>
      <c r="C121">
        <v>2018</v>
      </c>
      <c r="D121" t="s">
        <v>31</v>
      </c>
      <c r="E121">
        <v>1</v>
      </c>
      <c r="F121" t="s">
        <v>3</v>
      </c>
      <c r="G121" t="s">
        <v>4</v>
      </c>
      <c r="H121" t="s">
        <v>12</v>
      </c>
      <c r="I121" t="s">
        <v>6</v>
      </c>
      <c r="J121" t="s">
        <v>23</v>
      </c>
      <c r="K121" t="s">
        <v>6</v>
      </c>
      <c r="L121" t="s">
        <v>24</v>
      </c>
      <c r="M121" t="s">
        <v>25</v>
      </c>
      <c r="N121" t="s">
        <v>32</v>
      </c>
      <c r="O121" t="s">
        <v>33</v>
      </c>
      <c r="P121">
        <v>34</v>
      </c>
      <c r="Q121">
        <v>-9</v>
      </c>
      <c r="R121">
        <v>521582</v>
      </c>
      <c r="S121">
        <v>1</v>
      </c>
      <c r="T121">
        <v>75</v>
      </c>
      <c r="U121">
        <v>1</v>
      </c>
      <c r="V121">
        <v>24</v>
      </c>
      <c r="W121" t="s">
        <v>34</v>
      </c>
      <c r="X121" t="s">
        <v>35</v>
      </c>
      <c r="Y121" t="s">
        <v>36</v>
      </c>
      <c r="Z121" t="s">
        <v>6</v>
      </c>
      <c r="AA121" t="s">
        <v>6</v>
      </c>
      <c r="AB121">
        <v>227930.9541</v>
      </c>
      <c r="AC121">
        <v>320.33333329999999</v>
      </c>
      <c r="AD121">
        <v>-9</v>
      </c>
      <c r="AE121">
        <v>-9</v>
      </c>
      <c r="AF121">
        <v>-9</v>
      </c>
      <c r="AG121">
        <v>-9</v>
      </c>
    </row>
    <row r="122" spans="1:33">
      <c r="A122" t="s">
        <v>30</v>
      </c>
      <c r="B122" t="s">
        <v>1</v>
      </c>
      <c r="C122">
        <v>2018</v>
      </c>
      <c r="D122" t="s">
        <v>31</v>
      </c>
      <c r="E122">
        <v>1</v>
      </c>
      <c r="F122" t="s">
        <v>3</v>
      </c>
      <c r="G122" t="s">
        <v>4</v>
      </c>
      <c r="H122" t="s">
        <v>12</v>
      </c>
      <c r="I122" t="s">
        <v>6</v>
      </c>
      <c r="J122" t="s">
        <v>23</v>
      </c>
      <c r="K122" t="s">
        <v>6</v>
      </c>
      <c r="L122" t="s">
        <v>24</v>
      </c>
      <c r="M122" t="s">
        <v>25</v>
      </c>
      <c r="N122" t="s">
        <v>32</v>
      </c>
      <c r="O122" t="s">
        <v>33</v>
      </c>
      <c r="P122">
        <v>33</v>
      </c>
      <c r="Q122">
        <v>-9</v>
      </c>
      <c r="R122">
        <v>521582</v>
      </c>
      <c r="S122">
        <v>1</v>
      </c>
      <c r="T122">
        <v>75</v>
      </c>
      <c r="U122">
        <v>1</v>
      </c>
      <c r="V122">
        <v>24</v>
      </c>
      <c r="W122" t="s">
        <v>34</v>
      </c>
      <c r="X122" t="s">
        <v>35</v>
      </c>
      <c r="Y122" t="s">
        <v>36</v>
      </c>
      <c r="Z122" t="s">
        <v>6</v>
      </c>
      <c r="AA122" t="s">
        <v>6</v>
      </c>
      <c r="AB122">
        <v>227930.9541</v>
      </c>
      <c r="AC122">
        <v>289.33333329999999</v>
      </c>
      <c r="AD122">
        <v>-9</v>
      </c>
      <c r="AE122">
        <v>-9</v>
      </c>
      <c r="AF122">
        <v>-9</v>
      </c>
      <c r="AG122">
        <v>-9</v>
      </c>
    </row>
    <row r="123" spans="1:33">
      <c r="A123" t="s">
        <v>30</v>
      </c>
      <c r="B123" t="s">
        <v>1</v>
      </c>
      <c r="C123">
        <v>2018</v>
      </c>
      <c r="D123" t="s">
        <v>31</v>
      </c>
      <c r="E123">
        <v>1</v>
      </c>
      <c r="F123" t="s">
        <v>3</v>
      </c>
      <c r="G123" t="s">
        <v>4</v>
      </c>
      <c r="H123" t="s">
        <v>12</v>
      </c>
      <c r="I123" t="s">
        <v>6</v>
      </c>
      <c r="J123" t="s">
        <v>23</v>
      </c>
      <c r="K123" t="s">
        <v>6</v>
      </c>
      <c r="L123" t="s">
        <v>24</v>
      </c>
      <c r="M123" t="s">
        <v>25</v>
      </c>
      <c r="N123" t="s">
        <v>32</v>
      </c>
      <c r="O123" t="s">
        <v>33</v>
      </c>
      <c r="P123">
        <v>31</v>
      </c>
      <c r="Q123">
        <v>-9</v>
      </c>
      <c r="R123">
        <v>521582</v>
      </c>
      <c r="S123">
        <v>1</v>
      </c>
      <c r="T123">
        <v>75</v>
      </c>
      <c r="U123">
        <v>1</v>
      </c>
      <c r="V123">
        <v>24</v>
      </c>
      <c r="W123" t="s">
        <v>34</v>
      </c>
      <c r="X123" t="s">
        <v>35</v>
      </c>
      <c r="Y123" t="s">
        <v>36</v>
      </c>
      <c r="Z123" t="s">
        <v>6</v>
      </c>
      <c r="AA123" t="s">
        <v>6</v>
      </c>
      <c r="AB123">
        <v>227930.9541</v>
      </c>
      <c r="AC123">
        <v>242.33333329999999</v>
      </c>
      <c r="AD123">
        <v>-9</v>
      </c>
      <c r="AE123">
        <v>-9</v>
      </c>
      <c r="AF123">
        <v>-9</v>
      </c>
      <c r="AG123">
        <v>-9</v>
      </c>
    </row>
    <row r="124" spans="1:33">
      <c r="A124" t="s">
        <v>30</v>
      </c>
      <c r="B124" t="s">
        <v>1</v>
      </c>
      <c r="C124">
        <v>2018</v>
      </c>
      <c r="D124" t="s">
        <v>31</v>
      </c>
      <c r="E124">
        <v>1</v>
      </c>
      <c r="F124" t="s">
        <v>3</v>
      </c>
      <c r="G124" t="s">
        <v>4</v>
      </c>
      <c r="H124" t="s">
        <v>12</v>
      </c>
      <c r="I124" t="s">
        <v>6</v>
      </c>
      <c r="J124" t="s">
        <v>23</v>
      </c>
      <c r="K124" t="s">
        <v>6</v>
      </c>
      <c r="L124" t="s">
        <v>24</v>
      </c>
      <c r="M124" t="s">
        <v>25</v>
      </c>
      <c r="N124" t="s">
        <v>32</v>
      </c>
      <c r="O124" t="s">
        <v>33</v>
      </c>
      <c r="P124">
        <v>32</v>
      </c>
      <c r="Q124">
        <v>-9</v>
      </c>
      <c r="R124">
        <v>521582</v>
      </c>
      <c r="S124">
        <v>1</v>
      </c>
      <c r="T124">
        <v>75</v>
      </c>
      <c r="U124">
        <v>1</v>
      </c>
      <c r="V124">
        <v>24</v>
      </c>
      <c r="W124" t="s">
        <v>34</v>
      </c>
      <c r="X124" t="s">
        <v>35</v>
      </c>
      <c r="Y124" t="s">
        <v>36</v>
      </c>
      <c r="Z124" t="s">
        <v>6</v>
      </c>
      <c r="AA124" t="s">
        <v>6</v>
      </c>
      <c r="AB124">
        <v>683792.86230000004</v>
      </c>
      <c r="AC124">
        <v>273.77777780000002</v>
      </c>
      <c r="AD124">
        <v>-9</v>
      </c>
      <c r="AE124">
        <v>-9</v>
      </c>
      <c r="AF124">
        <v>-9</v>
      </c>
      <c r="AG124">
        <v>-9</v>
      </c>
    </row>
    <row r="125" spans="1:33">
      <c r="A125" t="s">
        <v>30</v>
      </c>
      <c r="B125" t="s">
        <v>1</v>
      </c>
      <c r="C125">
        <v>2018</v>
      </c>
      <c r="D125" t="s">
        <v>31</v>
      </c>
      <c r="E125">
        <v>2</v>
      </c>
      <c r="F125" t="s">
        <v>3</v>
      </c>
      <c r="G125" t="s">
        <v>4</v>
      </c>
      <c r="H125" t="s">
        <v>11</v>
      </c>
      <c r="I125" t="s">
        <v>6</v>
      </c>
      <c r="J125" t="s">
        <v>23</v>
      </c>
      <c r="K125" t="s">
        <v>6</v>
      </c>
      <c r="L125" t="s">
        <v>24</v>
      </c>
      <c r="M125" t="s">
        <v>25</v>
      </c>
      <c r="N125" t="s">
        <v>32</v>
      </c>
      <c r="O125" t="s">
        <v>33</v>
      </c>
      <c r="P125">
        <v>20</v>
      </c>
      <c r="Q125">
        <v>-9</v>
      </c>
      <c r="R125">
        <v>2439457</v>
      </c>
      <c r="S125">
        <v>5</v>
      </c>
      <c r="T125">
        <v>1047</v>
      </c>
      <c r="U125">
        <v>5</v>
      </c>
      <c r="V125">
        <v>125</v>
      </c>
      <c r="W125" t="s">
        <v>34</v>
      </c>
      <c r="X125" t="s">
        <v>35</v>
      </c>
      <c r="Y125" t="s">
        <v>36</v>
      </c>
      <c r="Z125" t="s">
        <v>6</v>
      </c>
      <c r="AA125" t="s">
        <v>6</v>
      </c>
      <c r="AB125">
        <v>201599.36139999999</v>
      </c>
      <c r="AC125">
        <v>59</v>
      </c>
      <c r="AD125">
        <v>-9</v>
      </c>
      <c r="AE125">
        <v>-9</v>
      </c>
      <c r="AF125">
        <v>-9</v>
      </c>
      <c r="AG125">
        <v>-9</v>
      </c>
    </row>
    <row r="126" spans="1:33">
      <c r="A126" t="s">
        <v>30</v>
      </c>
      <c r="B126" t="s">
        <v>1</v>
      </c>
      <c r="C126">
        <v>2018</v>
      </c>
      <c r="D126" t="s">
        <v>31</v>
      </c>
      <c r="E126">
        <v>2</v>
      </c>
      <c r="F126" t="s">
        <v>3</v>
      </c>
      <c r="G126" t="s">
        <v>4</v>
      </c>
      <c r="H126" t="s">
        <v>11</v>
      </c>
      <c r="I126" t="s">
        <v>6</v>
      </c>
      <c r="J126" t="s">
        <v>23</v>
      </c>
      <c r="K126" t="s">
        <v>6</v>
      </c>
      <c r="L126" t="s">
        <v>24</v>
      </c>
      <c r="M126" t="s">
        <v>25</v>
      </c>
      <c r="N126" t="s">
        <v>32</v>
      </c>
      <c r="O126" t="s">
        <v>33</v>
      </c>
      <c r="P126">
        <v>19</v>
      </c>
      <c r="Q126">
        <v>-9</v>
      </c>
      <c r="R126">
        <v>2439457</v>
      </c>
      <c r="S126">
        <v>5</v>
      </c>
      <c r="T126">
        <v>1047</v>
      </c>
      <c r="U126">
        <v>5</v>
      </c>
      <c r="V126">
        <v>125</v>
      </c>
      <c r="W126" t="s">
        <v>34</v>
      </c>
      <c r="X126" t="s">
        <v>35</v>
      </c>
      <c r="Y126" t="s">
        <v>36</v>
      </c>
      <c r="Z126" t="s">
        <v>6</v>
      </c>
      <c r="AA126" t="s">
        <v>6</v>
      </c>
      <c r="AB126">
        <v>201599.36139999999</v>
      </c>
      <c r="AC126">
        <v>52</v>
      </c>
      <c r="AD126">
        <v>-9</v>
      </c>
      <c r="AE126">
        <v>-9</v>
      </c>
      <c r="AF126">
        <v>-9</v>
      </c>
      <c r="AG126">
        <v>-9</v>
      </c>
    </row>
    <row r="127" spans="1:33">
      <c r="A127" t="s">
        <v>30</v>
      </c>
      <c r="B127" t="s">
        <v>1</v>
      </c>
      <c r="C127">
        <v>2018</v>
      </c>
      <c r="D127" t="s">
        <v>31</v>
      </c>
      <c r="E127">
        <v>2</v>
      </c>
      <c r="F127" t="s">
        <v>3</v>
      </c>
      <c r="G127" t="s">
        <v>4</v>
      </c>
      <c r="H127" t="s">
        <v>11</v>
      </c>
      <c r="I127" t="s">
        <v>6</v>
      </c>
      <c r="J127" t="s">
        <v>23</v>
      </c>
      <c r="K127" t="s">
        <v>6</v>
      </c>
      <c r="L127" t="s">
        <v>24</v>
      </c>
      <c r="M127" t="s">
        <v>25</v>
      </c>
      <c r="N127" t="s">
        <v>32</v>
      </c>
      <c r="O127" t="s">
        <v>33</v>
      </c>
      <c r="P127">
        <v>24</v>
      </c>
      <c r="Q127">
        <v>-9</v>
      </c>
      <c r="R127">
        <v>2439457</v>
      </c>
      <c r="S127">
        <v>5</v>
      </c>
      <c r="T127">
        <v>1047</v>
      </c>
      <c r="U127">
        <v>5</v>
      </c>
      <c r="V127">
        <v>125</v>
      </c>
      <c r="W127" t="s">
        <v>34</v>
      </c>
      <c r="X127" t="s">
        <v>35</v>
      </c>
      <c r="Y127" t="s">
        <v>36</v>
      </c>
      <c r="Z127" t="s">
        <v>6</v>
      </c>
      <c r="AA127" t="s">
        <v>6</v>
      </c>
      <c r="AB127">
        <v>5968562.9119999995</v>
      </c>
      <c r="AC127">
        <v>104.30940200000001</v>
      </c>
      <c r="AD127">
        <v>-9</v>
      </c>
      <c r="AE127">
        <v>-9</v>
      </c>
      <c r="AF127">
        <v>-9</v>
      </c>
      <c r="AG127">
        <v>-9</v>
      </c>
    </row>
    <row r="128" spans="1:33">
      <c r="A128" t="s">
        <v>30</v>
      </c>
      <c r="B128" t="s">
        <v>1</v>
      </c>
      <c r="C128">
        <v>2018</v>
      </c>
      <c r="D128" t="s">
        <v>31</v>
      </c>
      <c r="E128">
        <v>2</v>
      </c>
      <c r="F128" t="s">
        <v>3</v>
      </c>
      <c r="G128" t="s">
        <v>4</v>
      </c>
      <c r="H128" t="s">
        <v>11</v>
      </c>
      <c r="I128" t="s">
        <v>6</v>
      </c>
      <c r="J128" t="s">
        <v>23</v>
      </c>
      <c r="K128" t="s">
        <v>6</v>
      </c>
      <c r="L128" t="s">
        <v>24</v>
      </c>
      <c r="M128" t="s">
        <v>25</v>
      </c>
      <c r="N128" t="s">
        <v>32</v>
      </c>
      <c r="O128" t="s">
        <v>33</v>
      </c>
      <c r="P128">
        <v>21</v>
      </c>
      <c r="Q128">
        <v>-9</v>
      </c>
      <c r="R128">
        <v>2439457</v>
      </c>
      <c r="S128">
        <v>5</v>
      </c>
      <c r="T128">
        <v>1047</v>
      </c>
      <c r="U128">
        <v>5</v>
      </c>
      <c r="V128">
        <v>125</v>
      </c>
      <c r="W128" t="s">
        <v>34</v>
      </c>
      <c r="X128" t="s">
        <v>35</v>
      </c>
      <c r="Y128" t="s">
        <v>36</v>
      </c>
      <c r="Z128" t="s">
        <v>6</v>
      </c>
      <c r="AA128" t="s">
        <v>6</v>
      </c>
      <c r="AB128">
        <v>1486249.838</v>
      </c>
      <c r="AC128">
        <v>70.982384030000006</v>
      </c>
      <c r="AD128">
        <v>-9</v>
      </c>
      <c r="AE128">
        <v>-9</v>
      </c>
      <c r="AF128">
        <v>-9</v>
      </c>
      <c r="AG128">
        <v>-9</v>
      </c>
    </row>
    <row r="129" spans="1:33">
      <c r="A129" t="s">
        <v>30</v>
      </c>
      <c r="B129" t="s">
        <v>1</v>
      </c>
      <c r="C129">
        <v>2018</v>
      </c>
      <c r="D129" t="s">
        <v>31</v>
      </c>
      <c r="E129">
        <v>2</v>
      </c>
      <c r="F129" t="s">
        <v>3</v>
      </c>
      <c r="G129" t="s">
        <v>4</v>
      </c>
      <c r="H129" t="s">
        <v>11</v>
      </c>
      <c r="I129" t="s">
        <v>6</v>
      </c>
      <c r="J129" t="s">
        <v>23</v>
      </c>
      <c r="K129" t="s">
        <v>6</v>
      </c>
      <c r="L129" t="s">
        <v>24</v>
      </c>
      <c r="M129" t="s">
        <v>25</v>
      </c>
      <c r="N129" t="s">
        <v>32</v>
      </c>
      <c r="O129" t="s">
        <v>33</v>
      </c>
      <c r="P129">
        <v>22</v>
      </c>
      <c r="Q129">
        <v>-9</v>
      </c>
      <c r="R129">
        <v>2439457</v>
      </c>
      <c r="S129">
        <v>5</v>
      </c>
      <c r="T129">
        <v>1047</v>
      </c>
      <c r="U129">
        <v>5</v>
      </c>
      <c r="V129">
        <v>125</v>
      </c>
      <c r="W129" t="s">
        <v>34</v>
      </c>
      <c r="X129" t="s">
        <v>35</v>
      </c>
      <c r="Y129" t="s">
        <v>36</v>
      </c>
      <c r="Z129" t="s">
        <v>6</v>
      </c>
      <c r="AA129" t="s">
        <v>6</v>
      </c>
      <c r="AB129">
        <v>2943699.7659999998</v>
      </c>
      <c r="AC129">
        <v>81.025793059999998</v>
      </c>
      <c r="AD129">
        <v>-9</v>
      </c>
      <c r="AE129">
        <v>-9</v>
      </c>
      <c r="AF129">
        <v>-9</v>
      </c>
      <c r="AG129">
        <v>-9</v>
      </c>
    </row>
    <row r="130" spans="1:33">
      <c r="A130" t="s">
        <v>30</v>
      </c>
      <c r="B130" t="s">
        <v>1</v>
      </c>
      <c r="C130">
        <v>2018</v>
      </c>
      <c r="D130" t="s">
        <v>31</v>
      </c>
      <c r="E130">
        <v>2</v>
      </c>
      <c r="F130" t="s">
        <v>3</v>
      </c>
      <c r="G130" t="s">
        <v>4</v>
      </c>
      <c r="H130" t="s">
        <v>11</v>
      </c>
      <c r="I130" t="s">
        <v>6</v>
      </c>
      <c r="J130" t="s">
        <v>23</v>
      </c>
      <c r="K130" t="s">
        <v>6</v>
      </c>
      <c r="L130" t="s">
        <v>24</v>
      </c>
      <c r="M130" t="s">
        <v>25</v>
      </c>
      <c r="N130" t="s">
        <v>32</v>
      </c>
      <c r="O130" t="s">
        <v>33</v>
      </c>
      <c r="P130">
        <v>23</v>
      </c>
      <c r="Q130">
        <v>-9</v>
      </c>
      <c r="R130">
        <v>2439457</v>
      </c>
      <c r="S130">
        <v>5</v>
      </c>
      <c r="T130">
        <v>1047</v>
      </c>
      <c r="U130">
        <v>5</v>
      </c>
      <c r="V130">
        <v>125</v>
      </c>
      <c r="W130" t="s">
        <v>34</v>
      </c>
      <c r="X130" t="s">
        <v>35</v>
      </c>
      <c r="Y130" t="s">
        <v>36</v>
      </c>
      <c r="Z130" t="s">
        <v>6</v>
      </c>
      <c r="AA130" t="s">
        <v>6</v>
      </c>
      <c r="AB130">
        <v>6979177.8930000002</v>
      </c>
      <c r="AC130">
        <v>89.614855570000003</v>
      </c>
      <c r="AD130">
        <v>-9</v>
      </c>
      <c r="AE130">
        <v>-9</v>
      </c>
      <c r="AF130">
        <v>-9</v>
      </c>
      <c r="AG130">
        <v>-9</v>
      </c>
    </row>
    <row r="131" spans="1:33">
      <c r="A131" t="s">
        <v>30</v>
      </c>
      <c r="B131" t="s">
        <v>1</v>
      </c>
      <c r="C131">
        <v>2018</v>
      </c>
      <c r="D131" t="s">
        <v>31</v>
      </c>
      <c r="E131">
        <v>2</v>
      </c>
      <c r="F131" t="s">
        <v>3</v>
      </c>
      <c r="G131" t="s">
        <v>4</v>
      </c>
      <c r="H131" t="s">
        <v>11</v>
      </c>
      <c r="I131" t="s">
        <v>6</v>
      </c>
      <c r="J131" t="s">
        <v>23</v>
      </c>
      <c r="K131" t="s">
        <v>6</v>
      </c>
      <c r="L131" t="s">
        <v>24</v>
      </c>
      <c r="M131" t="s">
        <v>25</v>
      </c>
      <c r="N131" t="s">
        <v>32</v>
      </c>
      <c r="O131" t="s">
        <v>33</v>
      </c>
      <c r="P131">
        <v>28</v>
      </c>
      <c r="Q131">
        <v>-9</v>
      </c>
      <c r="R131">
        <v>2439457</v>
      </c>
      <c r="S131">
        <v>5</v>
      </c>
      <c r="T131">
        <v>1047</v>
      </c>
      <c r="U131">
        <v>5</v>
      </c>
      <c r="V131">
        <v>125</v>
      </c>
      <c r="W131" t="s">
        <v>34</v>
      </c>
      <c r="X131" t="s">
        <v>35</v>
      </c>
      <c r="Y131" t="s">
        <v>36</v>
      </c>
      <c r="Z131" t="s">
        <v>6</v>
      </c>
      <c r="AA131" t="s">
        <v>6</v>
      </c>
      <c r="AB131">
        <v>171926.72810000001</v>
      </c>
      <c r="AC131">
        <v>186</v>
      </c>
      <c r="AD131">
        <v>-9</v>
      </c>
      <c r="AE131">
        <v>-9</v>
      </c>
      <c r="AF131">
        <v>-9</v>
      </c>
      <c r="AG131">
        <v>-9</v>
      </c>
    </row>
    <row r="132" spans="1:33">
      <c r="A132" t="s">
        <v>30</v>
      </c>
      <c r="B132" t="s">
        <v>1</v>
      </c>
      <c r="C132">
        <v>2018</v>
      </c>
      <c r="D132" t="s">
        <v>31</v>
      </c>
      <c r="E132">
        <v>2</v>
      </c>
      <c r="F132" t="s">
        <v>3</v>
      </c>
      <c r="G132" t="s">
        <v>4</v>
      </c>
      <c r="H132" t="s">
        <v>11</v>
      </c>
      <c r="I132" t="s">
        <v>6</v>
      </c>
      <c r="J132" t="s">
        <v>23</v>
      </c>
      <c r="K132" t="s">
        <v>6</v>
      </c>
      <c r="L132" t="s">
        <v>24</v>
      </c>
      <c r="M132" t="s">
        <v>25</v>
      </c>
      <c r="N132" t="s">
        <v>32</v>
      </c>
      <c r="O132" t="s">
        <v>33</v>
      </c>
      <c r="P132">
        <v>25</v>
      </c>
      <c r="Q132">
        <v>-9</v>
      </c>
      <c r="R132">
        <v>2439457</v>
      </c>
      <c r="S132">
        <v>5</v>
      </c>
      <c r="T132">
        <v>1047</v>
      </c>
      <c r="U132">
        <v>5</v>
      </c>
      <c r="V132">
        <v>125</v>
      </c>
      <c r="W132" t="s">
        <v>34</v>
      </c>
      <c r="X132" t="s">
        <v>35</v>
      </c>
      <c r="Y132" t="s">
        <v>36</v>
      </c>
      <c r="Z132" t="s">
        <v>6</v>
      </c>
      <c r="AA132" t="s">
        <v>6</v>
      </c>
      <c r="AB132">
        <v>2743845.8539999998</v>
      </c>
      <c r="AC132">
        <v>119.071883</v>
      </c>
      <c r="AD132">
        <v>-9</v>
      </c>
      <c r="AE132">
        <v>-9</v>
      </c>
      <c r="AF132">
        <v>-9</v>
      </c>
      <c r="AG132">
        <v>-9</v>
      </c>
    </row>
    <row r="133" spans="1:33">
      <c r="A133" t="s">
        <v>30</v>
      </c>
      <c r="B133" t="s">
        <v>1</v>
      </c>
      <c r="C133">
        <v>2018</v>
      </c>
      <c r="D133" t="s">
        <v>31</v>
      </c>
      <c r="E133">
        <v>2</v>
      </c>
      <c r="F133" t="s">
        <v>3</v>
      </c>
      <c r="G133" t="s">
        <v>4</v>
      </c>
      <c r="H133" t="s">
        <v>11</v>
      </c>
      <c r="I133" t="s">
        <v>6</v>
      </c>
      <c r="J133" t="s">
        <v>23</v>
      </c>
      <c r="K133" t="s">
        <v>6</v>
      </c>
      <c r="L133" t="s">
        <v>24</v>
      </c>
      <c r="M133" t="s">
        <v>25</v>
      </c>
      <c r="N133" t="s">
        <v>32</v>
      </c>
      <c r="O133" t="s">
        <v>33</v>
      </c>
      <c r="P133">
        <v>26</v>
      </c>
      <c r="Q133">
        <v>-9</v>
      </c>
      <c r="R133">
        <v>2439457</v>
      </c>
      <c r="S133">
        <v>5</v>
      </c>
      <c r="T133">
        <v>1047</v>
      </c>
      <c r="U133">
        <v>5</v>
      </c>
      <c r="V133">
        <v>125</v>
      </c>
      <c r="W133" t="s">
        <v>34</v>
      </c>
      <c r="X133" t="s">
        <v>35</v>
      </c>
      <c r="Y133" t="s">
        <v>36</v>
      </c>
      <c r="Z133" t="s">
        <v>6</v>
      </c>
      <c r="AA133" t="s">
        <v>6</v>
      </c>
      <c r="AB133">
        <v>965233.30610000005</v>
      </c>
      <c r="AC133">
        <v>140.50632909999999</v>
      </c>
      <c r="AD133">
        <v>-9</v>
      </c>
      <c r="AE133">
        <v>-9</v>
      </c>
      <c r="AF133">
        <v>-9</v>
      </c>
      <c r="AG133">
        <v>-9</v>
      </c>
    </row>
    <row r="134" spans="1:33">
      <c r="A134" t="s">
        <v>30</v>
      </c>
      <c r="B134" t="s">
        <v>1</v>
      </c>
      <c r="C134">
        <v>2018</v>
      </c>
      <c r="D134" t="s">
        <v>31</v>
      </c>
      <c r="E134">
        <v>2</v>
      </c>
      <c r="F134" t="s">
        <v>3</v>
      </c>
      <c r="G134" t="s">
        <v>4</v>
      </c>
      <c r="H134" t="s">
        <v>11</v>
      </c>
      <c r="I134" t="s">
        <v>6</v>
      </c>
      <c r="J134" t="s">
        <v>23</v>
      </c>
      <c r="K134" t="s">
        <v>6</v>
      </c>
      <c r="L134" t="s">
        <v>24</v>
      </c>
      <c r="M134" t="s">
        <v>25</v>
      </c>
      <c r="N134" t="s">
        <v>32</v>
      </c>
      <c r="O134" t="s">
        <v>33</v>
      </c>
      <c r="P134">
        <v>27</v>
      </c>
      <c r="Q134">
        <v>-9</v>
      </c>
      <c r="R134">
        <v>2439457</v>
      </c>
      <c r="S134">
        <v>5</v>
      </c>
      <c r="T134">
        <v>1047</v>
      </c>
      <c r="U134">
        <v>5</v>
      </c>
      <c r="V134">
        <v>125</v>
      </c>
      <c r="W134" t="s">
        <v>34</v>
      </c>
      <c r="X134" t="s">
        <v>35</v>
      </c>
      <c r="Y134" t="s">
        <v>36</v>
      </c>
      <c r="Z134" t="s">
        <v>6</v>
      </c>
      <c r="AA134" t="s">
        <v>6</v>
      </c>
      <c r="AB134">
        <v>171926.72810000001</v>
      </c>
      <c r="AC134">
        <v>155</v>
      </c>
      <c r="AD134">
        <v>-9</v>
      </c>
      <c r="AE134">
        <v>-9</v>
      </c>
      <c r="AF134">
        <v>-9</v>
      </c>
      <c r="AG134">
        <v>-9</v>
      </c>
    </row>
    <row r="135" spans="1:33">
      <c r="A135" t="s">
        <v>30</v>
      </c>
      <c r="B135" t="s">
        <v>1</v>
      </c>
      <c r="C135">
        <v>2018</v>
      </c>
      <c r="D135" t="s">
        <v>31</v>
      </c>
      <c r="E135">
        <v>2</v>
      </c>
      <c r="F135" t="s">
        <v>3</v>
      </c>
      <c r="G135" t="s">
        <v>4</v>
      </c>
      <c r="H135" t="s">
        <v>11</v>
      </c>
      <c r="I135" t="s">
        <v>6</v>
      </c>
      <c r="J135" t="s">
        <v>23</v>
      </c>
      <c r="K135" t="s">
        <v>6</v>
      </c>
      <c r="L135" t="s">
        <v>24</v>
      </c>
      <c r="M135" t="s">
        <v>25</v>
      </c>
      <c r="N135" t="s">
        <v>32</v>
      </c>
      <c r="O135" t="s">
        <v>33</v>
      </c>
      <c r="P135">
        <v>34</v>
      </c>
      <c r="Q135">
        <v>-9</v>
      </c>
      <c r="R135">
        <v>2439457</v>
      </c>
      <c r="S135">
        <v>5</v>
      </c>
      <c r="T135">
        <v>1047</v>
      </c>
      <c r="U135">
        <v>5</v>
      </c>
      <c r="V135">
        <v>125</v>
      </c>
      <c r="W135" t="s">
        <v>34</v>
      </c>
      <c r="X135" t="s">
        <v>35</v>
      </c>
      <c r="Y135" t="s">
        <v>36</v>
      </c>
      <c r="Z135" t="s">
        <v>6</v>
      </c>
      <c r="AA135" t="s">
        <v>6</v>
      </c>
      <c r="AB135">
        <v>139635.92129999999</v>
      </c>
      <c r="AC135">
        <v>314</v>
      </c>
      <c r="AD135">
        <v>-9</v>
      </c>
      <c r="AE135">
        <v>-9</v>
      </c>
      <c r="AF135">
        <v>-9</v>
      </c>
      <c r="AG135">
        <v>-9</v>
      </c>
    </row>
    <row r="136" spans="1:33">
      <c r="A136" t="s">
        <v>30</v>
      </c>
      <c r="B136" t="s">
        <v>1</v>
      </c>
      <c r="C136">
        <v>2018</v>
      </c>
      <c r="D136" t="s">
        <v>31</v>
      </c>
      <c r="E136">
        <v>2</v>
      </c>
      <c r="F136" t="s">
        <v>3</v>
      </c>
      <c r="G136" t="s">
        <v>4</v>
      </c>
      <c r="H136" t="s">
        <v>11</v>
      </c>
      <c r="I136" t="s">
        <v>6</v>
      </c>
      <c r="J136" t="s">
        <v>23</v>
      </c>
      <c r="K136" t="s">
        <v>6</v>
      </c>
      <c r="L136" t="s">
        <v>24</v>
      </c>
      <c r="M136" t="s">
        <v>25</v>
      </c>
      <c r="N136" t="s">
        <v>32</v>
      </c>
      <c r="O136" t="s">
        <v>33</v>
      </c>
      <c r="P136">
        <v>35</v>
      </c>
      <c r="Q136">
        <v>-9</v>
      </c>
      <c r="R136">
        <v>2439457</v>
      </c>
      <c r="S136">
        <v>5</v>
      </c>
      <c r="T136">
        <v>1047</v>
      </c>
      <c r="U136">
        <v>5</v>
      </c>
      <c r="V136">
        <v>125</v>
      </c>
      <c r="W136" t="s">
        <v>34</v>
      </c>
      <c r="X136" t="s">
        <v>35</v>
      </c>
      <c r="Y136" t="s">
        <v>36</v>
      </c>
      <c r="Z136" t="s">
        <v>6</v>
      </c>
      <c r="AA136" t="s">
        <v>6</v>
      </c>
      <c r="AB136">
        <v>139635.92129999999</v>
      </c>
      <c r="AC136">
        <v>397</v>
      </c>
      <c r="AD136">
        <v>-9</v>
      </c>
      <c r="AE136">
        <v>-9</v>
      </c>
      <c r="AF136">
        <v>-9</v>
      </c>
      <c r="AG136">
        <v>-9</v>
      </c>
    </row>
    <row r="137" spans="1:33">
      <c r="A137" t="s">
        <v>30</v>
      </c>
      <c r="B137" t="s">
        <v>1</v>
      </c>
      <c r="C137">
        <v>2018</v>
      </c>
      <c r="D137" t="s">
        <v>31</v>
      </c>
      <c r="E137">
        <v>2</v>
      </c>
      <c r="F137" t="s">
        <v>3</v>
      </c>
      <c r="G137" t="s">
        <v>4</v>
      </c>
      <c r="H137" t="s">
        <v>11</v>
      </c>
      <c r="I137" t="s">
        <v>6</v>
      </c>
      <c r="J137" t="s">
        <v>23</v>
      </c>
      <c r="K137" t="s">
        <v>6</v>
      </c>
      <c r="L137" t="s">
        <v>24</v>
      </c>
      <c r="M137" t="s">
        <v>25</v>
      </c>
      <c r="N137" t="s">
        <v>32</v>
      </c>
      <c r="O137" t="s">
        <v>33</v>
      </c>
      <c r="P137">
        <v>38</v>
      </c>
      <c r="Q137">
        <v>-9</v>
      </c>
      <c r="R137">
        <v>2439457</v>
      </c>
      <c r="S137">
        <v>5</v>
      </c>
      <c r="T137">
        <v>1047</v>
      </c>
      <c r="U137">
        <v>5</v>
      </c>
      <c r="V137">
        <v>125</v>
      </c>
      <c r="W137" t="s">
        <v>34</v>
      </c>
      <c r="X137" t="s">
        <v>35</v>
      </c>
      <c r="Y137" t="s">
        <v>36</v>
      </c>
      <c r="Z137" t="s">
        <v>6</v>
      </c>
      <c r="AA137" t="s">
        <v>6</v>
      </c>
      <c r="AB137">
        <v>139635.92129999999</v>
      </c>
      <c r="AC137">
        <v>457</v>
      </c>
      <c r="AD137">
        <v>-9</v>
      </c>
      <c r="AE137">
        <v>-9</v>
      </c>
      <c r="AF137">
        <v>-9</v>
      </c>
      <c r="AG137">
        <v>-9</v>
      </c>
    </row>
    <row r="138" spans="1:33">
      <c r="A138" t="s">
        <v>30</v>
      </c>
      <c r="B138" t="s">
        <v>1</v>
      </c>
      <c r="C138">
        <v>2018</v>
      </c>
      <c r="D138" t="s">
        <v>31</v>
      </c>
      <c r="E138">
        <v>2</v>
      </c>
      <c r="F138" t="s">
        <v>3</v>
      </c>
      <c r="G138" t="s">
        <v>4</v>
      </c>
      <c r="H138" t="s">
        <v>11</v>
      </c>
      <c r="I138" t="s">
        <v>6</v>
      </c>
      <c r="J138" t="s">
        <v>23</v>
      </c>
      <c r="K138" t="s">
        <v>6</v>
      </c>
      <c r="L138" t="s">
        <v>24</v>
      </c>
      <c r="M138" t="s">
        <v>25</v>
      </c>
      <c r="N138" t="s">
        <v>32</v>
      </c>
      <c r="O138" t="s">
        <v>33</v>
      </c>
      <c r="P138">
        <v>31</v>
      </c>
      <c r="Q138">
        <v>-9</v>
      </c>
      <c r="R138">
        <v>2439457</v>
      </c>
      <c r="S138">
        <v>5</v>
      </c>
      <c r="T138">
        <v>1047</v>
      </c>
      <c r="U138">
        <v>5</v>
      </c>
      <c r="V138">
        <v>125</v>
      </c>
      <c r="W138" t="s">
        <v>34</v>
      </c>
      <c r="X138" t="s">
        <v>35</v>
      </c>
      <c r="Y138" t="s">
        <v>36</v>
      </c>
      <c r="Z138" t="s">
        <v>6</v>
      </c>
      <c r="AA138" t="s">
        <v>6</v>
      </c>
      <c r="AB138">
        <v>311562.6495</v>
      </c>
      <c r="AC138">
        <v>222.61904759999999</v>
      </c>
      <c r="AD138">
        <v>-9</v>
      </c>
      <c r="AE138">
        <v>-9</v>
      </c>
      <c r="AF138">
        <v>-9</v>
      </c>
      <c r="AG138">
        <v>-9</v>
      </c>
    </row>
    <row r="139" spans="1:33">
      <c r="A139" t="s">
        <v>30</v>
      </c>
      <c r="B139" t="s">
        <v>1</v>
      </c>
      <c r="C139">
        <v>2018</v>
      </c>
      <c r="D139" t="s">
        <v>31</v>
      </c>
      <c r="E139">
        <v>2</v>
      </c>
      <c r="F139" t="s">
        <v>3</v>
      </c>
      <c r="G139" t="s">
        <v>4</v>
      </c>
      <c r="H139" t="s">
        <v>11</v>
      </c>
      <c r="I139" t="s">
        <v>6</v>
      </c>
      <c r="J139" t="s">
        <v>23</v>
      </c>
      <c r="K139" t="s">
        <v>6</v>
      </c>
      <c r="L139" t="s">
        <v>24</v>
      </c>
      <c r="M139" t="s">
        <v>25</v>
      </c>
      <c r="N139" t="s">
        <v>32</v>
      </c>
      <c r="O139" t="s">
        <v>33</v>
      </c>
      <c r="P139">
        <v>33</v>
      </c>
      <c r="Q139">
        <v>-9</v>
      </c>
      <c r="R139">
        <v>2439457</v>
      </c>
      <c r="S139">
        <v>5</v>
      </c>
      <c r="T139">
        <v>1047</v>
      </c>
      <c r="U139">
        <v>5</v>
      </c>
      <c r="V139">
        <v>125</v>
      </c>
      <c r="W139" t="s">
        <v>34</v>
      </c>
      <c r="X139" t="s">
        <v>35</v>
      </c>
      <c r="Y139" t="s">
        <v>36</v>
      </c>
      <c r="Z139" t="s">
        <v>6</v>
      </c>
      <c r="AA139" t="s">
        <v>6</v>
      </c>
      <c r="AB139">
        <v>139635.92129999999</v>
      </c>
      <c r="AC139">
        <v>302</v>
      </c>
      <c r="AD139">
        <v>-9</v>
      </c>
      <c r="AE139">
        <v>-9</v>
      </c>
      <c r="AF139">
        <v>-9</v>
      </c>
      <c r="AG139">
        <v>-9</v>
      </c>
    </row>
    <row r="140" spans="1:33">
      <c r="A140" t="s">
        <v>30</v>
      </c>
      <c r="B140" t="s">
        <v>1</v>
      </c>
      <c r="C140">
        <v>2018</v>
      </c>
      <c r="D140" t="s">
        <v>31</v>
      </c>
      <c r="E140">
        <v>2</v>
      </c>
      <c r="F140" t="s">
        <v>3</v>
      </c>
      <c r="G140" t="s">
        <v>4</v>
      </c>
      <c r="H140" t="s">
        <v>11</v>
      </c>
      <c r="I140" t="s">
        <v>6</v>
      </c>
      <c r="J140" t="s">
        <v>23</v>
      </c>
      <c r="K140" t="s">
        <v>6</v>
      </c>
      <c r="L140" t="s">
        <v>24</v>
      </c>
      <c r="M140" t="s">
        <v>25</v>
      </c>
      <c r="N140" t="s">
        <v>32</v>
      </c>
      <c r="O140" t="s">
        <v>33</v>
      </c>
      <c r="P140">
        <v>30</v>
      </c>
      <c r="Q140">
        <v>-9</v>
      </c>
      <c r="R140">
        <v>2439457</v>
      </c>
      <c r="S140">
        <v>5</v>
      </c>
      <c r="T140">
        <v>1047</v>
      </c>
      <c r="U140">
        <v>5</v>
      </c>
      <c r="V140">
        <v>125</v>
      </c>
      <c r="W140" t="s">
        <v>34</v>
      </c>
      <c r="X140" t="s">
        <v>35</v>
      </c>
      <c r="Y140" t="s">
        <v>36</v>
      </c>
      <c r="Z140" t="s">
        <v>6</v>
      </c>
      <c r="AA140" t="s">
        <v>6</v>
      </c>
      <c r="AB140">
        <v>139635.92129999999</v>
      </c>
      <c r="AC140">
        <v>211</v>
      </c>
      <c r="AD140">
        <v>-9</v>
      </c>
      <c r="AE140">
        <v>-9</v>
      </c>
      <c r="AF140">
        <v>-9</v>
      </c>
      <c r="AG140">
        <v>-9</v>
      </c>
    </row>
    <row r="141" spans="1:33">
      <c r="A141" t="s">
        <v>30</v>
      </c>
      <c r="B141" t="s">
        <v>1</v>
      </c>
      <c r="C141">
        <v>2018</v>
      </c>
      <c r="D141" t="s">
        <v>31</v>
      </c>
      <c r="E141">
        <v>2</v>
      </c>
      <c r="F141" t="s">
        <v>3</v>
      </c>
      <c r="G141" t="s">
        <v>4</v>
      </c>
      <c r="H141" t="s">
        <v>12</v>
      </c>
      <c r="I141" t="s">
        <v>6</v>
      </c>
      <c r="J141" t="s">
        <v>23</v>
      </c>
      <c r="K141" t="s">
        <v>6</v>
      </c>
      <c r="L141" t="s">
        <v>24</v>
      </c>
      <c r="M141" t="s">
        <v>25</v>
      </c>
      <c r="N141" t="s">
        <v>32</v>
      </c>
      <c r="O141" t="s">
        <v>33</v>
      </c>
      <c r="P141">
        <v>36</v>
      </c>
      <c r="Q141">
        <v>-9</v>
      </c>
      <c r="R141">
        <v>392191</v>
      </c>
      <c r="S141">
        <v>9</v>
      </c>
      <c r="T141">
        <v>923</v>
      </c>
      <c r="U141">
        <v>9</v>
      </c>
      <c r="V141">
        <v>217</v>
      </c>
      <c r="W141" t="s">
        <v>34</v>
      </c>
      <c r="X141" t="s">
        <v>35</v>
      </c>
      <c r="Y141" t="s">
        <v>36</v>
      </c>
      <c r="Z141" t="s">
        <v>6</v>
      </c>
      <c r="AA141" t="s">
        <v>6</v>
      </c>
      <c r="AB141">
        <v>107213.2757</v>
      </c>
      <c r="AC141">
        <v>379.67326850000001</v>
      </c>
      <c r="AD141">
        <v>-9</v>
      </c>
      <c r="AE141">
        <v>-9</v>
      </c>
      <c r="AF141">
        <v>-9</v>
      </c>
      <c r="AG141">
        <v>-9</v>
      </c>
    </row>
    <row r="142" spans="1:33">
      <c r="A142" t="s">
        <v>30</v>
      </c>
      <c r="B142" t="s">
        <v>1</v>
      </c>
      <c r="C142">
        <v>2018</v>
      </c>
      <c r="D142" t="s">
        <v>31</v>
      </c>
      <c r="E142">
        <v>2</v>
      </c>
      <c r="F142" t="s">
        <v>3</v>
      </c>
      <c r="G142" t="s">
        <v>4</v>
      </c>
      <c r="H142" t="s">
        <v>12</v>
      </c>
      <c r="I142" t="s">
        <v>6</v>
      </c>
      <c r="J142" t="s">
        <v>23</v>
      </c>
      <c r="K142" t="s">
        <v>6</v>
      </c>
      <c r="L142" t="s">
        <v>24</v>
      </c>
      <c r="M142" t="s">
        <v>25</v>
      </c>
      <c r="N142" t="s">
        <v>32</v>
      </c>
      <c r="O142" t="s">
        <v>33</v>
      </c>
      <c r="P142">
        <v>34</v>
      </c>
      <c r="Q142">
        <v>-9</v>
      </c>
      <c r="R142">
        <v>392191</v>
      </c>
      <c r="S142">
        <v>9</v>
      </c>
      <c r="T142">
        <v>923</v>
      </c>
      <c r="U142">
        <v>9</v>
      </c>
      <c r="V142">
        <v>217</v>
      </c>
      <c r="W142" t="s">
        <v>34</v>
      </c>
      <c r="X142" t="s">
        <v>35</v>
      </c>
      <c r="Y142" t="s">
        <v>36</v>
      </c>
      <c r="Z142" t="s">
        <v>6</v>
      </c>
      <c r="AA142" t="s">
        <v>6</v>
      </c>
      <c r="AB142">
        <v>216022.36439999999</v>
      </c>
      <c r="AC142">
        <v>321.82053930000001</v>
      </c>
      <c r="AD142">
        <v>-9</v>
      </c>
      <c r="AE142">
        <v>-9</v>
      </c>
      <c r="AF142">
        <v>-9</v>
      </c>
      <c r="AG142">
        <v>-9</v>
      </c>
    </row>
    <row r="143" spans="1:33">
      <c r="A143" t="s">
        <v>30</v>
      </c>
      <c r="B143" t="s">
        <v>1</v>
      </c>
      <c r="C143">
        <v>2018</v>
      </c>
      <c r="D143" t="s">
        <v>31</v>
      </c>
      <c r="E143">
        <v>2</v>
      </c>
      <c r="F143" t="s">
        <v>3</v>
      </c>
      <c r="G143" t="s">
        <v>4</v>
      </c>
      <c r="H143" t="s">
        <v>12</v>
      </c>
      <c r="I143" t="s">
        <v>6</v>
      </c>
      <c r="J143" t="s">
        <v>23</v>
      </c>
      <c r="K143" t="s">
        <v>6</v>
      </c>
      <c r="L143" t="s">
        <v>24</v>
      </c>
      <c r="M143" t="s">
        <v>25</v>
      </c>
      <c r="N143" t="s">
        <v>32</v>
      </c>
      <c r="O143" t="s">
        <v>33</v>
      </c>
      <c r="P143">
        <v>35</v>
      </c>
      <c r="Q143">
        <v>-9</v>
      </c>
      <c r="R143">
        <v>392191</v>
      </c>
      <c r="S143">
        <v>9</v>
      </c>
      <c r="T143">
        <v>923</v>
      </c>
      <c r="U143">
        <v>9</v>
      </c>
      <c r="V143">
        <v>217</v>
      </c>
      <c r="W143" t="s">
        <v>34</v>
      </c>
      <c r="X143" t="s">
        <v>35</v>
      </c>
      <c r="Y143" t="s">
        <v>36</v>
      </c>
      <c r="Z143" t="s">
        <v>6</v>
      </c>
      <c r="AA143" t="s">
        <v>6</v>
      </c>
      <c r="AB143">
        <v>167920.11350000001</v>
      </c>
      <c r="AC143">
        <v>357.17122920000003</v>
      </c>
      <c r="AD143">
        <v>-9</v>
      </c>
      <c r="AE143">
        <v>-9</v>
      </c>
      <c r="AF143">
        <v>-9</v>
      </c>
      <c r="AG143">
        <v>-9</v>
      </c>
    </row>
    <row r="144" spans="1:33">
      <c r="A144" t="s">
        <v>30</v>
      </c>
      <c r="B144" t="s">
        <v>1</v>
      </c>
      <c r="C144">
        <v>2018</v>
      </c>
      <c r="D144" t="s">
        <v>31</v>
      </c>
      <c r="E144">
        <v>2</v>
      </c>
      <c r="F144" t="s">
        <v>3</v>
      </c>
      <c r="G144" t="s">
        <v>4</v>
      </c>
      <c r="H144" t="s">
        <v>12</v>
      </c>
      <c r="I144" t="s">
        <v>6</v>
      </c>
      <c r="J144" t="s">
        <v>23</v>
      </c>
      <c r="K144" t="s">
        <v>6</v>
      </c>
      <c r="L144" t="s">
        <v>24</v>
      </c>
      <c r="M144" t="s">
        <v>25</v>
      </c>
      <c r="N144" t="s">
        <v>32</v>
      </c>
      <c r="O144" t="s">
        <v>33</v>
      </c>
      <c r="P144">
        <v>40</v>
      </c>
      <c r="Q144">
        <v>-9</v>
      </c>
      <c r="R144">
        <v>392191</v>
      </c>
      <c r="S144">
        <v>9</v>
      </c>
      <c r="T144">
        <v>923</v>
      </c>
      <c r="U144">
        <v>9</v>
      </c>
      <c r="V144">
        <v>217</v>
      </c>
      <c r="W144" t="s">
        <v>34</v>
      </c>
      <c r="X144" t="s">
        <v>35</v>
      </c>
      <c r="Y144" t="s">
        <v>36</v>
      </c>
      <c r="Z144" t="s">
        <v>6</v>
      </c>
      <c r="AA144" t="s">
        <v>6</v>
      </c>
      <c r="AB144">
        <v>7654.6258269999998</v>
      </c>
      <c r="AC144">
        <v>601</v>
      </c>
      <c r="AD144">
        <v>-9</v>
      </c>
      <c r="AE144">
        <v>-9</v>
      </c>
      <c r="AF144">
        <v>-9</v>
      </c>
      <c r="AG144">
        <v>-9</v>
      </c>
    </row>
    <row r="145" spans="1:33">
      <c r="A145" t="s">
        <v>30</v>
      </c>
      <c r="B145" t="s">
        <v>1</v>
      </c>
      <c r="C145">
        <v>2018</v>
      </c>
      <c r="D145" t="s">
        <v>31</v>
      </c>
      <c r="E145">
        <v>2</v>
      </c>
      <c r="F145" t="s">
        <v>3</v>
      </c>
      <c r="G145" t="s">
        <v>4</v>
      </c>
      <c r="H145" t="s">
        <v>12</v>
      </c>
      <c r="I145" t="s">
        <v>6</v>
      </c>
      <c r="J145" t="s">
        <v>23</v>
      </c>
      <c r="K145" t="s">
        <v>6</v>
      </c>
      <c r="L145" t="s">
        <v>24</v>
      </c>
      <c r="M145" t="s">
        <v>25</v>
      </c>
      <c r="N145" t="s">
        <v>32</v>
      </c>
      <c r="O145" t="s">
        <v>33</v>
      </c>
      <c r="P145">
        <v>37</v>
      </c>
      <c r="Q145">
        <v>-9</v>
      </c>
      <c r="R145">
        <v>392191</v>
      </c>
      <c r="S145">
        <v>9</v>
      </c>
      <c r="T145">
        <v>923</v>
      </c>
      <c r="U145">
        <v>9</v>
      </c>
      <c r="V145">
        <v>217</v>
      </c>
      <c r="W145" t="s">
        <v>34</v>
      </c>
      <c r="X145" t="s">
        <v>35</v>
      </c>
      <c r="Y145" t="s">
        <v>36</v>
      </c>
      <c r="Z145" t="s">
        <v>6</v>
      </c>
      <c r="AA145" t="s">
        <v>6</v>
      </c>
      <c r="AB145">
        <v>43182.914389999998</v>
      </c>
      <c r="AC145">
        <v>422.88678709999999</v>
      </c>
      <c r="AD145">
        <v>-9</v>
      </c>
      <c r="AE145">
        <v>-9</v>
      </c>
      <c r="AF145">
        <v>-9</v>
      </c>
      <c r="AG145">
        <v>-9</v>
      </c>
    </row>
    <row r="146" spans="1:33">
      <c r="A146" t="s">
        <v>30</v>
      </c>
      <c r="B146" t="s">
        <v>1</v>
      </c>
      <c r="C146">
        <v>2018</v>
      </c>
      <c r="D146" t="s">
        <v>31</v>
      </c>
      <c r="E146">
        <v>2</v>
      </c>
      <c r="F146" t="s">
        <v>3</v>
      </c>
      <c r="G146" t="s">
        <v>4</v>
      </c>
      <c r="H146" t="s">
        <v>12</v>
      </c>
      <c r="I146" t="s">
        <v>6</v>
      </c>
      <c r="J146" t="s">
        <v>23</v>
      </c>
      <c r="K146" t="s">
        <v>6</v>
      </c>
      <c r="L146" t="s">
        <v>24</v>
      </c>
      <c r="M146" t="s">
        <v>25</v>
      </c>
      <c r="N146" t="s">
        <v>32</v>
      </c>
      <c r="O146" t="s">
        <v>33</v>
      </c>
      <c r="P146">
        <v>38</v>
      </c>
      <c r="Q146">
        <v>-9</v>
      </c>
      <c r="R146">
        <v>392191</v>
      </c>
      <c r="S146">
        <v>9</v>
      </c>
      <c r="T146">
        <v>923</v>
      </c>
      <c r="U146">
        <v>9</v>
      </c>
      <c r="V146">
        <v>217</v>
      </c>
      <c r="W146" t="s">
        <v>34</v>
      </c>
      <c r="X146" t="s">
        <v>35</v>
      </c>
      <c r="Y146" t="s">
        <v>36</v>
      </c>
      <c r="Z146" t="s">
        <v>6</v>
      </c>
      <c r="AA146" t="s">
        <v>6</v>
      </c>
      <c r="AB146">
        <v>6003.6280999999999</v>
      </c>
      <c r="AC146">
        <v>469</v>
      </c>
      <c r="AD146">
        <v>-9</v>
      </c>
      <c r="AE146">
        <v>-9</v>
      </c>
      <c r="AF146">
        <v>-9</v>
      </c>
      <c r="AG146">
        <v>-9</v>
      </c>
    </row>
    <row r="147" spans="1:33">
      <c r="A147" t="s">
        <v>30</v>
      </c>
      <c r="B147" t="s">
        <v>1</v>
      </c>
      <c r="C147">
        <v>2018</v>
      </c>
      <c r="D147" t="s">
        <v>31</v>
      </c>
      <c r="E147">
        <v>2</v>
      </c>
      <c r="F147" t="s">
        <v>3</v>
      </c>
      <c r="G147" t="s">
        <v>4</v>
      </c>
      <c r="H147" t="s">
        <v>12</v>
      </c>
      <c r="I147" t="s">
        <v>6</v>
      </c>
      <c r="J147" t="s">
        <v>23</v>
      </c>
      <c r="K147" t="s">
        <v>6</v>
      </c>
      <c r="L147" t="s">
        <v>24</v>
      </c>
      <c r="M147" t="s">
        <v>25</v>
      </c>
      <c r="N147" t="s">
        <v>32</v>
      </c>
      <c r="O147" t="s">
        <v>33</v>
      </c>
      <c r="P147">
        <v>39</v>
      </c>
      <c r="Q147">
        <v>-9</v>
      </c>
      <c r="R147">
        <v>392191</v>
      </c>
      <c r="S147">
        <v>9</v>
      </c>
      <c r="T147">
        <v>923</v>
      </c>
      <c r="U147">
        <v>9</v>
      </c>
      <c r="V147">
        <v>217</v>
      </c>
      <c r="W147" t="s">
        <v>34</v>
      </c>
      <c r="X147" t="s">
        <v>35</v>
      </c>
      <c r="Y147" t="s">
        <v>36</v>
      </c>
      <c r="Z147" t="s">
        <v>6</v>
      </c>
      <c r="AA147" t="s">
        <v>6</v>
      </c>
      <c r="AB147">
        <v>6003.6280999999999</v>
      </c>
      <c r="AC147">
        <v>542</v>
      </c>
      <c r="AD147">
        <v>-9</v>
      </c>
      <c r="AE147">
        <v>-9</v>
      </c>
      <c r="AF147">
        <v>-9</v>
      </c>
      <c r="AG147">
        <v>-9</v>
      </c>
    </row>
    <row r="148" spans="1:33">
      <c r="A148" t="s">
        <v>30</v>
      </c>
      <c r="B148" t="s">
        <v>1</v>
      </c>
      <c r="C148">
        <v>2018</v>
      </c>
      <c r="D148" t="s">
        <v>31</v>
      </c>
      <c r="E148">
        <v>2</v>
      </c>
      <c r="F148" t="s">
        <v>3</v>
      </c>
      <c r="G148" t="s">
        <v>4</v>
      </c>
      <c r="H148" t="s">
        <v>12</v>
      </c>
      <c r="I148" t="s">
        <v>6</v>
      </c>
      <c r="J148" t="s">
        <v>23</v>
      </c>
      <c r="K148" t="s">
        <v>6</v>
      </c>
      <c r="L148" t="s">
        <v>24</v>
      </c>
      <c r="M148" t="s">
        <v>25</v>
      </c>
      <c r="N148" t="s">
        <v>32</v>
      </c>
      <c r="O148" t="s">
        <v>33</v>
      </c>
      <c r="P148">
        <v>31</v>
      </c>
      <c r="Q148">
        <v>-9</v>
      </c>
      <c r="R148">
        <v>392191</v>
      </c>
      <c r="S148">
        <v>9</v>
      </c>
      <c r="T148">
        <v>923</v>
      </c>
      <c r="U148">
        <v>9</v>
      </c>
      <c r="V148">
        <v>217</v>
      </c>
      <c r="W148" t="s">
        <v>34</v>
      </c>
      <c r="X148" t="s">
        <v>35</v>
      </c>
      <c r="Y148" t="s">
        <v>36</v>
      </c>
      <c r="Z148" t="s">
        <v>6</v>
      </c>
      <c r="AA148" t="s">
        <v>6</v>
      </c>
      <c r="AB148">
        <v>80603.710260000007</v>
      </c>
      <c r="AC148">
        <v>251.41288</v>
      </c>
      <c r="AD148">
        <v>-9</v>
      </c>
      <c r="AE148">
        <v>-9</v>
      </c>
      <c r="AF148">
        <v>-9</v>
      </c>
      <c r="AG148">
        <v>-9</v>
      </c>
    </row>
    <row r="149" spans="1:33">
      <c r="A149" t="s">
        <v>30</v>
      </c>
      <c r="B149" t="s">
        <v>1</v>
      </c>
      <c r="C149">
        <v>2018</v>
      </c>
      <c r="D149" t="s">
        <v>31</v>
      </c>
      <c r="E149">
        <v>2</v>
      </c>
      <c r="F149" t="s">
        <v>3</v>
      </c>
      <c r="G149" t="s">
        <v>4</v>
      </c>
      <c r="H149" t="s">
        <v>12</v>
      </c>
      <c r="I149" t="s">
        <v>6</v>
      </c>
      <c r="J149" t="s">
        <v>23</v>
      </c>
      <c r="K149" t="s">
        <v>6</v>
      </c>
      <c r="L149" t="s">
        <v>24</v>
      </c>
      <c r="M149" t="s">
        <v>25</v>
      </c>
      <c r="N149" t="s">
        <v>32</v>
      </c>
      <c r="O149" t="s">
        <v>33</v>
      </c>
      <c r="P149">
        <v>32</v>
      </c>
      <c r="Q149">
        <v>-9</v>
      </c>
      <c r="R149">
        <v>392191</v>
      </c>
      <c r="S149">
        <v>9</v>
      </c>
      <c r="T149">
        <v>923</v>
      </c>
      <c r="U149">
        <v>9</v>
      </c>
      <c r="V149">
        <v>217</v>
      </c>
      <c r="W149" t="s">
        <v>34</v>
      </c>
      <c r="X149" t="s">
        <v>35</v>
      </c>
      <c r="Y149" t="s">
        <v>36</v>
      </c>
      <c r="Z149" t="s">
        <v>6</v>
      </c>
      <c r="AA149" t="s">
        <v>6</v>
      </c>
      <c r="AB149">
        <v>154298.70000000001</v>
      </c>
      <c r="AC149">
        <v>268.02610349999998</v>
      </c>
      <c r="AD149">
        <v>-9</v>
      </c>
      <c r="AE149">
        <v>-9</v>
      </c>
      <c r="AF149">
        <v>-9</v>
      </c>
      <c r="AG149">
        <v>-9</v>
      </c>
    </row>
    <row r="150" spans="1:33">
      <c r="A150" t="s">
        <v>30</v>
      </c>
      <c r="B150" t="s">
        <v>1</v>
      </c>
      <c r="C150">
        <v>2018</v>
      </c>
      <c r="D150" t="s">
        <v>31</v>
      </c>
      <c r="E150">
        <v>2</v>
      </c>
      <c r="F150" t="s">
        <v>3</v>
      </c>
      <c r="G150" t="s">
        <v>4</v>
      </c>
      <c r="H150" t="s">
        <v>12</v>
      </c>
      <c r="I150" t="s">
        <v>6</v>
      </c>
      <c r="J150" t="s">
        <v>23</v>
      </c>
      <c r="K150" t="s">
        <v>6</v>
      </c>
      <c r="L150" t="s">
        <v>24</v>
      </c>
      <c r="M150" t="s">
        <v>25</v>
      </c>
      <c r="N150" t="s">
        <v>32</v>
      </c>
      <c r="O150" t="s">
        <v>33</v>
      </c>
      <c r="P150">
        <v>33</v>
      </c>
      <c r="Q150">
        <v>-9</v>
      </c>
      <c r="R150">
        <v>392191</v>
      </c>
      <c r="S150">
        <v>9</v>
      </c>
      <c r="T150">
        <v>923</v>
      </c>
      <c r="U150">
        <v>9</v>
      </c>
      <c r="V150">
        <v>217</v>
      </c>
      <c r="W150" t="s">
        <v>34</v>
      </c>
      <c r="X150" t="s">
        <v>35</v>
      </c>
      <c r="Y150" t="s">
        <v>36</v>
      </c>
      <c r="Z150" t="s">
        <v>6</v>
      </c>
      <c r="AA150" t="s">
        <v>6</v>
      </c>
      <c r="AB150">
        <v>203482.21040000001</v>
      </c>
      <c r="AC150">
        <v>293.03339140000003</v>
      </c>
      <c r="AD150">
        <v>-9</v>
      </c>
      <c r="AE150">
        <v>-9</v>
      </c>
      <c r="AF150">
        <v>-9</v>
      </c>
      <c r="AG150">
        <v>-9</v>
      </c>
    </row>
    <row r="151" spans="1:33">
      <c r="A151" t="s">
        <v>30</v>
      </c>
      <c r="B151" t="s">
        <v>1</v>
      </c>
      <c r="C151">
        <v>2018</v>
      </c>
      <c r="D151" t="s">
        <v>31</v>
      </c>
      <c r="E151">
        <v>2</v>
      </c>
      <c r="F151" t="s">
        <v>3</v>
      </c>
      <c r="G151" t="s">
        <v>4</v>
      </c>
      <c r="H151" t="s">
        <v>12</v>
      </c>
      <c r="I151" t="s">
        <v>6</v>
      </c>
      <c r="J151" t="s">
        <v>23</v>
      </c>
      <c r="K151" t="s">
        <v>6</v>
      </c>
      <c r="L151" t="s">
        <v>24</v>
      </c>
      <c r="M151" t="s">
        <v>25</v>
      </c>
      <c r="N151" t="s">
        <v>32</v>
      </c>
      <c r="O151" t="s">
        <v>33</v>
      </c>
      <c r="P151">
        <v>20</v>
      </c>
      <c r="Q151">
        <v>-9</v>
      </c>
      <c r="R151">
        <v>392191</v>
      </c>
      <c r="S151">
        <v>9</v>
      </c>
      <c r="T151">
        <v>923</v>
      </c>
      <c r="U151">
        <v>9</v>
      </c>
      <c r="V151">
        <v>217</v>
      </c>
      <c r="W151" t="s">
        <v>34</v>
      </c>
      <c r="X151" t="s">
        <v>35</v>
      </c>
      <c r="Y151" t="s">
        <v>36</v>
      </c>
      <c r="Z151" t="s">
        <v>6</v>
      </c>
      <c r="AA151" t="s">
        <v>6</v>
      </c>
      <c r="AB151">
        <v>17261.34043</v>
      </c>
      <c r="AC151">
        <v>59</v>
      </c>
      <c r="AD151">
        <v>-9</v>
      </c>
      <c r="AE151">
        <v>-9</v>
      </c>
      <c r="AF151">
        <v>-9</v>
      </c>
      <c r="AG151">
        <v>-9</v>
      </c>
    </row>
    <row r="152" spans="1:33">
      <c r="A152" t="s">
        <v>30</v>
      </c>
      <c r="B152" t="s">
        <v>1</v>
      </c>
      <c r="C152">
        <v>2018</v>
      </c>
      <c r="D152" t="s">
        <v>31</v>
      </c>
      <c r="E152">
        <v>2</v>
      </c>
      <c r="F152" t="s">
        <v>3</v>
      </c>
      <c r="G152" t="s">
        <v>4</v>
      </c>
      <c r="H152" t="s">
        <v>12</v>
      </c>
      <c r="I152" t="s">
        <v>6</v>
      </c>
      <c r="J152" t="s">
        <v>23</v>
      </c>
      <c r="K152" t="s">
        <v>6</v>
      </c>
      <c r="L152" t="s">
        <v>24</v>
      </c>
      <c r="M152" t="s">
        <v>25</v>
      </c>
      <c r="N152" t="s">
        <v>32</v>
      </c>
      <c r="O152" t="s">
        <v>33</v>
      </c>
      <c r="P152">
        <v>21</v>
      </c>
      <c r="Q152">
        <v>-9</v>
      </c>
      <c r="R152">
        <v>392191</v>
      </c>
      <c r="S152">
        <v>9</v>
      </c>
      <c r="T152">
        <v>923</v>
      </c>
      <c r="U152">
        <v>9</v>
      </c>
      <c r="V152">
        <v>217</v>
      </c>
      <c r="W152" t="s">
        <v>34</v>
      </c>
      <c r="X152" t="s">
        <v>35</v>
      </c>
      <c r="Y152" t="s">
        <v>36</v>
      </c>
      <c r="Z152" t="s">
        <v>6</v>
      </c>
      <c r="AA152" t="s">
        <v>6</v>
      </c>
      <c r="AB152">
        <v>17261.34043</v>
      </c>
      <c r="AC152">
        <v>65.5</v>
      </c>
      <c r="AD152">
        <v>-9</v>
      </c>
      <c r="AE152">
        <v>-9</v>
      </c>
      <c r="AF152">
        <v>-9</v>
      </c>
      <c r="AG152">
        <v>-9</v>
      </c>
    </row>
    <row r="153" spans="1:33">
      <c r="A153" t="s">
        <v>30</v>
      </c>
      <c r="B153" t="s">
        <v>1</v>
      </c>
      <c r="C153">
        <v>2018</v>
      </c>
      <c r="D153" t="s">
        <v>31</v>
      </c>
      <c r="E153">
        <v>2</v>
      </c>
      <c r="F153" t="s">
        <v>3</v>
      </c>
      <c r="G153" t="s">
        <v>4</v>
      </c>
      <c r="H153" t="s">
        <v>12</v>
      </c>
      <c r="I153" t="s">
        <v>6</v>
      </c>
      <c r="J153" t="s">
        <v>23</v>
      </c>
      <c r="K153" t="s">
        <v>6</v>
      </c>
      <c r="L153" t="s">
        <v>24</v>
      </c>
      <c r="M153" t="s">
        <v>25</v>
      </c>
      <c r="N153" t="s">
        <v>32</v>
      </c>
      <c r="O153" t="s">
        <v>33</v>
      </c>
      <c r="P153">
        <v>22</v>
      </c>
      <c r="Q153">
        <v>-9</v>
      </c>
      <c r="R153">
        <v>392191</v>
      </c>
      <c r="S153">
        <v>9</v>
      </c>
      <c r="T153">
        <v>923</v>
      </c>
      <c r="U153">
        <v>9</v>
      </c>
      <c r="V153">
        <v>217</v>
      </c>
      <c r="W153" t="s">
        <v>34</v>
      </c>
      <c r="X153" t="s">
        <v>35</v>
      </c>
      <c r="Y153" t="s">
        <v>36</v>
      </c>
      <c r="Z153" t="s">
        <v>6</v>
      </c>
      <c r="AA153" t="s">
        <v>6</v>
      </c>
      <c r="AB153">
        <v>17261.34043</v>
      </c>
      <c r="AC153">
        <v>79</v>
      </c>
      <c r="AD153">
        <v>-9</v>
      </c>
      <c r="AE153">
        <v>-9</v>
      </c>
      <c r="AF153">
        <v>-9</v>
      </c>
      <c r="AG153">
        <v>-9</v>
      </c>
    </row>
    <row r="154" spans="1:33">
      <c r="A154" t="s">
        <v>30</v>
      </c>
      <c r="B154" t="s">
        <v>1</v>
      </c>
      <c r="C154">
        <v>2018</v>
      </c>
      <c r="D154" t="s">
        <v>31</v>
      </c>
      <c r="E154">
        <v>2</v>
      </c>
      <c r="F154" t="s">
        <v>3</v>
      </c>
      <c r="G154" t="s">
        <v>4</v>
      </c>
      <c r="H154" t="s">
        <v>12</v>
      </c>
      <c r="I154" t="s">
        <v>6</v>
      </c>
      <c r="J154" t="s">
        <v>23</v>
      </c>
      <c r="K154" t="s">
        <v>6</v>
      </c>
      <c r="L154" t="s">
        <v>24</v>
      </c>
      <c r="M154" t="s">
        <v>25</v>
      </c>
      <c r="N154" t="s">
        <v>32</v>
      </c>
      <c r="O154" t="s">
        <v>33</v>
      </c>
      <c r="P154">
        <v>23</v>
      </c>
      <c r="Q154">
        <v>-9</v>
      </c>
      <c r="R154">
        <v>392191</v>
      </c>
      <c r="S154">
        <v>9</v>
      </c>
      <c r="T154">
        <v>923</v>
      </c>
      <c r="U154">
        <v>9</v>
      </c>
      <c r="V154">
        <v>217</v>
      </c>
      <c r="W154" t="s">
        <v>34</v>
      </c>
      <c r="X154" t="s">
        <v>35</v>
      </c>
      <c r="Y154" t="s">
        <v>36</v>
      </c>
      <c r="Z154" t="s">
        <v>6</v>
      </c>
      <c r="AA154" t="s">
        <v>6</v>
      </c>
      <c r="AB154">
        <v>8630.6702139999998</v>
      </c>
      <c r="AC154">
        <v>86</v>
      </c>
      <c r="AD154">
        <v>-9</v>
      </c>
      <c r="AE154">
        <v>-9</v>
      </c>
      <c r="AF154">
        <v>-9</v>
      </c>
      <c r="AG154">
        <v>-9</v>
      </c>
    </row>
    <row r="155" spans="1:33">
      <c r="A155" t="s">
        <v>30</v>
      </c>
      <c r="B155" t="s">
        <v>1</v>
      </c>
      <c r="C155">
        <v>2018</v>
      </c>
      <c r="D155" t="s">
        <v>31</v>
      </c>
      <c r="E155">
        <v>2</v>
      </c>
      <c r="F155" t="s">
        <v>3</v>
      </c>
      <c r="G155" t="s">
        <v>4</v>
      </c>
      <c r="H155" t="s">
        <v>12</v>
      </c>
      <c r="I155" t="s">
        <v>6</v>
      </c>
      <c r="J155" t="s">
        <v>23</v>
      </c>
      <c r="K155" t="s">
        <v>6</v>
      </c>
      <c r="L155" t="s">
        <v>24</v>
      </c>
      <c r="M155" t="s">
        <v>25</v>
      </c>
      <c r="N155" t="s">
        <v>32</v>
      </c>
      <c r="O155" t="s">
        <v>33</v>
      </c>
      <c r="P155">
        <v>24</v>
      </c>
      <c r="Q155">
        <v>-9</v>
      </c>
      <c r="R155">
        <v>392191</v>
      </c>
      <c r="S155">
        <v>9</v>
      </c>
      <c r="T155">
        <v>923</v>
      </c>
      <c r="U155">
        <v>9</v>
      </c>
      <c r="V155">
        <v>217</v>
      </c>
      <c r="W155" t="s">
        <v>34</v>
      </c>
      <c r="X155" t="s">
        <v>35</v>
      </c>
      <c r="Y155" t="s">
        <v>36</v>
      </c>
      <c r="Z155" t="s">
        <v>6</v>
      </c>
      <c r="AA155" t="s">
        <v>6</v>
      </c>
      <c r="AB155">
        <v>28392.612710000001</v>
      </c>
      <c r="AC155">
        <v>104.1506424</v>
      </c>
      <c r="AD155">
        <v>-9</v>
      </c>
      <c r="AE155">
        <v>-9</v>
      </c>
      <c r="AF155">
        <v>-9</v>
      </c>
      <c r="AG155">
        <v>-9</v>
      </c>
    </row>
    <row r="156" spans="1:33">
      <c r="A156" t="s">
        <v>30</v>
      </c>
      <c r="B156" t="s">
        <v>1</v>
      </c>
      <c r="C156">
        <v>2018</v>
      </c>
      <c r="D156" t="s">
        <v>31</v>
      </c>
      <c r="E156">
        <v>2</v>
      </c>
      <c r="F156" t="s">
        <v>3</v>
      </c>
      <c r="G156" t="s">
        <v>4</v>
      </c>
      <c r="H156" t="s">
        <v>12</v>
      </c>
      <c r="I156" t="s">
        <v>6</v>
      </c>
      <c r="J156" t="s">
        <v>23</v>
      </c>
      <c r="K156" t="s">
        <v>6</v>
      </c>
      <c r="L156" t="s">
        <v>24</v>
      </c>
      <c r="M156" t="s">
        <v>25</v>
      </c>
      <c r="N156" t="s">
        <v>32</v>
      </c>
      <c r="O156" t="s">
        <v>33</v>
      </c>
      <c r="P156">
        <v>25</v>
      </c>
      <c r="Q156">
        <v>-9</v>
      </c>
      <c r="R156">
        <v>392191</v>
      </c>
      <c r="S156">
        <v>9</v>
      </c>
      <c r="T156">
        <v>923</v>
      </c>
      <c r="U156">
        <v>9</v>
      </c>
      <c r="V156">
        <v>217</v>
      </c>
      <c r="W156" t="s">
        <v>34</v>
      </c>
      <c r="X156" t="s">
        <v>35</v>
      </c>
      <c r="Y156" t="s">
        <v>36</v>
      </c>
      <c r="Z156" t="s">
        <v>6</v>
      </c>
      <c r="AA156" t="s">
        <v>6</v>
      </c>
      <c r="AB156">
        <v>78597.497870000007</v>
      </c>
      <c r="AC156">
        <v>130.72501589999999</v>
      </c>
      <c r="AD156">
        <v>-9</v>
      </c>
      <c r="AE156">
        <v>-9</v>
      </c>
      <c r="AF156">
        <v>-9</v>
      </c>
      <c r="AG156">
        <v>-9</v>
      </c>
    </row>
    <row r="157" spans="1:33">
      <c r="A157" t="s">
        <v>30</v>
      </c>
      <c r="B157" t="s">
        <v>1</v>
      </c>
      <c r="C157">
        <v>2018</v>
      </c>
      <c r="D157" t="s">
        <v>31</v>
      </c>
      <c r="E157">
        <v>2</v>
      </c>
      <c r="F157" t="s">
        <v>3</v>
      </c>
      <c r="G157" t="s">
        <v>4</v>
      </c>
      <c r="H157" t="s">
        <v>12</v>
      </c>
      <c r="I157" t="s">
        <v>6</v>
      </c>
      <c r="J157" t="s">
        <v>23</v>
      </c>
      <c r="K157" t="s">
        <v>6</v>
      </c>
      <c r="L157" t="s">
        <v>24</v>
      </c>
      <c r="M157" t="s">
        <v>25</v>
      </c>
      <c r="N157" t="s">
        <v>32</v>
      </c>
      <c r="O157" t="s">
        <v>33</v>
      </c>
      <c r="P157">
        <v>26</v>
      </c>
      <c r="Q157">
        <v>-9</v>
      </c>
      <c r="R157">
        <v>392191</v>
      </c>
      <c r="S157">
        <v>9</v>
      </c>
      <c r="T157">
        <v>923</v>
      </c>
      <c r="U157">
        <v>9</v>
      </c>
      <c r="V157">
        <v>217</v>
      </c>
      <c r="W157" t="s">
        <v>34</v>
      </c>
      <c r="X157" t="s">
        <v>35</v>
      </c>
      <c r="Y157" t="s">
        <v>36</v>
      </c>
      <c r="Z157" t="s">
        <v>6</v>
      </c>
      <c r="AA157" t="s">
        <v>6</v>
      </c>
      <c r="AB157">
        <v>142336.01620000001</v>
      </c>
      <c r="AC157">
        <v>140.63022849999999</v>
      </c>
      <c r="AD157">
        <v>-9</v>
      </c>
      <c r="AE157">
        <v>-9</v>
      </c>
      <c r="AF157">
        <v>-9</v>
      </c>
      <c r="AG157">
        <v>-9</v>
      </c>
    </row>
    <row r="158" spans="1:33">
      <c r="A158" t="s">
        <v>30</v>
      </c>
      <c r="B158" t="s">
        <v>1</v>
      </c>
      <c r="C158">
        <v>2018</v>
      </c>
      <c r="D158" t="s">
        <v>31</v>
      </c>
      <c r="E158">
        <v>2</v>
      </c>
      <c r="F158" t="s">
        <v>3</v>
      </c>
      <c r="G158" t="s">
        <v>4</v>
      </c>
      <c r="H158" t="s">
        <v>12</v>
      </c>
      <c r="I158" t="s">
        <v>6</v>
      </c>
      <c r="J158" t="s">
        <v>23</v>
      </c>
      <c r="K158" t="s">
        <v>6</v>
      </c>
      <c r="L158" t="s">
        <v>24</v>
      </c>
      <c r="M158" t="s">
        <v>25</v>
      </c>
      <c r="N158" t="s">
        <v>32</v>
      </c>
      <c r="O158" t="s">
        <v>33</v>
      </c>
      <c r="P158">
        <v>27</v>
      </c>
      <c r="Q158">
        <v>-9</v>
      </c>
      <c r="R158">
        <v>392191</v>
      </c>
      <c r="S158">
        <v>9</v>
      </c>
      <c r="T158">
        <v>923</v>
      </c>
      <c r="U158">
        <v>9</v>
      </c>
      <c r="V158">
        <v>217</v>
      </c>
      <c r="W158" t="s">
        <v>34</v>
      </c>
      <c r="X158" t="s">
        <v>35</v>
      </c>
      <c r="Y158" t="s">
        <v>36</v>
      </c>
      <c r="Z158" t="s">
        <v>6</v>
      </c>
      <c r="AA158" t="s">
        <v>6</v>
      </c>
      <c r="AB158">
        <v>64288.850899999998</v>
      </c>
      <c r="AC158">
        <v>160.0210117</v>
      </c>
      <c r="AD158">
        <v>-9</v>
      </c>
      <c r="AE158">
        <v>-9</v>
      </c>
      <c r="AF158">
        <v>-9</v>
      </c>
      <c r="AG158">
        <v>-9</v>
      </c>
    </row>
    <row r="159" spans="1:33">
      <c r="A159" t="s">
        <v>30</v>
      </c>
      <c r="B159" t="s">
        <v>1</v>
      </c>
      <c r="C159">
        <v>2018</v>
      </c>
      <c r="D159" t="s">
        <v>31</v>
      </c>
      <c r="E159">
        <v>2</v>
      </c>
      <c r="F159" t="s">
        <v>3</v>
      </c>
      <c r="G159" t="s">
        <v>4</v>
      </c>
      <c r="H159" t="s">
        <v>12</v>
      </c>
      <c r="I159" t="s">
        <v>6</v>
      </c>
      <c r="J159" t="s">
        <v>23</v>
      </c>
      <c r="K159" t="s">
        <v>6</v>
      </c>
      <c r="L159" t="s">
        <v>24</v>
      </c>
      <c r="M159" t="s">
        <v>25</v>
      </c>
      <c r="N159" t="s">
        <v>32</v>
      </c>
      <c r="O159" t="s">
        <v>33</v>
      </c>
      <c r="P159">
        <v>28</v>
      </c>
      <c r="Q159">
        <v>-9</v>
      </c>
      <c r="R159">
        <v>392191</v>
      </c>
      <c r="S159">
        <v>9</v>
      </c>
      <c r="T159">
        <v>923</v>
      </c>
      <c r="U159">
        <v>9</v>
      </c>
      <c r="V159">
        <v>217</v>
      </c>
      <c r="W159" t="s">
        <v>34</v>
      </c>
      <c r="X159" t="s">
        <v>35</v>
      </c>
      <c r="Y159" t="s">
        <v>36</v>
      </c>
      <c r="Z159" t="s">
        <v>6</v>
      </c>
      <c r="AA159" t="s">
        <v>6</v>
      </c>
      <c r="AB159">
        <v>35771.617429999998</v>
      </c>
      <c r="AC159">
        <v>184.49370630000001</v>
      </c>
      <c r="AD159">
        <v>-9</v>
      </c>
      <c r="AE159">
        <v>-9</v>
      </c>
      <c r="AF159">
        <v>-9</v>
      </c>
      <c r="AG159">
        <v>-9</v>
      </c>
    </row>
    <row r="160" spans="1:33">
      <c r="A160" t="s">
        <v>30</v>
      </c>
      <c r="B160" t="s">
        <v>1</v>
      </c>
      <c r="C160">
        <v>2018</v>
      </c>
      <c r="D160" t="s">
        <v>31</v>
      </c>
      <c r="E160">
        <v>2</v>
      </c>
      <c r="F160" t="s">
        <v>3</v>
      </c>
      <c r="G160" t="s">
        <v>4</v>
      </c>
      <c r="H160" t="s">
        <v>12</v>
      </c>
      <c r="I160" t="s">
        <v>6</v>
      </c>
      <c r="J160" t="s">
        <v>23</v>
      </c>
      <c r="K160" t="s">
        <v>6</v>
      </c>
      <c r="L160" t="s">
        <v>24</v>
      </c>
      <c r="M160" t="s">
        <v>25</v>
      </c>
      <c r="N160" t="s">
        <v>32</v>
      </c>
      <c r="O160" t="s">
        <v>33</v>
      </c>
      <c r="P160">
        <v>29</v>
      </c>
      <c r="Q160">
        <v>-9</v>
      </c>
      <c r="R160">
        <v>392191</v>
      </c>
      <c r="S160">
        <v>9</v>
      </c>
      <c r="T160">
        <v>923</v>
      </c>
      <c r="U160">
        <v>9</v>
      </c>
      <c r="V160">
        <v>217</v>
      </c>
      <c r="W160" t="s">
        <v>34</v>
      </c>
      <c r="X160" t="s">
        <v>35</v>
      </c>
      <c r="Y160" t="s">
        <v>36</v>
      </c>
      <c r="Z160" t="s">
        <v>6</v>
      </c>
      <c r="AA160" t="s">
        <v>6</v>
      </c>
      <c r="AB160">
        <v>48284.633809999999</v>
      </c>
      <c r="AC160">
        <v>212.83594880000001</v>
      </c>
      <c r="AD160">
        <v>-9</v>
      </c>
      <c r="AE160">
        <v>-9</v>
      </c>
      <c r="AF160">
        <v>-9</v>
      </c>
      <c r="AG160">
        <v>-9</v>
      </c>
    </row>
    <row r="161" spans="1:33">
      <c r="A161" t="s">
        <v>30</v>
      </c>
      <c r="B161" t="s">
        <v>1</v>
      </c>
      <c r="C161">
        <v>2018</v>
      </c>
      <c r="D161" t="s">
        <v>31</v>
      </c>
      <c r="E161">
        <v>2</v>
      </c>
      <c r="F161" t="s">
        <v>3</v>
      </c>
      <c r="G161" t="s">
        <v>4</v>
      </c>
      <c r="H161" t="s">
        <v>12</v>
      </c>
      <c r="I161" t="s">
        <v>6</v>
      </c>
      <c r="J161" t="s">
        <v>23</v>
      </c>
      <c r="K161" t="s">
        <v>6</v>
      </c>
      <c r="L161" t="s">
        <v>24</v>
      </c>
      <c r="M161" t="s">
        <v>25</v>
      </c>
      <c r="N161" t="s">
        <v>32</v>
      </c>
      <c r="O161" t="s">
        <v>33</v>
      </c>
      <c r="P161">
        <v>30</v>
      </c>
      <c r="Q161">
        <v>-9</v>
      </c>
      <c r="R161">
        <v>392191</v>
      </c>
      <c r="S161">
        <v>9</v>
      </c>
      <c r="T161">
        <v>923</v>
      </c>
      <c r="U161">
        <v>9</v>
      </c>
      <c r="V161">
        <v>217</v>
      </c>
      <c r="W161" t="s">
        <v>34</v>
      </c>
      <c r="X161" t="s">
        <v>35</v>
      </c>
      <c r="Y161" t="s">
        <v>36</v>
      </c>
      <c r="Z161" t="s">
        <v>6</v>
      </c>
      <c r="AA161" t="s">
        <v>6</v>
      </c>
      <c r="AB161">
        <v>32925.351920000001</v>
      </c>
      <c r="AC161">
        <v>216.89722620000001</v>
      </c>
      <c r="AD161">
        <v>-9</v>
      </c>
      <c r="AE161">
        <v>-9</v>
      </c>
      <c r="AF161">
        <v>-9</v>
      </c>
      <c r="AG161">
        <v>-9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2"/>
  <sheetViews>
    <sheetView workbookViewId="0">
      <selection activeCell="D16" sqref="D16"/>
    </sheetView>
  </sheetViews>
  <sheetFormatPr baseColWidth="10" defaultRowHeight="14.5"/>
  <cols>
    <col min="1" max="1" width="24" bestFit="1" customWidth="1"/>
    <col min="2" max="2" width="23.36328125" bestFit="1" customWidth="1"/>
    <col min="3" max="5" width="11.81640625" bestFit="1" customWidth="1"/>
    <col min="6" max="6" width="29.1796875" bestFit="1" customWidth="1"/>
    <col min="7" max="7" width="7.453125" bestFit="1" customWidth="1"/>
    <col min="8" max="8" width="13.1796875" bestFit="1" customWidth="1"/>
    <col min="9" max="9" width="14.36328125" bestFit="1" customWidth="1"/>
  </cols>
  <sheetData>
    <row r="3" spans="1:19">
      <c r="A3" s="1" t="s">
        <v>76</v>
      </c>
      <c r="B3" s="1" t="s">
        <v>73</v>
      </c>
    </row>
    <row r="4" spans="1:19">
      <c r="B4" t="s">
        <v>3</v>
      </c>
      <c r="F4" t="s">
        <v>74</v>
      </c>
      <c r="G4" t="s">
        <v>71</v>
      </c>
      <c r="H4" t="s">
        <v>75</v>
      </c>
      <c r="I4" t="s">
        <v>72</v>
      </c>
      <c r="P4" t="s">
        <v>77</v>
      </c>
    </row>
    <row r="5" spans="1:19">
      <c r="A5" s="1" t="s">
        <v>70</v>
      </c>
      <c r="B5" t="s">
        <v>5</v>
      </c>
      <c r="C5" t="s">
        <v>8</v>
      </c>
      <c r="D5" t="s">
        <v>11</v>
      </c>
      <c r="E5" t="s">
        <v>12</v>
      </c>
      <c r="G5" t="s">
        <v>71</v>
      </c>
      <c r="K5" t="s">
        <v>5</v>
      </c>
      <c r="L5" t="s">
        <v>8</v>
      </c>
      <c r="M5" t="s">
        <v>11</v>
      </c>
      <c r="N5" t="s">
        <v>12</v>
      </c>
      <c r="O5" t="s">
        <v>78</v>
      </c>
      <c r="P5" t="s">
        <v>5</v>
      </c>
      <c r="Q5" t="s">
        <v>8</v>
      </c>
      <c r="R5" t="s">
        <v>11</v>
      </c>
      <c r="S5" t="s">
        <v>12</v>
      </c>
    </row>
    <row r="6" spans="1:19">
      <c r="A6" s="2">
        <v>18</v>
      </c>
      <c r="B6" s="3"/>
      <c r="C6" s="3"/>
      <c r="D6" s="3">
        <v>124274.88</v>
      </c>
      <c r="E6" s="3"/>
      <c r="F6" s="3">
        <v>124274.88</v>
      </c>
      <c r="G6" s="3"/>
      <c r="H6" s="3"/>
      <c r="I6" s="3">
        <v>124274.88</v>
      </c>
      <c r="M6">
        <v>124274.88</v>
      </c>
      <c r="O6">
        <v>18</v>
      </c>
      <c r="P6" s="4">
        <f>K6/(K$32/100)</f>
        <v>0</v>
      </c>
      <c r="Q6" s="4">
        <f t="shared" ref="Q6:S21" si="0">L6/(L$32/100)</f>
        <v>0</v>
      </c>
      <c r="R6" s="4">
        <f t="shared" si="0"/>
        <v>0.15790660960741593</v>
      </c>
      <c r="S6" s="4">
        <f t="shared" si="0"/>
        <v>0</v>
      </c>
    </row>
    <row r="7" spans="1:19">
      <c r="A7" s="2">
        <v>19</v>
      </c>
      <c r="B7" s="3"/>
      <c r="C7" s="3"/>
      <c r="D7" s="3">
        <v>750041.7220999999</v>
      </c>
      <c r="E7" s="3"/>
      <c r="F7" s="3">
        <v>750041.7220999999</v>
      </c>
      <c r="G7" s="3"/>
      <c r="H7" s="3"/>
      <c r="I7" s="3">
        <v>750041.7220999999</v>
      </c>
      <c r="M7">
        <v>750041.7220999999</v>
      </c>
      <c r="O7">
        <v>19</v>
      </c>
      <c r="P7" s="4">
        <f t="shared" ref="P7:P32" si="1">K7/(K$32/100)</f>
        <v>0</v>
      </c>
      <c r="Q7" s="4">
        <f t="shared" si="0"/>
        <v>0</v>
      </c>
      <c r="R7" s="4">
        <f t="shared" si="0"/>
        <v>0.95302079874000789</v>
      </c>
      <c r="S7" s="4">
        <f t="shared" si="0"/>
        <v>0</v>
      </c>
    </row>
    <row r="8" spans="1:19">
      <c r="A8" s="2">
        <v>20</v>
      </c>
      <c r="B8" s="3"/>
      <c r="C8" s="3"/>
      <c r="D8" s="3">
        <v>1383469.8604000001</v>
      </c>
      <c r="E8" s="3">
        <v>17261.34043</v>
      </c>
      <c r="F8" s="3">
        <v>1400731.2008300002</v>
      </c>
      <c r="G8" s="3"/>
      <c r="H8" s="3"/>
      <c r="I8" s="3">
        <v>1400731.2008300002</v>
      </c>
      <c r="M8">
        <v>1383469.8604000001</v>
      </c>
      <c r="N8">
        <v>17261.34043</v>
      </c>
      <c r="O8">
        <v>20</v>
      </c>
      <c r="P8" s="4">
        <f t="shared" si="1"/>
        <v>0</v>
      </c>
      <c r="Q8" s="4">
        <f t="shared" si="0"/>
        <v>0</v>
      </c>
      <c r="R8" s="4">
        <f t="shared" si="0"/>
        <v>1.757869612505834</v>
      </c>
      <c r="S8" s="4">
        <f t="shared" si="0"/>
        <v>0.52198833794598787</v>
      </c>
    </row>
    <row r="9" spans="1:19">
      <c r="A9" s="2">
        <v>21</v>
      </c>
      <c r="B9" s="3">
        <v>1522143.358</v>
      </c>
      <c r="C9" s="3"/>
      <c r="D9" s="3">
        <v>7863455.7709999997</v>
      </c>
      <c r="E9" s="3">
        <v>17261.34043</v>
      </c>
      <c r="F9" s="3">
        <v>9402860.4694300015</v>
      </c>
      <c r="G9" s="3"/>
      <c r="H9" s="3"/>
      <c r="I9" s="3">
        <v>9402860.4694300015</v>
      </c>
      <c r="K9">
        <v>1522143.358</v>
      </c>
      <c r="M9">
        <v>7863455.7709999997</v>
      </c>
      <c r="N9">
        <v>17261.34043</v>
      </c>
      <c r="O9">
        <v>21</v>
      </c>
      <c r="P9" s="4">
        <f t="shared" si="1"/>
        <v>2.0472440939080063</v>
      </c>
      <c r="Q9" s="4">
        <f t="shared" si="0"/>
        <v>0</v>
      </c>
      <c r="R9" s="4">
        <f t="shared" si="0"/>
        <v>9.9914933781990278</v>
      </c>
      <c r="S9" s="4">
        <f t="shared" si="0"/>
        <v>0.52198833794598787</v>
      </c>
    </row>
    <row r="10" spans="1:19">
      <c r="A10" s="2">
        <v>22</v>
      </c>
      <c r="B10" s="3">
        <v>2745519.43</v>
      </c>
      <c r="C10" s="3"/>
      <c r="D10" s="3">
        <v>12197676.796</v>
      </c>
      <c r="E10" s="3">
        <v>17261.34043</v>
      </c>
      <c r="F10" s="3">
        <v>14960457.566430001</v>
      </c>
      <c r="G10" s="3"/>
      <c r="H10" s="3"/>
      <c r="I10" s="3">
        <v>14960457.566430001</v>
      </c>
      <c r="K10">
        <v>2745519.43</v>
      </c>
      <c r="M10">
        <v>12197676.796</v>
      </c>
      <c r="N10">
        <v>17261.34043</v>
      </c>
      <c r="O10">
        <v>22</v>
      </c>
      <c r="P10" s="4">
        <f t="shared" si="1"/>
        <v>3.6926537886434585</v>
      </c>
      <c r="Q10" s="4">
        <f t="shared" si="0"/>
        <v>0</v>
      </c>
      <c r="R10" s="4">
        <f t="shared" si="0"/>
        <v>15.498657395150234</v>
      </c>
      <c r="S10" s="4">
        <f t="shared" si="0"/>
        <v>0.52198833794598787</v>
      </c>
    </row>
    <row r="11" spans="1:19">
      <c r="A11" s="2">
        <v>23</v>
      </c>
      <c r="B11" s="3">
        <v>8696078.9940000009</v>
      </c>
      <c r="C11" s="3"/>
      <c r="D11" s="3">
        <v>23920547.592999998</v>
      </c>
      <c r="E11" s="3">
        <v>8630.6702139999998</v>
      </c>
      <c r="F11" s="3">
        <v>32625257.257213999</v>
      </c>
      <c r="G11" s="3"/>
      <c r="H11" s="3"/>
      <c r="I11" s="3">
        <v>32625257.257213999</v>
      </c>
      <c r="K11">
        <v>8696078.9940000009</v>
      </c>
      <c r="M11">
        <v>23920547.592999998</v>
      </c>
      <c r="N11">
        <v>8630.6702139999998</v>
      </c>
      <c r="O11">
        <v>23</v>
      </c>
      <c r="P11" s="4">
        <f t="shared" si="1"/>
        <v>11.696005022822547</v>
      </c>
      <c r="Q11" s="4">
        <f t="shared" si="0"/>
        <v>0</v>
      </c>
      <c r="R11" s="4">
        <f t="shared" si="0"/>
        <v>30.394015028326429</v>
      </c>
      <c r="S11" s="4">
        <f t="shared" si="0"/>
        <v>0.26099416894275362</v>
      </c>
    </row>
    <row r="12" spans="1:19">
      <c r="A12" s="2">
        <v>24</v>
      </c>
      <c r="B12" s="3">
        <v>17253503.949999999</v>
      </c>
      <c r="C12" s="3">
        <v>419084.79960000003</v>
      </c>
      <c r="D12" s="3">
        <v>17603992.491999999</v>
      </c>
      <c r="E12" s="3">
        <v>28392.612710000001</v>
      </c>
      <c r="F12" s="3">
        <v>35304973.854309998</v>
      </c>
      <c r="G12" s="3"/>
      <c r="H12" s="3"/>
      <c r="I12" s="3">
        <v>35304973.854309998</v>
      </c>
      <c r="K12">
        <v>17253503.949999999</v>
      </c>
      <c r="L12">
        <v>419084.79960000003</v>
      </c>
      <c r="M12">
        <v>17603992.491999999</v>
      </c>
      <c r="N12">
        <v>28392.612710000001</v>
      </c>
      <c r="O12">
        <v>24</v>
      </c>
      <c r="P12" s="4">
        <f t="shared" si="1"/>
        <v>23.205523891827774</v>
      </c>
      <c r="Q12" s="4">
        <f t="shared" si="0"/>
        <v>4.3322147649850464</v>
      </c>
      <c r="R12" s="4">
        <f t="shared" si="0"/>
        <v>22.368050324941972</v>
      </c>
      <c r="S12" s="4">
        <f t="shared" si="0"/>
        <v>0.85860149613172487</v>
      </c>
    </row>
    <row r="13" spans="1:19">
      <c r="A13" s="2">
        <v>25</v>
      </c>
      <c r="B13" s="3">
        <v>12730416.17</v>
      </c>
      <c r="C13" s="3">
        <v>950163.60060000001</v>
      </c>
      <c r="D13" s="3">
        <v>7551081.7219999991</v>
      </c>
      <c r="E13" s="3">
        <v>78597.497870000007</v>
      </c>
      <c r="F13" s="3">
        <v>21310258.99047</v>
      </c>
      <c r="G13" s="3"/>
      <c r="H13" s="3"/>
      <c r="I13" s="3">
        <v>21310258.99047</v>
      </c>
      <c r="K13">
        <v>12730416.17</v>
      </c>
      <c r="L13">
        <v>950163.60060000001</v>
      </c>
      <c r="M13">
        <v>7551081.7219999991</v>
      </c>
      <c r="N13">
        <v>78597.497870000007</v>
      </c>
      <c r="O13">
        <v>25</v>
      </c>
      <c r="P13" s="4">
        <f t="shared" si="1"/>
        <v>17.122085892926442</v>
      </c>
      <c r="Q13" s="4">
        <f t="shared" si="0"/>
        <v>9.8221476503073699</v>
      </c>
      <c r="R13" s="4">
        <f t="shared" si="0"/>
        <v>9.5945835038388108</v>
      </c>
      <c r="S13" s="4">
        <f t="shared" si="0"/>
        <v>2.376812939079183</v>
      </c>
    </row>
    <row r="14" spans="1:19">
      <c r="A14" s="2">
        <v>26</v>
      </c>
      <c r="B14" s="3">
        <v>9309364.8479999993</v>
      </c>
      <c r="C14" s="3">
        <v>865762.32420000003</v>
      </c>
      <c r="D14" s="3">
        <v>2754267.0011</v>
      </c>
      <c r="E14" s="3">
        <v>142336.01620000001</v>
      </c>
      <c r="F14" s="3">
        <v>13071730.1895</v>
      </c>
      <c r="G14" s="3"/>
      <c r="H14" s="3"/>
      <c r="I14" s="3">
        <v>13071730.1895</v>
      </c>
      <c r="K14">
        <v>9309364.8479999993</v>
      </c>
      <c r="L14">
        <v>865762.32420000003</v>
      </c>
      <c r="M14">
        <v>2754267.0011</v>
      </c>
      <c r="N14">
        <v>142336.01620000001</v>
      </c>
      <c r="O14">
        <v>26</v>
      </c>
      <c r="P14" s="4">
        <f t="shared" si="1"/>
        <v>12.520858894752543</v>
      </c>
      <c r="Q14" s="4">
        <f t="shared" si="0"/>
        <v>8.9496644293634056</v>
      </c>
      <c r="R14" s="4">
        <f t="shared" si="0"/>
        <v>3.4996369668374325</v>
      </c>
      <c r="S14" s="4">
        <f t="shared" si="0"/>
        <v>4.3042856855405409</v>
      </c>
    </row>
    <row r="15" spans="1:19">
      <c r="A15" s="2">
        <v>27</v>
      </c>
      <c r="B15" s="3">
        <v>4979227.9550000001</v>
      </c>
      <c r="C15" s="3">
        <v>533321.63210000005</v>
      </c>
      <c r="D15" s="3">
        <v>1171399.611</v>
      </c>
      <c r="E15" s="3">
        <v>64288.850899999998</v>
      </c>
      <c r="F15" s="3">
        <v>6748238.0490000006</v>
      </c>
      <c r="G15" s="3"/>
      <c r="H15" s="3"/>
      <c r="I15" s="3">
        <v>6748238.0490000006</v>
      </c>
      <c r="K15">
        <v>4979227.9550000001</v>
      </c>
      <c r="L15">
        <v>533321.63210000005</v>
      </c>
      <c r="M15">
        <v>1171399.611</v>
      </c>
      <c r="N15">
        <v>64288.850899999998</v>
      </c>
      <c r="O15">
        <v>27</v>
      </c>
      <c r="P15" s="4">
        <f t="shared" si="1"/>
        <v>6.6969349302875525</v>
      </c>
      <c r="Q15" s="4">
        <f t="shared" si="0"/>
        <v>5.5131177539123115</v>
      </c>
      <c r="R15" s="4">
        <f t="shared" si="0"/>
        <v>1.4884081245417891</v>
      </c>
      <c r="S15" s="4">
        <f t="shared" si="0"/>
        <v>1.9441149756495721</v>
      </c>
    </row>
    <row r="16" spans="1:19">
      <c r="A16" s="2">
        <v>28</v>
      </c>
      <c r="B16" s="3">
        <v>3986323.031</v>
      </c>
      <c r="C16" s="3">
        <v>443755.94189999998</v>
      </c>
      <c r="D16" s="3">
        <v>329756.2942</v>
      </c>
      <c r="E16" s="3">
        <v>35771.617429999998</v>
      </c>
      <c r="F16" s="3">
        <v>4795606.8845299995</v>
      </c>
      <c r="G16" s="3"/>
      <c r="H16" s="3"/>
      <c r="I16" s="3">
        <v>4795606.8845299995</v>
      </c>
      <c r="K16">
        <v>3986323.031</v>
      </c>
      <c r="L16">
        <v>443755.94189999998</v>
      </c>
      <c r="M16">
        <v>329756.2942</v>
      </c>
      <c r="N16">
        <v>35771.617429999998</v>
      </c>
      <c r="O16">
        <v>28</v>
      </c>
      <c r="P16" s="4">
        <f t="shared" si="1"/>
        <v>5.3615030665358736</v>
      </c>
      <c r="Q16" s="4">
        <f t="shared" si="0"/>
        <v>4.5872483215423836</v>
      </c>
      <c r="R16" s="4">
        <f t="shared" si="0"/>
        <v>0.41899616731738215</v>
      </c>
      <c r="S16" s="4">
        <f t="shared" si="0"/>
        <v>1.0817449087252275</v>
      </c>
    </row>
    <row r="17" spans="1:19">
      <c r="A17" s="2">
        <v>29</v>
      </c>
      <c r="B17" s="3">
        <v>3290935.537</v>
      </c>
      <c r="C17" s="3">
        <v>731340.01150000002</v>
      </c>
      <c r="D17" s="3">
        <v>157829.5661</v>
      </c>
      <c r="E17" s="3">
        <v>124261.61852</v>
      </c>
      <c r="F17" s="3">
        <v>4304366.73312</v>
      </c>
      <c r="G17" s="3"/>
      <c r="H17" s="3"/>
      <c r="I17" s="3">
        <v>4304366.73312</v>
      </c>
      <c r="K17">
        <v>3290935.537</v>
      </c>
      <c r="L17">
        <v>731340.01150000002</v>
      </c>
      <c r="M17">
        <v>157829.5661</v>
      </c>
      <c r="N17">
        <v>124261.61852</v>
      </c>
      <c r="O17">
        <v>29</v>
      </c>
      <c r="P17" s="4">
        <f t="shared" si="1"/>
        <v>4.4262245774324915</v>
      </c>
      <c r="Q17" s="4">
        <f t="shared" si="0"/>
        <v>7.5600976200250471</v>
      </c>
      <c r="R17" s="4">
        <f t="shared" si="0"/>
        <v>0.20054198948862831</v>
      </c>
      <c r="S17" s="4">
        <f t="shared" si="0"/>
        <v>3.7577102418420458</v>
      </c>
    </row>
    <row r="18" spans="1:19">
      <c r="A18" s="2">
        <v>30</v>
      </c>
      <c r="B18" s="3">
        <v>2000516.7760000001</v>
      </c>
      <c r="C18" s="3">
        <v>840412.43030000001</v>
      </c>
      <c r="D18" s="3">
        <v>455295.05359999998</v>
      </c>
      <c r="E18" s="3">
        <v>108902.33663000001</v>
      </c>
      <c r="F18" s="3">
        <v>3405126.5965299997</v>
      </c>
      <c r="G18" s="3"/>
      <c r="H18" s="3"/>
      <c r="I18" s="3">
        <v>3405126.5965299997</v>
      </c>
      <c r="K18">
        <v>2000516.7760000001</v>
      </c>
      <c r="L18">
        <v>840412.43030000001</v>
      </c>
      <c r="M18">
        <v>455295.05359999998</v>
      </c>
      <c r="N18">
        <v>108902.33663000001</v>
      </c>
      <c r="O18">
        <v>30</v>
      </c>
      <c r="P18" s="4">
        <f t="shared" si="1"/>
        <v>2.6906441715261136</v>
      </c>
      <c r="Q18" s="4">
        <f t="shared" si="0"/>
        <v>8.6876143985600809</v>
      </c>
      <c r="R18" s="4">
        <f t="shared" si="0"/>
        <v>0.57850869206232747</v>
      </c>
      <c r="S18" s="4">
        <f t="shared" si="0"/>
        <v>3.2932407495498413</v>
      </c>
    </row>
    <row r="19" spans="1:19">
      <c r="A19" s="2">
        <v>31</v>
      </c>
      <c r="B19" s="3">
        <v>2207850.5219999999</v>
      </c>
      <c r="C19" s="3">
        <v>1050913.936</v>
      </c>
      <c r="D19" s="3">
        <v>469392.2156</v>
      </c>
      <c r="E19" s="3">
        <v>308534.66436</v>
      </c>
      <c r="F19" s="3">
        <v>4036691.3379599992</v>
      </c>
      <c r="G19" s="3"/>
      <c r="H19" s="3"/>
      <c r="I19" s="3">
        <v>4036691.3379599992</v>
      </c>
      <c r="K19">
        <v>2207850.5219999999</v>
      </c>
      <c r="L19">
        <v>1050913.936</v>
      </c>
      <c r="M19">
        <v>469392.2156</v>
      </c>
      <c r="N19">
        <v>308534.66436</v>
      </c>
      <c r="O19">
        <v>31</v>
      </c>
      <c r="P19" s="4">
        <f t="shared" si="1"/>
        <v>2.969502785424373</v>
      </c>
      <c r="Q19" s="4">
        <f t="shared" si="0"/>
        <v>10.863636368136484</v>
      </c>
      <c r="R19" s="4">
        <f t="shared" si="0"/>
        <v>0.596420880402453</v>
      </c>
      <c r="S19" s="4">
        <f t="shared" si="0"/>
        <v>9.3301848313062674</v>
      </c>
    </row>
    <row r="20" spans="1:19">
      <c r="A20" s="2">
        <v>32</v>
      </c>
      <c r="B20" s="3">
        <v>1278818.7309999999</v>
      </c>
      <c r="C20" s="3">
        <v>1207085.808</v>
      </c>
      <c r="D20" s="3">
        <v>512920.84659999999</v>
      </c>
      <c r="E20" s="3">
        <v>838091.56230000011</v>
      </c>
      <c r="F20" s="3">
        <v>3836916.9479</v>
      </c>
      <c r="G20" s="3"/>
      <c r="H20" s="3"/>
      <c r="I20" s="3">
        <v>3836916.9479</v>
      </c>
      <c r="K20">
        <v>1278818.7309999999</v>
      </c>
      <c r="L20">
        <v>1207085.808</v>
      </c>
      <c r="M20">
        <v>512920.84659999999</v>
      </c>
      <c r="N20">
        <v>838091.56230000011</v>
      </c>
      <c r="O20">
        <v>32</v>
      </c>
      <c r="P20" s="4">
        <f t="shared" si="1"/>
        <v>1.7199786606556156</v>
      </c>
      <c r="Q20" s="4">
        <f t="shared" si="0"/>
        <v>12.478035388095009</v>
      </c>
      <c r="R20" s="4">
        <f t="shared" si="0"/>
        <v>0.6517293911977341</v>
      </c>
      <c r="S20" s="4">
        <f t="shared" si="0"/>
        <v>25.344151192986661</v>
      </c>
    </row>
    <row r="21" spans="1:19">
      <c r="A21" s="2">
        <v>33</v>
      </c>
      <c r="B21" s="3">
        <v>1389442.64</v>
      </c>
      <c r="C21" s="3">
        <v>656647.83290000004</v>
      </c>
      <c r="D21" s="3">
        <v>238266.77844999998</v>
      </c>
      <c r="E21" s="3">
        <v>431413.16450000001</v>
      </c>
      <c r="F21" s="3">
        <v>2715770.41585</v>
      </c>
      <c r="G21" s="3"/>
      <c r="H21" s="3"/>
      <c r="I21" s="3">
        <v>2715770.41585</v>
      </c>
      <c r="K21">
        <v>1389442.64</v>
      </c>
      <c r="L21">
        <v>656647.83290000004</v>
      </c>
      <c r="M21">
        <v>238266.77844999998</v>
      </c>
      <c r="N21">
        <v>431413.16450000001</v>
      </c>
      <c r="O21">
        <v>33</v>
      </c>
      <c r="P21" s="4">
        <f t="shared" si="1"/>
        <v>1.8687650040410635</v>
      </c>
      <c r="Q21" s="4">
        <f t="shared" si="0"/>
        <v>6.7879804750733168</v>
      </c>
      <c r="R21" s="4">
        <f t="shared" si="0"/>
        <v>0.30274741900471608</v>
      </c>
      <c r="S21" s="4">
        <f t="shared" si="0"/>
        <v>13.046069140377533</v>
      </c>
    </row>
    <row r="22" spans="1:19">
      <c r="A22" s="2">
        <v>34</v>
      </c>
      <c r="B22" s="3">
        <v>1289329.787</v>
      </c>
      <c r="C22" s="3">
        <v>760555.83799999999</v>
      </c>
      <c r="D22" s="3">
        <v>435528.49280000001</v>
      </c>
      <c r="E22" s="3">
        <v>443953.31849999999</v>
      </c>
      <c r="F22" s="3">
        <v>2929367.4363000002</v>
      </c>
      <c r="G22" s="3"/>
      <c r="H22" s="3"/>
      <c r="I22" s="3">
        <v>2929367.4363000002</v>
      </c>
      <c r="K22">
        <v>1289329.787</v>
      </c>
      <c r="L22">
        <v>760555.83799999999</v>
      </c>
      <c r="M22">
        <v>435528.49280000001</v>
      </c>
      <c r="N22">
        <v>443953.31849999999</v>
      </c>
      <c r="O22">
        <v>34</v>
      </c>
      <c r="P22" s="4">
        <f t="shared" si="1"/>
        <v>1.7341157635793578</v>
      </c>
      <c r="Q22" s="4">
        <f t="shared" ref="Q22:Q32" si="2">L22/(L$32/100)</f>
        <v>7.862111043216121</v>
      </c>
      <c r="R22" s="4">
        <f t="shared" ref="R22:R32" si="3">M22/(M$32/100)</f>
        <v>0.55339283116166238</v>
      </c>
      <c r="S22" s="4">
        <f t="shared" ref="S22:S32" si="4">N22/(N$32/100)</f>
        <v>13.425287322800386</v>
      </c>
    </row>
    <row r="23" spans="1:19">
      <c r="A23" s="2">
        <v>35</v>
      </c>
      <c r="B23" s="3">
        <v>581400.23450000002</v>
      </c>
      <c r="C23" s="3">
        <v>840412.43030000001</v>
      </c>
      <c r="D23" s="3">
        <v>445411.7732</v>
      </c>
      <c r="E23" s="3">
        <v>395851.06760000001</v>
      </c>
      <c r="F23" s="3">
        <v>2263075.5055999998</v>
      </c>
      <c r="G23" s="3"/>
      <c r="H23" s="3"/>
      <c r="I23" s="3">
        <v>2263075.5055999998</v>
      </c>
      <c r="K23">
        <v>581400.23450000002</v>
      </c>
      <c r="L23">
        <v>840412.43030000001</v>
      </c>
      <c r="M23">
        <v>445411.7732</v>
      </c>
      <c r="N23">
        <v>395851.06760000001</v>
      </c>
      <c r="O23">
        <v>35</v>
      </c>
      <c r="P23" s="4">
        <f t="shared" si="1"/>
        <v>0.78196852485746937</v>
      </c>
      <c r="Q23" s="4">
        <f t="shared" si="2"/>
        <v>8.6876143985600809</v>
      </c>
      <c r="R23" s="4">
        <f t="shared" si="3"/>
        <v>0.56595076161199498</v>
      </c>
      <c r="S23" s="4">
        <f t="shared" si="4"/>
        <v>11.970660198066026</v>
      </c>
    </row>
    <row r="24" spans="1:19">
      <c r="A24" s="2">
        <v>36</v>
      </c>
      <c r="B24" s="3">
        <v>597345.30850000004</v>
      </c>
      <c r="C24" s="3">
        <v>193473.69519999999</v>
      </c>
      <c r="D24" s="3">
        <v>98630.857149999996</v>
      </c>
      <c r="E24" s="3">
        <v>107213.2757</v>
      </c>
      <c r="F24" s="3">
        <v>996663.13655000005</v>
      </c>
      <c r="G24" s="3"/>
      <c r="H24" s="3"/>
      <c r="I24" s="3">
        <v>996663.13655000005</v>
      </c>
      <c r="K24">
        <v>597345.30850000004</v>
      </c>
      <c r="L24">
        <v>193473.69519999999</v>
      </c>
      <c r="M24">
        <v>98630.857149999996</v>
      </c>
      <c r="N24">
        <v>107213.2757</v>
      </c>
      <c r="O24">
        <v>36</v>
      </c>
      <c r="P24" s="4">
        <f t="shared" si="1"/>
        <v>0.80341424375238191</v>
      </c>
      <c r="Q24" s="4">
        <f t="shared" si="2"/>
        <v>1.9999999994789992</v>
      </c>
      <c r="R24" s="4">
        <f t="shared" si="3"/>
        <v>0.12532270604670756</v>
      </c>
      <c r="S24" s="4">
        <f t="shared" si="4"/>
        <v>3.242163018297413</v>
      </c>
    </row>
    <row r="25" spans="1:19">
      <c r="A25" s="2">
        <v>37</v>
      </c>
      <c r="B25" s="3">
        <v>306526.19809999998</v>
      </c>
      <c r="C25" s="3">
        <v>118781.51669999999</v>
      </c>
      <c r="D25" s="3"/>
      <c r="E25" s="3">
        <v>119159.89910000001</v>
      </c>
      <c r="F25" s="3">
        <v>544467.6139</v>
      </c>
      <c r="G25" s="3"/>
      <c r="H25" s="3"/>
      <c r="I25" s="3">
        <v>544467.6139</v>
      </c>
      <c r="K25">
        <v>306526.19809999998</v>
      </c>
      <c r="L25">
        <v>118781.51669999999</v>
      </c>
      <c r="N25">
        <v>119159.89910000001</v>
      </c>
      <c r="O25">
        <v>37</v>
      </c>
      <c r="P25" s="4">
        <f t="shared" si="1"/>
        <v>0.41226993856402616</v>
      </c>
      <c r="Q25" s="4">
        <f t="shared" si="2"/>
        <v>1.2278828555610011</v>
      </c>
      <c r="R25" s="4">
        <f t="shared" si="3"/>
        <v>0</v>
      </c>
      <c r="S25" s="4">
        <f t="shared" si="4"/>
        <v>3.6034326495825111</v>
      </c>
    </row>
    <row r="26" spans="1:19">
      <c r="A26" s="2">
        <v>38</v>
      </c>
      <c r="B26" s="3">
        <v>38315.774770000004</v>
      </c>
      <c r="C26" s="3"/>
      <c r="D26" s="3">
        <v>139635.92129999999</v>
      </c>
      <c r="E26" s="3">
        <v>6003.6280999999999</v>
      </c>
      <c r="F26" s="3">
        <v>183955.32417000001</v>
      </c>
      <c r="G26" s="3"/>
      <c r="H26" s="3"/>
      <c r="I26" s="3">
        <v>183955.32417000001</v>
      </c>
      <c r="K26">
        <v>38315.774770000004</v>
      </c>
      <c r="M26">
        <v>139635.92129999999</v>
      </c>
      <c r="N26">
        <v>6003.6280999999999</v>
      </c>
      <c r="O26">
        <v>38</v>
      </c>
      <c r="P26" s="4">
        <f t="shared" si="1"/>
        <v>5.153374233059059E-2</v>
      </c>
      <c r="Q26" s="4">
        <f t="shared" si="2"/>
        <v>0</v>
      </c>
      <c r="R26" s="4">
        <f t="shared" si="3"/>
        <v>0.17742471295800849</v>
      </c>
      <c r="S26" s="4">
        <f t="shared" si="4"/>
        <v>0.18155159306853605</v>
      </c>
    </row>
    <row r="27" spans="1:19">
      <c r="A27" s="2">
        <v>39</v>
      </c>
      <c r="B27" s="3">
        <v>109473.6422</v>
      </c>
      <c r="C27" s="3">
        <v>61972.965219999998</v>
      </c>
      <c r="D27" s="3">
        <v>49315.42858</v>
      </c>
      <c r="E27" s="3">
        <v>6003.6280999999999</v>
      </c>
      <c r="F27" s="3">
        <v>226765.66410000002</v>
      </c>
      <c r="G27" s="3"/>
      <c r="H27" s="3"/>
      <c r="I27" s="3">
        <v>226765.66410000002</v>
      </c>
      <c r="K27">
        <v>109473.6422</v>
      </c>
      <c r="L27">
        <v>61972.965219999998</v>
      </c>
      <c r="M27">
        <v>49315.42858</v>
      </c>
      <c r="N27">
        <v>6003.6280999999999</v>
      </c>
      <c r="O27">
        <v>39</v>
      </c>
      <c r="P27" s="4">
        <f t="shared" si="1"/>
        <v>0.14723926380168739</v>
      </c>
      <c r="Q27" s="4">
        <f t="shared" si="2"/>
        <v>0.64063453318336183</v>
      </c>
      <c r="R27" s="4">
        <f t="shared" si="3"/>
        <v>6.2661353029706907E-2</v>
      </c>
      <c r="S27" s="4">
        <f t="shared" si="4"/>
        <v>0.18155159306853605</v>
      </c>
    </row>
    <row r="28" spans="1:19">
      <c r="A28" s="2">
        <v>40</v>
      </c>
      <c r="B28" s="3"/>
      <c r="C28" s="3"/>
      <c r="D28" s="3"/>
      <c r="E28" s="3">
        <v>7654.6258269999998</v>
      </c>
      <c r="F28" s="3">
        <v>7654.6258269999998</v>
      </c>
      <c r="G28" s="3"/>
      <c r="H28" s="3"/>
      <c r="I28" s="3">
        <v>7654.6258269999998</v>
      </c>
      <c r="N28">
        <v>7654.6258269999998</v>
      </c>
      <c r="O28">
        <v>40</v>
      </c>
      <c r="P28" s="4">
        <f t="shared" si="1"/>
        <v>0</v>
      </c>
      <c r="Q28" s="4">
        <f t="shared" si="2"/>
        <v>0</v>
      </c>
      <c r="R28" s="4">
        <f t="shared" si="3"/>
        <v>0</v>
      </c>
      <c r="S28" s="4">
        <f t="shared" si="4"/>
        <v>0.23147828114726329</v>
      </c>
    </row>
    <row r="29" spans="1:19">
      <c r="A29" s="2">
        <v>41</v>
      </c>
      <c r="B29" s="3"/>
      <c r="C29" s="3"/>
      <c r="D29" s="3">
        <v>49315.42858</v>
      </c>
      <c r="E29" s="3"/>
      <c r="F29" s="3">
        <v>49315.42858</v>
      </c>
      <c r="G29" s="3"/>
      <c r="H29" s="3"/>
      <c r="I29" s="3">
        <v>49315.42858</v>
      </c>
      <c r="M29">
        <v>49315.42858</v>
      </c>
      <c r="O29">
        <v>41</v>
      </c>
      <c r="P29" s="4">
        <f t="shared" si="1"/>
        <v>0</v>
      </c>
      <c r="Q29" s="4">
        <f t="shared" si="2"/>
        <v>0</v>
      </c>
      <c r="R29" s="4">
        <f t="shared" si="3"/>
        <v>6.2661353029706907E-2</v>
      </c>
      <c r="S29" s="4">
        <f t="shared" si="4"/>
        <v>0</v>
      </c>
    </row>
    <row r="30" spans="1:19">
      <c r="A30" s="2">
        <v>45</v>
      </c>
      <c r="B30" s="3">
        <v>38315.774770000004</v>
      </c>
      <c r="C30" s="3"/>
      <c r="D30" s="3"/>
      <c r="E30" s="3"/>
      <c r="F30" s="3">
        <v>38315.774770000004</v>
      </c>
      <c r="G30" s="3"/>
      <c r="H30" s="3"/>
      <c r="I30" s="3">
        <v>38315.774770000004</v>
      </c>
      <c r="K30">
        <v>38315.774770000004</v>
      </c>
      <c r="O30">
        <v>45</v>
      </c>
      <c r="P30" s="4">
        <f t="shared" si="1"/>
        <v>5.153374233059059E-2</v>
      </c>
      <c r="Q30" s="4">
        <f t="shared" si="2"/>
        <v>0</v>
      </c>
      <c r="R30" s="4">
        <f t="shared" si="3"/>
        <v>0</v>
      </c>
      <c r="S30" s="4">
        <f t="shared" si="4"/>
        <v>0</v>
      </c>
    </row>
    <row r="31" spans="1:19">
      <c r="A31" s="2" t="s">
        <v>71</v>
      </c>
      <c r="B31" s="3"/>
      <c r="C31" s="3"/>
      <c r="D31" s="3"/>
      <c r="E31" s="3"/>
      <c r="F31" s="3"/>
      <c r="G31" s="3"/>
      <c r="H31" s="3"/>
      <c r="I31" s="3"/>
      <c r="O31" t="s">
        <v>71</v>
      </c>
      <c r="P31" s="4">
        <f t="shared" si="1"/>
        <v>0</v>
      </c>
      <c r="Q31" s="4">
        <f t="shared" si="2"/>
        <v>0</v>
      </c>
      <c r="R31" s="4">
        <f t="shared" si="3"/>
        <v>0</v>
      </c>
      <c r="S31" s="4">
        <f t="shared" si="4"/>
        <v>0</v>
      </c>
    </row>
    <row r="32" spans="1:19">
      <c r="A32" s="2" t="s">
        <v>72</v>
      </c>
      <c r="B32" s="3">
        <v>74350848.661840037</v>
      </c>
      <c r="C32" s="3">
        <v>9673684.7625199985</v>
      </c>
      <c r="D32" s="3">
        <v>78701506.104760006</v>
      </c>
      <c r="E32" s="3">
        <v>3306844.0758510004</v>
      </c>
      <c r="F32" s="3">
        <v>166032883.60497099</v>
      </c>
      <c r="G32" s="3"/>
      <c r="H32" s="3"/>
      <c r="I32" s="3">
        <v>166032883.60497099</v>
      </c>
      <c r="K32">
        <v>74350848.661840037</v>
      </c>
      <c r="L32">
        <v>9673684.7625199985</v>
      </c>
      <c r="M32">
        <v>78701506.104760006</v>
      </c>
      <c r="N32">
        <v>3306844.0758510004</v>
      </c>
      <c r="O32" t="s">
        <v>72</v>
      </c>
      <c r="P32" s="4">
        <f t="shared" si="1"/>
        <v>100</v>
      </c>
      <c r="Q32" s="4">
        <f t="shared" si="2"/>
        <v>100</v>
      </c>
      <c r="R32" s="4">
        <f t="shared" si="3"/>
        <v>100</v>
      </c>
      <c r="S32" s="4">
        <f t="shared" si="4"/>
        <v>100</v>
      </c>
    </row>
  </sheetData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workbookViewId="0">
      <selection activeCell="I13" sqref="I13"/>
    </sheetView>
  </sheetViews>
  <sheetFormatPr baseColWidth="10" defaultRowHeight="14.5"/>
  <sheetData>
    <row r="1" spans="1:3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</row>
    <row r="2" spans="1:33">
      <c r="A2" t="s">
        <v>30</v>
      </c>
      <c r="B2" t="s">
        <v>1</v>
      </c>
      <c r="C2">
        <v>2018</v>
      </c>
      <c r="D2" t="s">
        <v>31</v>
      </c>
      <c r="E2">
        <v>1</v>
      </c>
      <c r="F2" t="s">
        <v>3</v>
      </c>
      <c r="G2" t="s">
        <v>4</v>
      </c>
      <c r="H2" t="s">
        <v>5</v>
      </c>
      <c r="I2" t="s">
        <v>6</v>
      </c>
      <c r="J2" t="s">
        <v>23</v>
      </c>
      <c r="K2" t="s">
        <v>6</v>
      </c>
      <c r="L2" t="s">
        <v>24</v>
      </c>
      <c r="M2" t="s">
        <v>25</v>
      </c>
      <c r="N2" t="s">
        <v>32</v>
      </c>
      <c r="O2" t="s">
        <v>33</v>
      </c>
      <c r="P2">
        <v>31</v>
      </c>
      <c r="Q2">
        <v>-9</v>
      </c>
      <c r="R2">
        <v>10555174</v>
      </c>
      <c r="S2">
        <v>14</v>
      </c>
      <c r="T2">
        <v>2011</v>
      </c>
      <c r="U2">
        <v>14</v>
      </c>
      <c r="V2">
        <v>347</v>
      </c>
      <c r="W2" t="s">
        <v>34</v>
      </c>
      <c r="X2" t="s">
        <v>35</v>
      </c>
      <c r="Y2" t="s">
        <v>36</v>
      </c>
      <c r="Z2" t="s">
        <v>6</v>
      </c>
      <c r="AA2" t="s">
        <v>6</v>
      </c>
      <c r="AB2">
        <v>2207850.5219999999</v>
      </c>
      <c r="AC2">
        <v>228.1772636</v>
      </c>
      <c r="AD2">
        <v>-9</v>
      </c>
      <c r="AE2">
        <v>-9</v>
      </c>
      <c r="AF2">
        <v>-9</v>
      </c>
      <c r="AG2">
        <v>-9</v>
      </c>
    </row>
    <row r="3" spans="1:33">
      <c r="A3" t="s">
        <v>30</v>
      </c>
      <c r="B3" t="s">
        <v>1</v>
      </c>
      <c r="C3">
        <v>2018</v>
      </c>
      <c r="D3" t="s">
        <v>31</v>
      </c>
      <c r="E3">
        <v>1</v>
      </c>
      <c r="F3" t="s">
        <v>3</v>
      </c>
      <c r="G3" t="s">
        <v>4</v>
      </c>
      <c r="H3" t="s">
        <v>5</v>
      </c>
      <c r="I3" t="s">
        <v>6</v>
      </c>
      <c r="J3" t="s">
        <v>23</v>
      </c>
      <c r="K3" t="s">
        <v>6</v>
      </c>
      <c r="L3" t="s">
        <v>24</v>
      </c>
      <c r="M3" t="s">
        <v>25</v>
      </c>
      <c r="N3" t="s">
        <v>32</v>
      </c>
      <c r="O3" t="s">
        <v>33</v>
      </c>
      <c r="P3">
        <v>32</v>
      </c>
      <c r="Q3">
        <v>-9</v>
      </c>
      <c r="R3">
        <v>10555174</v>
      </c>
      <c r="S3">
        <v>14</v>
      </c>
      <c r="T3">
        <v>2011</v>
      </c>
      <c r="U3">
        <v>14</v>
      </c>
      <c r="V3">
        <v>347</v>
      </c>
      <c r="W3" t="s">
        <v>34</v>
      </c>
      <c r="X3" t="s">
        <v>35</v>
      </c>
      <c r="Y3" t="s">
        <v>36</v>
      </c>
      <c r="Z3" t="s">
        <v>6</v>
      </c>
      <c r="AA3" t="s">
        <v>6</v>
      </c>
      <c r="AB3">
        <v>1278818.7309999999</v>
      </c>
      <c r="AC3">
        <v>254.71641700000001</v>
      </c>
      <c r="AD3">
        <v>-9</v>
      </c>
      <c r="AE3">
        <v>-9</v>
      </c>
      <c r="AF3">
        <v>-9</v>
      </c>
      <c r="AG3">
        <v>-9</v>
      </c>
    </row>
    <row r="4" spans="1:33">
      <c r="A4" t="s">
        <v>30</v>
      </c>
      <c r="B4" t="s">
        <v>1</v>
      </c>
      <c r="C4">
        <v>2018</v>
      </c>
      <c r="D4" t="s">
        <v>31</v>
      </c>
      <c r="E4">
        <v>1</v>
      </c>
      <c r="F4" t="s">
        <v>3</v>
      </c>
      <c r="G4" t="s">
        <v>4</v>
      </c>
      <c r="H4" t="s">
        <v>5</v>
      </c>
      <c r="I4" t="s">
        <v>6</v>
      </c>
      <c r="J4" t="s">
        <v>23</v>
      </c>
      <c r="K4" t="s">
        <v>6</v>
      </c>
      <c r="L4" t="s">
        <v>24</v>
      </c>
      <c r="M4" t="s">
        <v>25</v>
      </c>
      <c r="N4" t="s">
        <v>32</v>
      </c>
      <c r="O4" t="s">
        <v>33</v>
      </c>
      <c r="P4">
        <v>33</v>
      </c>
      <c r="Q4">
        <v>-9</v>
      </c>
      <c r="R4">
        <v>10555174</v>
      </c>
      <c r="S4">
        <v>14</v>
      </c>
      <c r="T4">
        <v>2011</v>
      </c>
      <c r="U4">
        <v>14</v>
      </c>
      <c r="V4">
        <v>347</v>
      </c>
      <c r="W4" t="s">
        <v>34</v>
      </c>
      <c r="X4" t="s">
        <v>35</v>
      </c>
      <c r="Y4" t="s">
        <v>36</v>
      </c>
      <c r="Z4" t="s">
        <v>6</v>
      </c>
      <c r="AA4" t="s">
        <v>6</v>
      </c>
      <c r="AB4">
        <v>1389442.64</v>
      </c>
      <c r="AC4">
        <v>290.90682270000002</v>
      </c>
      <c r="AD4">
        <v>-9</v>
      </c>
      <c r="AE4">
        <v>-9</v>
      </c>
      <c r="AF4">
        <v>-9</v>
      </c>
      <c r="AG4">
        <v>-9</v>
      </c>
    </row>
    <row r="5" spans="1:33">
      <c r="A5" t="s">
        <v>30</v>
      </c>
      <c r="B5" t="s">
        <v>1</v>
      </c>
      <c r="C5">
        <v>2018</v>
      </c>
      <c r="D5" t="s">
        <v>31</v>
      </c>
      <c r="E5">
        <v>1</v>
      </c>
      <c r="F5" t="s">
        <v>3</v>
      </c>
      <c r="G5" t="s">
        <v>4</v>
      </c>
      <c r="H5" t="s">
        <v>5</v>
      </c>
      <c r="I5" t="s">
        <v>6</v>
      </c>
      <c r="J5" t="s">
        <v>23</v>
      </c>
      <c r="K5" t="s">
        <v>6</v>
      </c>
      <c r="L5" t="s">
        <v>24</v>
      </c>
      <c r="M5" t="s">
        <v>25</v>
      </c>
      <c r="N5" t="s">
        <v>32</v>
      </c>
      <c r="O5" t="s">
        <v>33</v>
      </c>
      <c r="P5">
        <v>35</v>
      </c>
      <c r="Q5">
        <v>-9</v>
      </c>
      <c r="R5">
        <v>10555174</v>
      </c>
      <c r="S5">
        <v>14</v>
      </c>
      <c r="T5">
        <v>2011</v>
      </c>
      <c r="U5">
        <v>14</v>
      </c>
      <c r="V5">
        <v>347</v>
      </c>
      <c r="W5" t="s">
        <v>34</v>
      </c>
      <c r="X5" t="s">
        <v>35</v>
      </c>
      <c r="Y5" t="s">
        <v>36</v>
      </c>
      <c r="Z5" t="s">
        <v>6</v>
      </c>
      <c r="AA5" t="s">
        <v>6</v>
      </c>
      <c r="AB5">
        <v>581400.23450000002</v>
      </c>
      <c r="AC5">
        <v>346.67826439999999</v>
      </c>
      <c r="AD5">
        <v>-9</v>
      </c>
      <c r="AE5">
        <v>-9</v>
      </c>
      <c r="AF5">
        <v>-9</v>
      </c>
      <c r="AG5">
        <v>-9</v>
      </c>
    </row>
    <row r="6" spans="1:33">
      <c r="A6" t="s">
        <v>30</v>
      </c>
      <c r="B6" t="s">
        <v>1</v>
      </c>
      <c r="C6">
        <v>2018</v>
      </c>
      <c r="D6" t="s">
        <v>31</v>
      </c>
      <c r="E6">
        <v>1</v>
      </c>
      <c r="F6" t="s">
        <v>3</v>
      </c>
      <c r="G6" t="s">
        <v>4</v>
      </c>
      <c r="H6" t="s">
        <v>5</v>
      </c>
      <c r="I6" t="s">
        <v>6</v>
      </c>
      <c r="J6" t="s">
        <v>23</v>
      </c>
      <c r="K6" t="s">
        <v>6</v>
      </c>
      <c r="L6" t="s">
        <v>24</v>
      </c>
      <c r="M6" t="s">
        <v>25</v>
      </c>
      <c r="N6" t="s">
        <v>32</v>
      </c>
      <c r="O6" t="s">
        <v>33</v>
      </c>
      <c r="P6">
        <v>36</v>
      </c>
      <c r="Q6">
        <v>-9</v>
      </c>
      <c r="R6">
        <v>10555174</v>
      </c>
      <c r="S6">
        <v>14</v>
      </c>
      <c r="T6">
        <v>2011</v>
      </c>
      <c r="U6">
        <v>14</v>
      </c>
      <c r="V6">
        <v>347</v>
      </c>
      <c r="W6" t="s">
        <v>34</v>
      </c>
      <c r="X6" t="s">
        <v>35</v>
      </c>
      <c r="Y6" t="s">
        <v>36</v>
      </c>
      <c r="Z6" t="s">
        <v>6</v>
      </c>
      <c r="AA6" t="s">
        <v>6</v>
      </c>
      <c r="AB6">
        <v>597345.30850000004</v>
      </c>
      <c r="AC6">
        <v>356.33625499999999</v>
      </c>
      <c r="AD6">
        <v>-9</v>
      </c>
      <c r="AE6">
        <v>-9</v>
      </c>
      <c r="AF6">
        <v>-9</v>
      </c>
      <c r="AG6">
        <v>-9</v>
      </c>
    </row>
    <row r="7" spans="1:33">
      <c r="A7" t="s">
        <v>30</v>
      </c>
      <c r="B7" t="s">
        <v>1</v>
      </c>
      <c r="C7">
        <v>2018</v>
      </c>
      <c r="D7" t="s">
        <v>31</v>
      </c>
      <c r="E7">
        <v>1</v>
      </c>
      <c r="F7" t="s">
        <v>3</v>
      </c>
      <c r="G7" t="s">
        <v>4</v>
      </c>
      <c r="H7" t="s">
        <v>5</v>
      </c>
      <c r="I7" t="s">
        <v>6</v>
      </c>
      <c r="J7" t="s">
        <v>23</v>
      </c>
      <c r="K7" t="s">
        <v>6</v>
      </c>
      <c r="L7" t="s">
        <v>24</v>
      </c>
      <c r="M7" t="s">
        <v>25</v>
      </c>
      <c r="N7" t="s">
        <v>32</v>
      </c>
      <c r="O7" t="s">
        <v>33</v>
      </c>
      <c r="P7">
        <v>37</v>
      </c>
      <c r="Q7">
        <v>-9</v>
      </c>
      <c r="R7">
        <v>10555174</v>
      </c>
      <c r="S7">
        <v>14</v>
      </c>
      <c r="T7">
        <v>2011</v>
      </c>
      <c r="U7">
        <v>14</v>
      </c>
      <c r="V7">
        <v>347</v>
      </c>
      <c r="W7" t="s">
        <v>34</v>
      </c>
      <c r="X7" t="s">
        <v>35</v>
      </c>
      <c r="Y7" t="s">
        <v>36</v>
      </c>
      <c r="Z7" t="s">
        <v>6</v>
      </c>
      <c r="AA7" t="s">
        <v>6</v>
      </c>
      <c r="AB7">
        <v>306526.19809999998</v>
      </c>
      <c r="AC7">
        <v>394.25</v>
      </c>
      <c r="AD7">
        <v>-9</v>
      </c>
      <c r="AE7">
        <v>-9</v>
      </c>
      <c r="AF7">
        <v>-9</v>
      </c>
      <c r="AG7">
        <v>-9</v>
      </c>
    </row>
    <row r="8" spans="1:33">
      <c r="A8" t="s">
        <v>30</v>
      </c>
      <c r="B8" t="s">
        <v>1</v>
      </c>
      <c r="C8">
        <v>2018</v>
      </c>
      <c r="D8" t="s">
        <v>31</v>
      </c>
      <c r="E8">
        <v>1</v>
      </c>
      <c r="F8" t="s">
        <v>3</v>
      </c>
      <c r="G8" t="s">
        <v>4</v>
      </c>
      <c r="H8" t="s">
        <v>5</v>
      </c>
      <c r="I8" t="s">
        <v>6</v>
      </c>
      <c r="J8" t="s">
        <v>23</v>
      </c>
      <c r="K8" t="s">
        <v>6</v>
      </c>
      <c r="L8" t="s">
        <v>24</v>
      </c>
      <c r="M8" t="s">
        <v>25</v>
      </c>
      <c r="N8" t="s">
        <v>32</v>
      </c>
      <c r="O8" t="s">
        <v>33</v>
      </c>
      <c r="P8">
        <v>38</v>
      </c>
      <c r="Q8">
        <v>-9</v>
      </c>
      <c r="R8">
        <v>10555174</v>
      </c>
      <c r="S8">
        <v>14</v>
      </c>
      <c r="T8">
        <v>2011</v>
      </c>
      <c r="U8">
        <v>14</v>
      </c>
      <c r="V8">
        <v>347</v>
      </c>
      <c r="W8" t="s">
        <v>34</v>
      </c>
      <c r="X8" t="s">
        <v>35</v>
      </c>
      <c r="Y8" t="s">
        <v>36</v>
      </c>
      <c r="Z8" t="s">
        <v>6</v>
      </c>
      <c r="AA8" t="s">
        <v>6</v>
      </c>
      <c r="AB8">
        <v>38315.774770000004</v>
      </c>
      <c r="AC8">
        <v>435</v>
      </c>
      <c r="AD8">
        <v>-9</v>
      </c>
      <c r="AE8">
        <v>-9</v>
      </c>
      <c r="AF8">
        <v>-9</v>
      </c>
      <c r="AG8">
        <v>-9</v>
      </c>
    </row>
    <row r="9" spans="1:33">
      <c r="A9" t="s">
        <v>30</v>
      </c>
      <c r="B9" t="s">
        <v>1</v>
      </c>
      <c r="C9">
        <v>2018</v>
      </c>
      <c r="D9" t="s">
        <v>31</v>
      </c>
      <c r="E9">
        <v>1</v>
      </c>
      <c r="F9" t="s">
        <v>3</v>
      </c>
      <c r="G9" t="s">
        <v>4</v>
      </c>
      <c r="H9" t="s">
        <v>5</v>
      </c>
      <c r="I9" t="s">
        <v>6</v>
      </c>
      <c r="J9" t="s">
        <v>23</v>
      </c>
      <c r="K9" t="s">
        <v>6</v>
      </c>
      <c r="L9" t="s">
        <v>24</v>
      </c>
      <c r="M9" t="s">
        <v>25</v>
      </c>
      <c r="N9" t="s">
        <v>32</v>
      </c>
      <c r="O9" t="s">
        <v>33</v>
      </c>
      <c r="P9">
        <v>39</v>
      </c>
      <c r="Q9">
        <v>-9</v>
      </c>
      <c r="R9">
        <v>10555174</v>
      </c>
      <c r="S9">
        <v>14</v>
      </c>
      <c r="T9">
        <v>2011</v>
      </c>
      <c r="U9">
        <v>14</v>
      </c>
      <c r="V9">
        <v>347</v>
      </c>
      <c r="W9" t="s">
        <v>34</v>
      </c>
      <c r="X9" t="s">
        <v>35</v>
      </c>
      <c r="Y9" t="s">
        <v>36</v>
      </c>
      <c r="Z9" t="s">
        <v>6</v>
      </c>
      <c r="AA9" t="s">
        <v>6</v>
      </c>
      <c r="AB9">
        <v>109473.6422</v>
      </c>
      <c r="AC9">
        <v>476</v>
      </c>
      <c r="AD9">
        <v>-9</v>
      </c>
      <c r="AE9">
        <v>-9</v>
      </c>
      <c r="AF9">
        <v>-9</v>
      </c>
      <c r="AG9">
        <v>-9</v>
      </c>
    </row>
    <row r="10" spans="1:33">
      <c r="A10" t="s">
        <v>30</v>
      </c>
      <c r="B10" t="s">
        <v>1</v>
      </c>
      <c r="C10">
        <v>2018</v>
      </c>
      <c r="D10" t="s">
        <v>31</v>
      </c>
      <c r="E10">
        <v>1</v>
      </c>
      <c r="F10" t="s">
        <v>3</v>
      </c>
      <c r="G10" t="s">
        <v>4</v>
      </c>
      <c r="H10" t="s">
        <v>5</v>
      </c>
      <c r="I10" t="s">
        <v>6</v>
      </c>
      <c r="J10" t="s">
        <v>23</v>
      </c>
      <c r="K10" t="s">
        <v>6</v>
      </c>
      <c r="L10" t="s">
        <v>24</v>
      </c>
      <c r="M10" t="s">
        <v>25</v>
      </c>
      <c r="N10" t="s">
        <v>32</v>
      </c>
      <c r="O10" t="s">
        <v>33</v>
      </c>
      <c r="P10">
        <v>45</v>
      </c>
      <c r="Q10">
        <v>-9</v>
      </c>
      <c r="R10">
        <v>10555174</v>
      </c>
      <c r="S10">
        <v>14</v>
      </c>
      <c r="T10">
        <v>2011</v>
      </c>
      <c r="U10">
        <v>14</v>
      </c>
      <c r="V10">
        <v>347</v>
      </c>
      <c r="W10" t="s">
        <v>34</v>
      </c>
      <c r="X10" t="s">
        <v>35</v>
      </c>
      <c r="Y10" t="s">
        <v>36</v>
      </c>
      <c r="Z10" t="s">
        <v>6</v>
      </c>
      <c r="AA10" t="s">
        <v>6</v>
      </c>
      <c r="AB10">
        <v>38315.774770000004</v>
      </c>
      <c r="AC10">
        <v>817</v>
      </c>
      <c r="AD10">
        <v>-9</v>
      </c>
      <c r="AE10">
        <v>-9</v>
      </c>
      <c r="AF10">
        <v>-9</v>
      </c>
      <c r="AG10">
        <v>-9</v>
      </c>
    </row>
    <row r="11" spans="1:33">
      <c r="A11" t="s">
        <v>30</v>
      </c>
      <c r="B11" t="s">
        <v>1</v>
      </c>
      <c r="C11">
        <v>2018</v>
      </c>
      <c r="D11" t="s">
        <v>31</v>
      </c>
      <c r="E11">
        <v>1</v>
      </c>
      <c r="F11" t="s">
        <v>3</v>
      </c>
      <c r="G11" t="s">
        <v>4</v>
      </c>
      <c r="H11" t="s">
        <v>5</v>
      </c>
      <c r="I11" t="s">
        <v>6</v>
      </c>
      <c r="J11" t="s">
        <v>23</v>
      </c>
      <c r="K11" t="s">
        <v>6</v>
      </c>
      <c r="L11" t="s">
        <v>24</v>
      </c>
      <c r="M11" t="s">
        <v>25</v>
      </c>
      <c r="N11" t="s">
        <v>32</v>
      </c>
      <c r="O11" t="s">
        <v>33</v>
      </c>
      <c r="P11">
        <v>22</v>
      </c>
      <c r="Q11">
        <v>-9</v>
      </c>
      <c r="R11">
        <v>10555174</v>
      </c>
      <c r="S11">
        <v>14</v>
      </c>
      <c r="T11">
        <v>2011</v>
      </c>
      <c r="U11">
        <v>14</v>
      </c>
      <c r="V11">
        <v>347</v>
      </c>
      <c r="W11" t="s">
        <v>34</v>
      </c>
      <c r="X11" t="s">
        <v>35</v>
      </c>
      <c r="Y11" t="s">
        <v>36</v>
      </c>
      <c r="Z11" t="s">
        <v>6</v>
      </c>
      <c r="AA11" t="s">
        <v>6</v>
      </c>
      <c r="AB11">
        <v>2745519.43</v>
      </c>
      <c r="AC11">
        <v>84.172479440000004</v>
      </c>
      <c r="AD11">
        <v>-9</v>
      </c>
      <c r="AE11">
        <v>-9</v>
      </c>
      <c r="AF11">
        <v>-9</v>
      </c>
      <c r="AG11">
        <v>-9</v>
      </c>
    </row>
    <row r="12" spans="1:33">
      <c r="A12" t="s">
        <v>30</v>
      </c>
      <c r="B12" t="s">
        <v>1</v>
      </c>
      <c r="C12">
        <v>2018</v>
      </c>
      <c r="D12" t="s">
        <v>31</v>
      </c>
      <c r="E12">
        <v>1</v>
      </c>
      <c r="F12" t="s">
        <v>3</v>
      </c>
      <c r="G12" t="s">
        <v>4</v>
      </c>
      <c r="H12" t="s">
        <v>5</v>
      </c>
      <c r="I12" t="s">
        <v>6</v>
      </c>
      <c r="J12" t="s">
        <v>23</v>
      </c>
      <c r="K12" t="s">
        <v>6</v>
      </c>
      <c r="L12" t="s">
        <v>24</v>
      </c>
      <c r="M12" t="s">
        <v>25</v>
      </c>
      <c r="N12" t="s">
        <v>32</v>
      </c>
      <c r="O12" t="s">
        <v>33</v>
      </c>
      <c r="P12">
        <v>23</v>
      </c>
      <c r="Q12">
        <v>-9</v>
      </c>
      <c r="R12">
        <v>10555174</v>
      </c>
      <c r="S12">
        <v>14</v>
      </c>
      <c r="T12">
        <v>2011</v>
      </c>
      <c r="U12">
        <v>14</v>
      </c>
      <c r="V12">
        <v>347</v>
      </c>
      <c r="W12" t="s">
        <v>34</v>
      </c>
      <c r="X12" t="s">
        <v>35</v>
      </c>
      <c r="Y12" t="s">
        <v>36</v>
      </c>
      <c r="Z12" t="s">
        <v>6</v>
      </c>
      <c r="AA12" t="s">
        <v>6</v>
      </c>
      <c r="AB12">
        <v>8696078.9940000009</v>
      </c>
      <c r="AC12">
        <v>93.526448560000006</v>
      </c>
      <c r="AD12">
        <v>-9</v>
      </c>
      <c r="AE12">
        <v>-9</v>
      </c>
      <c r="AF12">
        <v>-9</v>
      </c>
      <c r="AG12">
        <v>-9</v>
      </c>
    </row>
    <row r="13" spans="1:33">
      <c r="A13" t="s">
        <v>30</v>
      </c>
      <c r="B13" t="s">
        <v>1</v>
      </c>
      <c r="C13">
        <v>2018</v>
      </c>
      <c r="D13" t="s">
        <v>31</v>
      </c>
      <c r="E13">
        <v>1</v>
      </c>
      <c r="F13" t="s">
        <v>3</v>
      </c>
      <c r="G13" t="s">
        <v>4</v>
      </c>
      <c r="H13" t="s">
        <v>5</v>
      </c>
      <c r="I13" t="s">
        <v>6</v>
      </c>
      <c r="J13" t="s">
        <v>23</v>
      </c>
      <c r="K13" t="s">
        <v>6</v>
      </c>
      <c r="L13" t="s">
        <v>24</v>
      </c>
      <c r="M13" t="s">
        <v>25</v>
      </c>
      <c r="N13" t="s">
        <v>32</v>
      </c>
      <c r="O13" t="s">
        <v>33</v>
      </c>
      <c r="P13">
        <v>34</v>
      </c>
      <c r="Q13">
        <v>-9</v>
      </c>
      <c r="R13">
        <v>10555174</v>
      </c>
      <c r="S13">
        <v>14</v>
      </c>
      <c r="T13">
        <v>2011</v>
      </c>
      <c r="U13">
        <v>14</v>
      </c>
      <c r="V13">
        <v>347</v>
      </c>
      <c r="W13" t="s">
        <v>34</v>
      </c>
      <c r="X13" t="s">
        <v>35</v>
      </c>
      <c r="Y13" t="s">
        <v>36</v>
      </c>
      <c r="Z13" t="s">
        <v>6</v>
      </c>
      <c r="AA13" t="s">
        <v>6</v>
      </c>
      <c r="AB13">
        <v>1289329.787</v>
      </c>
      <c r="AC13">
        <v>310.48095740000002</v>
      </c>
      <c r="AD13">
        <v>-9</v>
      </c>
      <c r="AE13">
        <v>-9</v>
      </c>
      <c r="AF13">
        <v>-9</v>
      </c>
      <c r="AG13">
        <v>-9</v>
      </c>
    </row>
    <row r="14" spans="1:33">
      <c r="A14" t="s">
        <v>30</v>
      </c>
      <c r="B14" t="s">
        <v>1</v>
      </c>
      <c r="C14">
        <v>2018</v>
      </c>
      <c r="D14" t="s">
        <v>31</v>
      </c>
      <c r="E14">
        <v>1</v>
      </c>
      <c r="F14" t="s">
        <v>3</v>
      </c>
      <c r="G14" t="s">
        <v>4</v>
      </c>
      <c r="H14" t="s">
        <v>5</v>
      </c>
      <c r="I14" t="s">
        <v>6</v>
      </c>
      <c r="J14" t="s">
        <v>23</v>
      </c>
      <c r="K14" t="s">
        <v>6</v>
      </c>
      <c r="L14" t="s">
        <v>24</v>
      </c>
      <c r="M14" t="s">
        <v>25</v>
      </c>
      <c r="N14" t="s">
        <v>32</v>
      </c>
      <c r="O14" t="s">
        <v>33</v>
      </c>
      <c r="P14">
        <v>30</v>
      </c>
      <c r="Q14">
        <v>-9</v>
      </c>
      <c r="R14">
        <v>10555174</v>
      </c>
      <c r="S14">
        <v>14</v>
      </c>
      <c r="T14">
        <v>2011</v>
      </c>
      <c r="U14">
        <v>14</v>
      </c>
      <c r="V14">
        <v>347</v>
      </c>
      <c r="W14" t="s">
        <v>34</v>
      </c>
      <c r="X14" t="s">
        <v>35</v>
      </c>
      <c r="Y14" t="s">
        <v>36</v>
      </c>
      <c r="Z14" t="s">
        <v>6</v>
      </c>
      <c r="AA14" t="s">
        <v>6</v>
      </c>
      <c r="AB14">
        <v>2000516.7760000001</v>
      </c>
      <c r="AC14">
        <v>206.4675369</v>
      </c>
      <c r="AD14">
        <v>-9</v>
      </c>
      <c r="AE14">
        <v>-9</v>
      </c>
      <c r="AF14">
        <v>-9</v>
      </c>
      <c r="AG14">
        <v>-9</v>
      </c>
    </row>
    <row r="15" spans="1:33">
      <c r="A15" t="s">
        <v>30</v>
      </c>
      <c r="B15" t="s">
        <v>1</v>
      </c>
      <c r="C15">
        <v>2018</v>
      </c>
      <c r="D15" t="s">
        <v>31</v>
      </c>
      <c r="E15">
        <v>1</v>
      </c>
      <c r="F15" t="s">
        <v>3</v>
      </c>
      <c r="G15" t="s">
        <v>4</v>
      </c>
      <c r="H15" t="s">
        <v>5</v>
      </c>
      <c r="I15" t="s">
        <v>6</v>
      </c>
      <c r="J15" t="s">
        <v>23</v>
      </c>
      <c r="K15" t="s">
        <v>6</v>
      </c>
      <c r="L15" t="s">
        <v>24</v>
      </c>
      <c r="M15" t="s">
        <v>25</v>
      </c>
      <c r="N15" t="s">
        <v>32</v>
      </c>
      <c r="O15" t="s">
        <v>33</v>
      </c>
      <c r="P15">
        <v>26</v>
      </c>
      <c r="Q15">
        <v>-9</v>
      </c>
      <c r="R15">
        <v>10555174</v>
      </c>
      <c r="S15">
        <v>14</v>
      </c>
      <c r="T15">
        <v>2011</v>
      </c>
      <c r="U15">
        <v>14</v>
      </c>
      <c r="V15">
        <v>347</v>
      </c>
      <c r="W15" t="s">
        <v>34</v>
      </c>
      <c r="X15" t="s">
        <v>35</v>
      </c>
      <c r="Y15" t="s">
        <v>36</v>
      </c>
      <c r="Z15" t="s">
        <v>6</v>
      </c>
      <c r="AA15" t="s">
        <v>6</v>
      </c>
      <c r="AB15">
        <v>9309364.8479999993</v>
      </c>
      <c r="AC15">
        <v>137.57949360000001</v>
      </c>
      <c r="AD15">
        <v>-9</v>
      </c>
      <c r="AE15">
        <v>-9</v>
      </c>
      <c r="AF15">
        <v>-9</v>
      </c>
      <c r="AG15">
        <v>-9</v>
      </c>
    </row>
    <row r="16" spans="1:33">
      <c r="A16" t="s">
        <v>30</v>
      </c>
      <c r="B16" t="s">
        <v>1</v>
      </c>
      <c r="C16">
        <v>2018</v>
      </c>
      <c r="D16" t="s">
        <v>31</v>
      </c>
      <c r="E16">
        <v>1</v>
      </c>
      <c r="F16" t="s">
        <v>3</v>
      </c>
      <c r="G16" t="s">
        <v>4</v>
      </c>
      <c r="H16" t="s">
        <v>5</v>
      </c>
      <c r="I16" t="s">
        <v>6</v>
      </c>
      <c r="J16" t="s">
        <v>23</v>
      </c>
      <c r="K16" t="s">
        <v>6</v>
      </c>
      <c r="L16" t="s">
        <v>24</v>
      </c>
      <c r="M16" t="s">
        <v>25</v>
      </c>
      <c r="N16" t="s">
        <v>32</v>
      </c>
      <c r="O16" t="s">
        <v>33</v>
      </c>
      <c r="P16">
        <v>24</v>
      </c>
      <c r="Q16">
        <v>-9</v>
      </c>
      <c r="R16">
        <v>10555174</v>
      </c>
      <c r="S16">
        <v>14</v>
      </c>
      <c r="T16">
        <v>2011</v>
      </c>
      <c r="U16">
        <v>14</v>
      </c>
      <c r="V16">
        <v>347</v>
      </c>
      <c r="W16" t="s">
        <v>34</v>
      </c>
      <c r="X16" t="s">
        <v>35</v>
      </c>
      <c r="Y16" t="s">
        <v>36</v>
      </c>
      <c r="Z16" t="s">
        <v>6</v>
      </c>
      <c r="AA16" t="s">
        <v>6</v>
      </c>
      <c r="AB16">
        <v>17253503.949999999</v>
      </c>
      <c r="AC16">
        <v>105.06504630000001</v>
      </c>
      <c r="AD16">
        <v>-9</v>
      </c>
      <c r="AE16">
        <v>-9</v>
      </c>
      <c r="AF16">
        <v>-9</v>
      </c>
      <c r="AG16">
        <v>-9</v>
      </c>
    </row>
    <row r="17" spans="1:33">
      <c r="A17" t="s">
        <v>30</v>
      </c>
      <c r="B17" t="s">
        <v>1</v>
      </c>
      <c r="C17">
        <v>2018</v>
      </c>
      <c r="D17" t="s">
        <v>31</v>
      </c>
      <c r="E17">
        <v>1</v>
      </c>
      <c r="F17" t="s">
        <v>3</v>
      </c>
      <c r="G17" t="s">
        <v>4</v>
      </c>
      <c r="H17" t="s">
        <v>5</v>
      </c>
      <c r="I17" t="s">
        <v>6</v>
      </c>
      <c r="J17" t="s">
        <v>23</v>
      </c>
      <c r="K17" t="s">
        <v>6</v>
      </c>
      <c r="L17" t="s">
        <v>24</v>
      </c>
      <c r="M17" t="s">
        <v>25</v>
      </c>
      <c r="N17" t="s">
        <v>32</v>
      </c>
      <c r="O17" t="s">
        <v>33</v>
      </c>
      <c r="P17">
        <v>21</v>
      </c>
      <c r="Q17">
        <v>-9</v>
      </c>
      <c r="R17">
        <v>10555174</v>
      </c>
      <c r="S17">
        <v>14</v>
      </c>
      <c r="T17">
        <v>2011</v>
      </c>
      <c r="U17">
        <v>14</v>
      </c>
      <c r="V17">
        <v>347</v>
      </c>
      <c r="W17" t="s">
        <v>34</v>
      </c>
      <c r="X17" t="s">
        <v>35</v>
      </c>
      <c r="Y17" t="s">
        <v>36</v>
      </c>
      <c r="Z17" t="s">
        <v>6</v>
      </c>
      <c r="AA17" t="s">
        <v>6</v>
      </c>
      <c r="AB17">
        <v>1522143.358</v>
      </c>
      <c r="AC17">
        <v>71.5</v>
      </c>
      <c r="AD17">
        <v>-9</v>
      </c>
      <c r="AE17">
        <v>-9</v>
      </c>
      <c r="AF17">
        <v>-9</v>
      </c>
      <c r="AG17">
        <v>-9</v>
      </c>
    </row>
    <row r="18" spans="1:33">
      <c r="A18" t="s">
        <v>30</v>
      </c>
      <c r="B18" t="s">
        <v>1</v>
      </c>
      <c r="C18">
        <v>2018</v>
      </c>
      <c r="D18" t="s">
        <v>31</v>
      </c>
      <c r="E18">
        <v>1</v>
      </c>
      <c r="F18" t="s">
        <v>3</v>
      </c>
      <c r="G18" t="s">
        <v>4</v>
      </c>
      <c r="H18" t="s">
        <v>5</v>
      </c>
      <c r="I18" t="s">
        <v>6</v>
      </c>
      <c r="J18" t="s">
        <v>23</v>
      </c>
      <c r="K18" t="s">
        <v>6</v>
      </c>
      <c r="L18" t="s">
        <v>24</v>
      </c>
      <c r="M18" t="s">
        <v>25</v>
      </c>
      <c r="N18" t="s">
        <v>32</v>
      </c>
      <c r="O18" t="s">
        <v>33</v>
      </c>
      <c r="P18">
        <v>29</v>
      </c>
      <c r="Q18">
        <v>-9</v>
      </c>
      <c r="R18">
        <v>10555174</v>
      </c>
      <c r="S18">
        <v>14</v>
      </c>
      <c r="T18">
        <v>2011</v>
      </c>
      <c r="U18">
        <v>14</v>
      </c>
      <c r="V18">
        <v>347</v>
      </c>
      <c r="W18" t="s">
        <v>34</v>
      </c>
      <c r="X18" t="s">
        <v>35</v>
      </c>
      <c r="Y18" t="s">
        <v>36</v>
      </c>
      <c r="Z18" t="s">
        <v>6</v>
      </c>
      <c r="AA18" t="s">
        <v>6</v>
      </c>
      <c r="AB18">
        <v>3290935.537</v>
      </c>
      <c r="AC18">
        <v>199.95784929999999</v>
      </c>
      <c r="AD18">
        <v>-9</v>
      </c>
      <c r="AE18">
        <v>-9</v>
      </c>
      <c r="AF18">
        <v>-9</v>
      </c>
      <c r="AG18">
        <v>-9</v>
      </c>
    </row>
    <row r="19" spans="1:33">
      <c r="A19" t="s">
        <v>30</v>
      </c>
      <c r="B19" t="s">
        <v>1</v>
      </c>
      <c r="C19">
        <v>2018</v>
      </c>
      <c r="D19" t="s">
        <v>31</v>
      </c>
      <c r="E19">
        <v>1</v>
      </c>
      <c r="F19" t="s">
        <v>3</v>
      </c>
      <c r="G19" t="s">
        <v>4</v>
      </c>
      <c r="H19" t="s">
        <v>5</v>
      </c>
      <c r="I19" t="s">
        <v>6</v>
      </c>
      <c r="J19" t="s">
        <v>23</v>
      </c>
      <c r="K19" t="s">
        <v>6</v>
      </c>
      <c r="L19" t="s">
        <v>24</v>
      </c>
      <c r="M19" t="s">
        <v>25</v>
      </c>
      <c r="N19" t="s">
        <v>32</v>
      </c>
      <c r="O19" t="s">
        <v>33</v>
      </c>
      <c r="P19">
        <v>27</v>
      </c>
      <c r="Q19">
        <v>-9</v>
      </c>
      <c r="R19">
        <v>10555174</v>
      </c>
      <c r="S19">
        <v>14</v>
      </c>
      <c r="T19">
        <v>2011</v>
      </c>
      <c r="U19">
        <v>14</v>
      </c>
      <c r="V19">
        <v>347</v>
      </c>
      <c r="W19" t="s">
        <v>34</v>
      </c>
      <c r="X19" t="s">
        <v>35</v>
      </c>
      <c r="Y19" t="s">
        <v>36</v>
      </c>
      <c r="Z19" t="s">
        <v>6</v>
      </c>
      <c r="AA19" t="s">
        <v>6</v>
      </c>
      <c r="AB19">
        <v>4979227.9550000001</v>
      </c>
      <c r="AC19">
        <v>154.72382909999999</v>
      </c>
      <c r="AD19">
        <v>-9</v>
      </c>
      <c r="AE19">
        <v>-9</v>
      </c>
      <c r="AF19">
        <v>-9</v>
      </c>
      <c r="AG19">
        <v>-9</v>
      </c>
    </row>
    <row r="20" spans="1:33">
      <c r="A20" t="s">
        <v>30</v>
      </c>
      <c r="B20" t="s">
        <v>1</v>
      </c>
      <c r="C20">
        <v>2018</v>
      </c>
      <c r="D20" t="s">
        <v>31</v>
      </c>
      <c r="E20">
        <v>1</v>
      </c>
      <c r="F20" t="s">
        <v>3</v>
      </c>
      <c r="G20" t="s">
        <v>4</v>
      </c>
      <c r="H20" t="s">
        <v>5</v>
      </c>
      <c r="I20" t="s">
        <v>6</v>
      </c>
      <c r="J20" t="s">
        <v>23</v>
      </c>
      <c r="K20" t="s">
        <v>6</v>
      </c>
      <c r="L20" t="s">
        <v>24</v>
      </c>
      <c r="M20" t="s">
        <v>25</v>
      </c>
      <c r="N20" t="s">
        <v>32</v>
      </c>
      <c r="O20" t="s">
        <v>33</v>
      </c>
      <c r="P20">
        <v>25</v>
      </c>
      <c r="Q20">
        <v>-9</v>
      </c>
      <c r="R20">
        <v>10555174</v>
      </c>
      <c r="S20">
        <v>14</v>
      </c>
      <c r="T20">
        <v>2011</v>
      </c>
      <c r="U20">
        <v>14</v>
      </c>
      <c r="V20">
        <v>347</v>
      </c>
      <c r="W20" t="s">
        <v>34</v>
      </c>
      <c r="X20" t="s">
        <v>35</v>
      </c>
      <c r="Y20" t="s">
        <v>36</v>
      </c>
      <c r="Z20" t="s">
        <v>6</v>
      </c>
      <c r="AA20" t="s">
        <v>6</v>
      </c>
      <c r="AB20">
        <v>12730416.17</v>
      </c>
      <c r="AC20">
        <v>119.57478089999999</v>
      </c>
      <c r="AD20">
        <v>-9</v>
      </c>
      <c r="AE20">
        <v>-9</v>
      </c>
      <c r="AF20">
        <v>-9</v>
      </c>
      <c r="AG20">
        <v>-9</v>
      </c>
    </row>
    <row r="21" spans="1:33">
      <c r="A21" t="s">
        <v>30</v>
      </c>
      <c r="B21" t="s">
        <v>1</v>
      </c>
      <c r="C21">
        <v>2018</v>
      </c>
      <c r="D21" t="s">
        <v>31</v>
      </c>
      <c r="E21">
        <v>1</v>
      </c>
      <c r="F21" t="s">
        <v>3</v>
      </c>
      <c r="G21" t="s">
        <v>4</v>
      </c>
      <c r="H21" t="s">
        <v>5</v>
      </c>
      <c r="I21" t="s">
        <v>6</v>
      </c>
      <c r="J21" t="s">
        <v>23</v>
      </c>
      <c r="K21" t="s">
        <v>6</v>
      </c>
      <c r="L21" t="s">
        <v>24</v>
      </c>
      <c r="M21" t="s">
        <v>25</v>
      </c>
      <c r="N21" t="s">
        <v>32</v>
      </c>
      <c r="O21" t="s">
        <v>33</v>
      </c>
      <c r="P21">
        <v>28</v>
      </c>
      <c r="Q21">
        <v>-9</v>
      </c>
      <c r="R21">
        <v>10555174</v>
      </c>
      <c r="S21">
        <v>14</v>
      </c>
      <c r="T21">
        <v>2011</v>
      </c>
      <c r="U21">
        <v>14</v>
      </c>
      <c r="V21">
        <v>347</v>
      </c>
      <c r="W21" t="s">
        <v>34</v>
      </c>
      <c r="X21" t="s">
        <v>35</v>
      </c>
      <c r="Y21" t="s">
        <v>36</v>
      </c>
      <c r="Z21" t="s">
        <v>6</v>
      </c>
      <c r="AA21" t="s">
        <v>6</v>
      </c>
      <c r="AB21">
        <v>3986323.031</v>
      </c>
      <c r="AC21">
        <v>169.4064204</v>
      </c>
      <c r="AD21">
        <v>-9</v>
      </c>
      <c r="AE21">
        <v>-9</v>
      </c>
      <c r="AF21">
        <v>-9</v>
      </c>
      <c r="AG21">
        <v>-9</v>
      </c>
    </row>
    <row r="22" spans="1:33">
      <c r="A22" t="s">
        <v>30</v>
      </c>
      <c r="B22" t="s">
        <v>1</v>
      </c>
      <c r="C22">
        <v>2018</v>
      </c>
      <c r="D22" t="s">
        <v>31</v>
      </c>
      <c r="E22">
        <v>1</v>
      </c>
      <c r="F22" t="s">
        <v>3</v>
      </c>
      <c r="G22" t="s">
        <v>4</v>
      </c>
      <c r="H22" t="s">
        <v>8</v>
      </c>
      <c r="I22" t="s">
        <v>6</v>
      </c>
      <c r="J22" t="s">
        <v>23</v>
      </c>
      <c r="K22" t="s">
        <v>6</v>
      </c>
      <c r="L22" t="s">
        <v>24</v>
      </c>
      <c r="M22" t="s">
        <v>25</v>
      </c>
      <c r="N22" t="s">
        <v>32</v>
      </c>
      <c r="O22" t="s">
        <v>33</v>
      </c>
      <c r="P22">
        <v>29</v>
      </c>
      <c r="Q22">
        <v>-9</v>
      </c>
      <c r="R22">
        <v>2142993</v>
      </c>
      <c r="S22">
        <v>4</v>
      </c>
      <c r="T22">
        <v>402</v>
      </c>
      <c r="U22">
        <v>4</v>
      </c>
      <c r="V22">
        <v>96</v>
      </c>
      <c r="W22" t="s">
        <v>34</v>
      </c>
      <c r="X22" t="s">
        <v>35</v>
      </c>
      <c r="Y22" t="s">
        <v>36</v>
      </c>
      <c r="Z22" t="s">
        <v>6</v>
      </c>
      <c r="AA22" t="s">
        <v>6</v>
      </c>
      <c r="AB22">
        <v>731340.01150000002</v>
      </c>
      <c r="AC22">
        <v>203.42591400000001</v>
      </c>
      <c r="AD22">
        <v>-9</v>
      </c>
      <c r="AE22">
        <v>-9</v>
      </c>
      <c r="AF22">
        <v>-9</v>
      </c>
      <c r="AG22">
        <v>-9</v>
      </c>
    </row>
    <row r="23" spans="1:33">
      <c r="A23" t="s">
        <v>30</v>
      </c>
      <c r="B23" t="s">
        <v>1</v>
      </c>
      <c r="C23">
        <v>2018</v>
      </c>
      <c r="D23" t="s">
        <v>31</v>
      </c>
      <c r="E23">
        <v>1</v>
      </c>
      <c r="F23" t="s">
        <v>3</v>
      </c>
      <c r="G23" t="s">
        <v>4</v>
      </c>
      <c r="H23" t="s">
        <v>8</v>
      </c>
      <c r="I23" t="s">
        <v>6</v>
      </c>
      <c r="J23" t="s">
        <v>23</v>
      </c>
      <c r="K23" t="s">
        <v>6</v>
      </c>
      <c r="L23" t="s">
        <v>24</v>
      </c>
      <c r="M23" t="s">
        <v>25</v>
      </c>
      <c r="N23" t="s">
        <v>32</v>
      </c>
      <c r="O23" t="s">
        <v>33</v>
      </c>
      <c r="P23">
        <v>24</v>
      </c>
      <c r="Q23">
        <v>-9</v>
      </c>
      <c r="R23">
        <v>2142993</v>
      </c>
      <c r="S23">
        <v>4</v>
      </c>
      <c r="T23">
        <v>402</v>
      </c>
      <c r="U23">
        <v>4</v>
      </c>
      <c r="V23">
        <v>96</v>
      </c>
      <c r="W23" t="s">
        <v>34</v>
      </c>
      <c r="X23" t="s">
        <v>35</v>
      </c>
      <c r="Y23" t="s">
        <v>36</v>
      </c>
      <c r="Z23" t="s">
        <v>6</v>
      </c>
      <c r="AA23" t="s">
        <v>6</v>
      </c>
      <c r="AB23">
        <v>419084.79960000003</v>
      </c>
      <c r="AC23">
        <v>107.1394268</v>
      </c>
      <c r="AD23">
        <v>-9</v>
      </c>
      <c r="AE23">
        <v>-9</v>
      </c>
      <c r="AF23">
        <v>-9</v>
      </c>
      <c r="AG23">
        <v>-9</v>
      </c>
    </row>
    <row r="24" spans="1:33">
      <c r="A24" t="s">
        <v>30</v>
      </c>
      <c r="B24" t="s">
        <v>1</v>
      </c>
      <c r="C24">
        <v>2018</v>
      </c>
      <c r="D24" t="s">
        <v>31</v>
      </c>
      <c r="E24">
        <v>1</v>
      </c>
      <c r="F24" t="s">
        <v>3</v>
      </c>
      <c r="G24" t="s">
        <v>4</v>
      </c>
      <c r="H24" t="s">
        <v>8</v>
      </c>
      <c r="I24" t="s">
        <v>6</v>
      </c>
      <c r="J24" t="s">
        <v>23</v>
      </c>
      <c r="K24" t="s">
        <v>6</v>
      </c>
      <c r="L24" t="s">
        <v>24</v>
      </c>
      <c r="M24" t="s">
        <v>25</v>
      </c>
      <c r="N24" t="s">
        <v>32</v>
      </c>
      <c r="O24" t="s">
        <v>33</v>
      </c>
      <c r="P24">
        <v>32</v>
      </c>
      <c r="Q24">
        <v>-9</v>
      </c>
      <c r="R24">
        <v>2142993</v>
      </c>
      <c r="S24">
        <v>4</v>
      </c>
      <c r="T24">
        <v>402</v>
      </c>
      <c r="U24">
        <v>4</v>
      </c>
      <c r="V24">
        <v>96</v>
      </c>
      <c r="W24" t="s">
        <v>34</v>
      </c>
      <c r="X24" t="s">
        <v>35</v>
      </c>
      <c r="Y24" t="s">
        <v>36</v>
      </c>
      <c r="Z24" t="s">
        <v>6</v>
      </c>
      <c r="AA24" t="s">
        <v>6</v>
      </c>
      <c r="AB24">
        <v>1207085.808</v>
      </c>
      <c r="AC24">
        <v>255.5951886</v>
      </c>
      <c r="AD24">
        <v>-9</v>
      </c>
      <c r="AE24">
        <v>-9</v>
      </c>
      <c r="AF24">
        <v>-9</v>
      </c>
      <c r="AG24">
        <v>-9</v>
      </c>
    </row>
    <row r="25" spans="1:33">
      <c r="A25" t="s">
        <v>30</v>
      </c>
      <c r="B25" t="s">
        <v>1</v>
      </c>
      <c r="C25">
        <v>2018</v>
      </c>
      <c r="D25" t="s">
        <v>31</v>
      </c>
      <c r="E25">
        <v>1</v>
      </c>
      <c r="F25" t="s">
        <v>3</v>
      </c>
      <c r="G25" t="s">
        <v>4</v>
      </c>
      <c r="H25" t="s">
        <v>8</v>
      </c>
      <c r="I25" t="s">
        <v>6</v>
      </c>
      <c r="J25" t="s">
        <v>23</v>
      </c>
      <c r="K25" t="s">
        <v>6</v>
      </c>
      <c r="L25" t="s">
        <v>24</v>
      </c>
      <c r="M25" t="s">
        <v>25</v>
      </c>
      <c r="N25" t="s">
        <v>32</v>
      </c>
      <c r="O25" t="s">
        <v>33</v>
      </c>
      <c r="P25">
        <v>33</v>
      </c>
      <c r="Q25">
        <v>-9</v>
      </c>
      <c r="R25">
        <v>2142993</v>
      </c>
      <c r="S25">
        <v>4</v>
      </c>
      <c r="T25">
        <v>402</v>
      </c>
      <c r="U25">
        <v>4</v>
      </c>
      <c r="V25">
        <v>96</v>
      </c>
      <c r="W25" t="s">
        <v>34</v>
      </c>
      <c r="X25" t="s">
        <v>35</v>
      </c>
      <c r="Y25" t="s">
        <v>36</v>
      </c>
      <c r="Z25" t="s">
        <v>6</v>
      </c>
      <c r="AA25" t="s">
        <v>6</v>
      </c>
      <c r="AB25">
        <v>656647.83290000004</v>
      </c>
      <c r="AC25">
        <v>274.05298640000001</v>
      </c>
      <c r="AD25">
        <v>-9</v>
      </c>
      <c r="AE25">
        <v>-9</v>
      </c>
      <c r="AF25">
        <v>-9</v>
      </c>
      <c r="AG25">
        <v>-9</v>
      </c>
    </row>
    <row r="26" spans="1:33">
      <c r="A26" t="s">
        <v>30</v>
      </c>
      <c r="B26" t="s">
        <v>1</v>
      </c>
      <c r="C26">
        <v>2018</v>
      </c>
      <c r="D26" t="s">
        <v>31</v>
      </c>
      <c r="E26">
        <v>1</v>
      </c>
      <c r="F26" t="s">
        <v>3</v>
      </c>
      <c r="G26" t="s">
        <v>4</v>
      </c>
      <c r="H26" t="s">
        <v>8</v>
      </c>
      <c r="I26" t="s">
        <v>6</v>
      </c>
      <c r="J26" t="s">
        <v>23</v>
      </c>
      <c r="K26" t="s">
        <v>6</v>
      </c>
      <c r="L26" t="s">
        <v>24</v>
      </c>
      <c r="M26" t="s">
        <v>25</v>
      </c>
      <c r="N26" t="s">
        <v>32</v>
      </c>
      <c r="O26" t="s">
        <v>33</v>
      </c>
      <c r="P26">
        <v>30</v>
      </c>
      <c r="Q26">
        <v>-9</v>
      </c>
      <c r="R26">
        <v>2142993</v>
      </c>
      <c r="S26">
        <v>4</v>
      </c>
      <c r="T26">
        <v>402</v>
      </c>
      <c r="U26">
        <v>4</v>
      </c>
      <c r="V26">
        <v>96</v>
      </c>
      <c r="W26" t="s">
        <v>34</v>
      </c>
      <c r="X26" t="s">
        <v>35</v>
      </c>
      <c r="Y26" t="s">
        <v>36</v>
      </c>
      <c r="Z26" t="s">
        <v>6</v>
      </c>
      <c r="AA26" t="s">
        <v>6</v>
      </c>
      <c r="AB26">
        <v>840412.43030000001</v>
      </c>
      <c r="AC26">
        <v>205.5513028</v>
      </c>
      <c r="AD26">
        <v>-9</v>
      </c>
      <c r="AE26">
        <v>-9</v>
      </c>
      <c r="AF26">
        <v>-9</v>
      </c>
      <c r="AG26">
        <v>-9</v>
      </c>
    </row>
    <row r="27" spans="1:33">
      <c r="A27" t="s">
        <v>30</v>
      </c>
      <c r="B27" t="s">
        <v>1</v>
      </c>
      <c r="C27">
        <v>2018</v>
      </c>
      <c r="D27" t="s">
        <v>31</v>
      </c>
      <c r="E27">
        <v>1</v>
      </c>
      <c r="F27" t="s">
        <v>3</v>
      </c>
      <c r="G27" t="s">
        <v>4</v>
      </c>
      <c r="H27" t="s">
        <v>8</v>
      </c>
      <c r="I27" t="s">
        <v>6</v>
      </c>
      <c r="J27" t="s">
        <v>23</v>
      </c>
      <c r="K27" t="s">
        <v>6</v>
      </c>
      <c r="L27" t="s">
        <v>24</v>
      </c>
      <c r="M27" t="s">
        <v>25</v>
      </c>
      <c r="N27" t="s">
        <v>32</v>
      </c>
      <c r="O27" t="s">
        <v>33</v>
      </c>
      <c r="P27">
        <v>28</v>
      </c>
      <c r="Q27">
        <v>-9</v>
      </c>
      <c r="R27">
        <v>2142993</v>
      </c>
      <c r="S27">
        <v>4</v>
      </c>
      <c r="T27">
        <v>402</v>
      </c>
      <c r="U27">
        <v>4</v>
      </c>
      <c r="V27">
        <v>96</v>
      </c>
      <c r="W27" t="s">
        <v>34</v>
      </c>
      <c r="X27" t="s">
        <v>35</v>
      </c>
      <c r="Y27" t="s">
        <v>36</v>
      </c>
      <c r="Z27" t="s">
        <v>6</v>
      </c>
      <c r="AA27" t="s">
        <v>6</v>
      </c>
      <c r="AB27">
        <v>443755.94189999998</v>
      </c>
      <c r="AC27">
        <v>169.13167519999999</v>
      </c>
      <c r="AD27">
        <v>-9</v>
      </c>
      <c r="AE27">
        <v>-9</v>
      </c>
      <c r="AF27">
        <v>-9</v>
      </c>
      <c r="AG27">
        <v>-9</v>
      </c>
    </row>
    <row r="28" spans="1:33">
      <c r="A28" t="s">
        <v>30</v>
      </c>
      <c r="B28" t="s">
        <v>1</v>
      </c>
      <c r="C28">
        <v>2018</v>
      </c>
      <c r="D28" t="s">
        <v>31</v>
      </c>
      <c r="E28">
        <v>1</v>
      </c>
      <c r="F28" t="s">
        <v>3</v>
      </c>
      <c r="G28" t="s">
        <v>4</v>
      </c>
      <c r="H28" t="s">
        <v>8</v>
      </c>
      <c r="I28" t="s">
        <v>6</v>
      </c>
      <c r="J28" t="s">
        <v>23</v>
      </c>
      <c r="K28" t="s">
        <v>6</v>
      </c>
      <c r="L28" t="s">
        <v>24</v>
      </c>
      <c r="M28" t="s">
        <v>25</v>
      </c>
      <c r="N28" t="s">
        <v>32</v>
      </c>
      <c r="O28" t="s">
        <v>33</v>
      </c>
      <c r="P28">
        <v>36</v>
      </c>
      <c r="Q28">
        <v>-9</v>
      </c>
      <c r="R28">
        <v>2142993</v>
      </c>
      <c r="S28">
        <v>4</v>
      </c>
      <c r="T28">
        <v>402</v>
      </c>
      <c r="U28">
        <v>4</v>
      </c>
      <c r="V28">
        <v>96</v>
      </c>
      <c r="W28" t="s">
        <v>34</v>
      </c>
      <c r="X28" t="s">
        <v>35</v>
      </c>
      <c r="Y28" t="s">
        <v>36</v>
      </c>
      <c r="Z28" t="s">
        <v>6</v>
      </c>
      <c r="AA28" t="s">
        <v>6</v>
      </c>
      <c r="AB28">
        <v>193473.69519999999</v>
      </c>
      <c r="AC28">
        <v>433</v>
      </c>
      <c r="AD28">
        <v>-9</v>
      </c>
      <c r="AE28">
        <v>-9</v>
      </c>
      <c r="AF28">
        <v>-9</v>
      </c>
      <c r="AG28">
        <v>-9</v>
      </c>
    </row>
    <row r="29" spans="1:33">
      <c r="A29" t="s">
        <v>30</v>
      </c>
      <c r="B29" t="s">
        <v>1</v>
      </c>
      <c r="C29">
        <v>2018</v>
      </c>
      <c r="D29" t="s">
        <v>31</v>
      </c>
      <c r="E29">
        <v>1</v>
      </c>
      <c r="F29" t="s">
        <v>3</v>
      </c>
      <c r="G29" t="s">
        <v>4</v>
      </c>
      <c r="H29" t="s">
        <v>8</v>
      </c>
      <c r="I29" t="s">
        <v>6</v>
      </c>
      <c r="J29" t="s">
        <v>23</v>
      </c>
      <c r="K29" t="s">
        <v>6</v>
      </c>
      <c r="L29" t="s">
        <v>24</v>
      </c>
      <c r="M29" t="s">
        <v>25</v>
      </c>
      <c r="N29" t="s">
        <v>32</v>
      </c>
      <c r="O29" t="s">
        <v>33</v>
      </c>
      <c r="P29">
        <v>37</v>
      </c>
      <c r="Q29">
        <v>-9</v>
      </c>
      <c r="R29">
        <v>2142993</v>
      </c>
      <c r="S29">
        <v>4</v>
      </c>
      <c r="T29">
        <v>402</v>
      </c>
      <c r="U29">
        <v>4</v>
      </c>
      <c r="V29">
        <v>96</v>
      </c>
      <c r="W29" t="s">
        <v>34</v>
      </c>
      <c r="X29" t="s">
        <v>35</v>
      </c>
      <c r="Y29" t="s">
        <v>36</v>
      </c>
      <c r="Z29" t="s">
        <v>6</v>
      </c>
      <c r="AA29" t="s">
        <v>6</v>
      </c>
      <c r="AB29">
        <v>118781.51669999999</v>
      </c>
      <c r="AC29">
        <v>415.65217389999998</v>
      </c>
      <c r="AD29">
        <v>-9</v>
      </c>
      <c r="AE29">
        <v>-9</v>
      </c>
      <c r="AF29">
        <v>-9</v>
      </c>
      <c r="AG29">
        <v>-9</v>
      </c>
    </row>
    <row r="30" spans="1:33">
      <c r="A30" t="s">
        <v>30</v>
      </c>
      <c r="B30" t="s">
        <v>1</v>
      </c>
      <c r="C30">
        <v>2018</v>
      </c>
      <c r="D30" t="s">
        <v>31</v>
      </c>
      <c r="E30">
        <v>1</v>
      </c>
      <c r="F30" t="s">
        <v>3</v>
      </c>
      <c r="G30" t="s">
        <v>4</v>
      </c>
      <c r="H30" t="s">
        <v>8</v>
      </c>
      <c r="I30" t="s">
        <v>6</v>
      </c>
      <c r="J30" t="s">
        <v>23</v>
      </c>
      <c r="K30" t="s">
        <v>6</v>
      </c>
      <c r="L30" t="s">
        <v>24</v>
      </c>
      <c r="M30" t="s">
        <v>25</v>
      </c>
      <c r="N30" t="s">
        <v>32</v>
      </c>
      <c r="O30" t="s">
        <v>33</v>
      </c>
      <c r="P30">
        <v>34</v>
      </c>
      <c r="Q30">
        <v>-9</v>
      </c>
      <c r="R30">
        <v>2142993</v>
      </c>
      <c r="S30">
        <v>4</v>
      </c>
      <c r="T30">
        <v>402</v>
      </c>
      <c r="U30">
        <v>4</v>
      </c>
      <c r="V30">
        <v>96</v>
      </c>
      <c r="W30" t="s">
        <v>34</v>
      </c>
      <c r="X30" t="s">
        <v>35</v>
      </c>
      <c r="Y30" t="s">
        <v>36</v>
      </c>
      <c r="Z30" t="s">
        <v>6</v>
      </c>
      <c r="AA30" t="s">
        <v>6</v>
      </c>
      <c r="AB30">
        <v>760555.83799999999</v>
      </c>
      <c r="AC30">
        <v>295.81541979999997</v>
      </c>
      <c r="AD30">
        <v>-9</v>
      </c>
      <c r="AE30">
        <v>-9</v>
      </c>
      <c r="AF30">
        <v>-9</v>
      </c>
      <c r="AG30">
        <v>-9</v>
      </c>
    </row>
    <row r="31" spans="1:33">
      <c r="A31" t="s">
        <v>30</v>
      </c>
      <c r="B31" t="s">
        <v>1</v>
      </c>
      <c r="C31">
        <v>2018</v>
      </c>
      <c r="D31" t="s">
        <v>31</v>
      </c>
      <c r="E31">
        <v>1</v>
      </c>
      <c r="F31" t="s">
        <v>3</v>
      </c>
      <c r="G31" t="s">
        <v>4</v>
      </c>
      <c r="H31" t="s">
        <v>8</v>
      </c>
      <c r="I31" t="s">
        <v>6</v>
      </c>
      <c r="J31" t="s">
        <v>23</v>
      </c>
      <c r="K31" t="s">
        <v>6</v>
      </c>
      <c r="L31" t="s">
        <v>24</v>
      </c>
      <c r="M31" t="s">
        <v>25</v>
      </c>
      <c r="N31" t="s">
        <v>32</v>
      </c>
      <c r="O31" t="s">
        <v>33</v>
      </c>
      <c r="P31">
        <v>31</v>
      </c>
      <c r="Q31">
        <v>-9</v>
      </c>
      <c r="R31">
        <v>2142993</v>
      </c>
      <c r="S31">
        <v>4</v>
      </c>
      <c r="T31">
        <v>402</v>
      </c>
      <c r="U31">
        <v>4</v>
      </c>
      <c r="V31">
        <v>96</v>
      </c>
      <c r="W31" t="s">
        <v>34</v>
      </c>
      <c r="X31" t="s">
        <v>35</v>
      </c>
      <c r="Y31" t="s">
        <v>36</v>
      </c>
      <c r="Z31" t="s">
        <v>6</v>
      </c>
      <c r="AA31" t="s">
        <v>6</v>
      </c>
      <c r="AB31">
        <v>1050913.936</v>
      </c>
      <c r="AC31">
        <v>229.774564</v>
      </c>
      <c r="AD31">
        <v>-9</v>
      </c>
      <c r="AE31">
        <v>-9</v>
      </c>
      <c r="AF31">
        <v>-9</v>
      </c>
      <c r="AG31">
        <v>-9</v>
      </c>
    </row>
    <row r="32" spans="1:33">
      <c r="A32" t="s">
        <v>30</v>
      </c>
      <c r="B32" t="s">
        <v>1</v>
      </c>
      <c r="C32">
        <v>2018</v>
      </c>
      <c r="D32" t="s">
        <v>31</v>
      </c>
      <c r="E32">
        <v>1</v>
      </c>
      <c r="F32" t="s">
        <v>3</v>
      </c>
      <c r="G32" t="s">
        <v>4</v>
      </c>
      <c r="H32" t="s">
        <v>8</v>
      </c>
      <c r="I32" t="s">
        <v>6</v>
      </c>
      <c r="J32" t="s">
        <v>23</v>
      </c>
      <c r="K32" t="s">
        <v>6</v>
      </c>
      <c r="L32" t="s">
        <v>24</v>
      </c>
      <c r="M32" t="s">
        <v>25</v>
      </c>
      <c r="N32" t="s">
        <v>32</v>
      </c>
      <c r="O32" t="s">
        <v>33</v>
      </c>
      <c r="P32">
        <v>27</v>
      </c>
      <c r="Q32">
        <v>-9</v>
      </c>
      <c r="R32">
        <v>2142993</v>
      </c>
      <c r="S32">
        <v>4</v>
      </c>
      <c r="T32">
        <v>402</v>
      </c>
      <c r="U32">
        <v>4</v>
      </c>
      <c r="V32">
        <v>96</v>
      </c>
      <c r="W32" t="s">
        <v>34</v>
      </c>
      <c r="X32" t="s">
        <v>35</v>
      </c>
      <c r="Y32" t="s">
        <v>36</v>
      </c>
      <c r="Z32" t="s">
        <v>6</v>
      </c>
      <c r="AA32" t="s">
        <v>6</v>
      </c>
      <c r="AB32">
        <v>533321.63210000005</v>
      </c>
      <c r="AC32">
        <v>153.1142098</v>
      </c>
      <c r="AD32">
        <v>-9</v>
      </c>
      <c r="AE32">
        <v>-9</v>
      </c>
      <c r="AF32">
        <v>-9</v>
      </c>
      <c r="AG32">
        <v>-9</v>
      </c>
    </row>
    <row r="33" spans="1:33">
      <c r="A33" t="s">
        <v>30</v>
      </c>
      <c r="B33" t="s">
        <v>1</v>
      </c>
      <c r="C33">
        <v>2018</v>
      </c>
      <c r="D33" t="s">
        <v>31</v>
      </c>
      <c r="E33">
        <v>1</v>
      </c>
      <c r="F33" t="s">
        <v>3</v>
      </c>
      <c r="G33" t="s">
        <v>4</v>
      </c>
      <c r="H33" t="s">
        <v>8</v>
      </c>
      <c r="I33" t="s">
        <v>6</v>
      </c>
      <c r="J33" t="s">
        <v>23</v>
      </c>
      <c r="K33" t="s">
        <v>6</v>
      </c>
      <c r="L33" t="s">
        <v>24</v>
      </c>
      <c r="M33" t="s">
        <v>25</v>
      </c>
      <c r="N33" t="s">
        <v>32</v>
      </c>
      <c r="O33" t="s">
        <v>33</v>
      </c>
      <c r="P33">
        <v>25</v>
      </c>
      <c r="Q33">
        <v>-9</v>
      </c>
      <c r="R33">
        <v>2142993</v>
      </c>
      <c r="S33">
        <v>4</v>
      </c>
      <c r="T33">
        <v>402</v>
      </c>
      <c r="U33">
        <v>4</v>
      </c>
      <c r="V33">
        <v>96</v>
      </c>
      <c r="W33" t="s">
        <v>34</v>
      </c>
      <c r="X33" t="s">
        <v>35</v>
      </c>
      <c r="Y33" t="s">
        <v>36</v>
      </c>
      <c r="Z33" t="s">
        <v>6</v>
      </c>
      <c r="AA33" t="s">
        <v>6</v>
      </c>
      <c r="AB33">
        <v>950163.60060000001</v>
      </c>
      <c r="AC33">
        <v>116.45302359999999</v>
      </c>
      <c r="AD33">
        <v>-9</v>
      </c>
      <c r="AE33">
        <v>-9</v>
      </c>
      <c r="AF33">
        <v>-9</v>
      </c>
      <c r="AG33">
        <v>-9</v>
      </c>
    </row>
    <row r="34" spans="1:33">
      <c r="A34" t="s">
        <v>30</v>
      </c>
      <c r="B34" t="s">
        <v>1</v>
      </c>
      <c r="C34">
        <v>2018</v>
      </c>
      <c r="D34" t="s">
        <v>31</v>
      </c>
      <c r="E34">
        <v>1</v>
      </c>
      <c r="F34" t="s">
        <v>3</v>
      </c>
      <c r="G34" t="s">
        <v>4</v>
      </c>
      <c r="H34" t="s">
        <v>8</v>
      </c>
      <c r="I34" t="s">
        <v>6</v>
      </c>
      <c r="J34" t="s">
        <v>23</v>
      </c>
      <c r="K34" t="s">
        <v>6</v>
      </c>
      <c r="L34" t="s">
        <v>24</v>
      </c>
      <c r="M34" t="s">
        <v>25</v>
      </c>
      <c r="N34" t="s">
        <v>32</v>
      </c>
      <c r="O34" t="s">
        <v>33</v>
      </c>
      <c r="P34">
        <v>35</v>
      </c>
      <c r="Q34">
        <v>-9</v>
      </c>
      <c r="R34">
        <v>2142993</v>
      </c>
      <c r="S34">
        <v>4</v>
      </c>
      <c r="T34">
        <v>402</v>
      </c>
      <c r="U34">
        <v>4</v>
      </c>
      <c r="V34">
        <v>96</v>
      </c>
      <c r="W34" t="s">
        <v>34</v>
      </c>
      <c r="X34" t="s">
        <v>35</v>
      </c>
      <c r="Y34" t="s">
        <v>36</v>
      </c>
      <c r="Z34" t="s">
        <v>6</v>
      </c>
      <c r="AA34" t="s">
        <v>6</v>
      </c>
      <c r="AB34">
        <v>840412.43030000001</v>
      </c>
      <c r="AC34">
        <v>325.15306550000003</v>
      </c>
      <c r="AD34">
        <v>-9</v>
      </c>
      <c r="AE34">
        <v>-9</v>
      </c>
      <c r="AF34">
        <v>-9</v>
      </c>
      <c r="AG34">
        <v>-9</v>
      </c>
    </row>
    <row r="35" spans="1:33">
      <c r="A35" t="s">
        <v>30</v>
      </c>
      <c r="B35" t="s">
        <v>1</v>
      </c>
      <c r="C35">
        <v>2018</v>
      </c>
      <c r="D35" t="s">
        <v>31</v>
      </c>
      <c r="E35">
        <v>1</v>
      </c>
      <c r="F35" t="s">
        <v>3</v>
      </c>
      <c r="G35" t="s">
        <v>4</v>
      </c>
      <c r="H35" t="s">
        <v>8</v>
      </c>
      <c r="I35" t="s">
        <v>6</v>
      </c>
      <c r="J35" t="s">
        <v>23</v>
      </c>
      <c r="K35" t="s">
        <v>6</v>
      </c>
      <c r="L35" t="s">
        <v>24</v>
      </c>
      <c r="M35" t="s">
        <v>25</v>
      </c>
      <c r="N35" t="s">
        <v>32</v>
      </c>
      <c r="O35" t="s">
        <v>33</v>
      </c>
      <c r="P35">
        <v>26</v>
      </c>
      <c r="Q35">
        <v>-9</v>
      </c>
      <c r="R35">
        <v>2142993</v>
      </c>
      <c r="S35">
        <v>4</v>
      </c>
      <c r="T35">
        <v>402</v>
      </c>
      <c r="U35">
        <v>4</v>
      </c>
      <c r="V35">
        <v>96</v>
      </c>
      <c r="W35" t="s">
        <v>34</v>
      </c>
      <c r="X35" t="s">
        <v>35</v>
      </c>
      <c r="Y35" t="s">
        <v>36</v>
      </c>
      <c r="Z35" t="s">
        <v>6</v>
      </c>
      <c r="AA35" t="s">
        <v>6</v>
      </c>
      <c r="AB35">
        <v>865762.32420000003</v>
      </c>
      <c r="AC35">
        <v>134.0663667</v>
      </c>
      <c r="AD35">
        <v>-9</v>
      </c>
      <c r="AE35">
        <v>-9</v>
      </c>
      <c r="AF35">
        <v>-9</v>
      </c>
      <c r="AG35">
        <v>-9</v>
      </c>
    </row>
    <row r="36" spans="1:33">
      <c r="A36" t="s">
        <v>30</v>
      </c>
      <c r="B36" t="s">
        <v>1</v>
      </c>
      <c r="C36">
        <v>2018</v>
      </c>
      <c r="D36" t="s">
        <v>31</v>
      </c>
      <c r="E36">
        <v>1</v>
      </c>
      <c r="F36" t="s">
        <v>3</v>
      </c>
      <c r="G36" t="s">
        <v>4</v>
      </c>
      <c r="H36" t="s">
        <v>8</v>
      </c>
      <c r="I36" t="s">
        <v>6</v>
      </c>
      <c r="J36" t="s">
        <v>23</v>
      </c>
      <c r="K36" t="s">
        <v>6</v>
      </c>
      <c r="L36" t="s">
        <v>24</v>
      </c>
      <c r="M36" t="s">
        <v>25</v>
      </c>
      <c r="N36" t="s">
        <v>32</v>
      </c>
      <c r="O36" t="s">
        <v>33</v>
      </c>
      <c r="P36">
        <v>39</v>
      </c>
      <c r="Q36">
        <v>-9</v>
      </c>
      <c r="R36">
        <v>2142993</v>
      </c>
      <c r="S36">
        <v>4</v>
      </c>
      <c r="T36">
        <v>402</v>
      </c>
      <c r="U36">
        <v>4</v>
      </c>
      <c r="V36">
        <v>96</v>
      </c>
      <c r="W36" t="s">
        <v>34</v>
      </c>
      <c r="X36" t="s">
        <v>35</v>
      </c>
      <c r="Y36" t="s">
        <v>36</v>
      </c>
      <c r="Z36" t="s">
        <v>6</v>
      </c>
      <c r="AA36" t="s">
        <v>6</v>
      </c>
      <c r="AB36">
        <v>61972.965219999998</v>
      </c>
      <c r="AC36">
        <v>513</v>
      </c>
      <c r="AD36">
        <v>-9</v>
      </c>
      <c r="AE36">
        <v>-9</v>
      </c>
      <c r="AF36">
        <v>-9</v>
      </c>
      <c r="AG36">
        <v>-9</v>
      </c>
    </row>
    <row r="37" spans="1:33">
      <c r="A37" t="s">
        <v>30</v>
      </c>
      <c r="B37" t="s">
        <v>1</v>
      </c>
      <c r="C37">
        <v>2018</v>
      </c>
      <c r="D37" t="s">
        <v>31</v>
      </c>
      <c r="E37">
        <v>1</v>
      </c>
      <c r="F37" t="s">
        <v>3</v>
      </c>
      <c r="G37" t="s">
        <v>4</v>
      </c>
      <c r="H37" t="s">
        <v>11</v>
      </c>
      <c r="I37" t="s">
        <v>6</v>
      </c>
      <c r="J37" t="s">
        <v>23</v>
      </c>
      <c r="K37" t="s">
        <v>6</v>
      </c>
      <c r="L37" t="s">
        <v>24</v>
      </c>
      <c r="M37" t="s">
        <v>25</v>
      </c>
      <c r="N37" t="s">
        <v>32</v>
      </c>
      <c r="O37" t="s">
        <v>33</v>
      </c>
      <c r="P37">
        <v>19</v>
      </c>
      <c r="Q37">
        <v>-9</v>
      </c>
      <c r="R37">
        <v>5550067</v>
      </c>
      <c r="S37">
        <v>12</v>
      </c>
      <c r="T37">
        <v>2513</v>
      </c>
      <c r="U37">
        <v>12</v>
      </c>
      <c r="V37">
        <v>294</v>
      </c>
      <c r="W37" t="s">
        <v>34</v>
      </c>
      <c r="X37" t="s">
        <v>35</v>
      </c>
      <c r="Y37" t="s">
        <v>36</v>
      </c>
      <c r="Z37" t="s">
        <v>6</v>
      </c>
      <c r="AA37" t="s">
        <v>6</v>
      </c>
      <c r="AB37">
        <v>548442.36069999996</v>
      </c>
      <c r="AC37">
        <v>46.18453392</v>
      </c>
      <c r="AD37">
        <v>-9</v>
      </c>
      <c r="AE37">
        <v>-9</v>
      </c>
      <c r="AF37">
        <v>-9</v>
      </c>
      <c r="AG37">
        <v>-9</v>
      </c>
    </row>
    <row r="38" spans="1:33">
      <c r="A38" t="s">
        <v>30</v>
      </c>
      <c r="B38" t="s">
        <v>1</v>
      </c>
      <c r="C38">
        <v>2018</v>
      </c>
      <c r="D38" t="s">
        <v>31</v>
      </c>
      <c r="E38">
        <v>1</v>
      </c>
      <c r="F38" t="s">
        <v>3</v>
      </c>
      <c r="G38" t="s">
        <v>4</v>
      </c>
      <c r="H38" t="s">
        <v>11</v>
      </c>
      <c r="I38" t="s">
        <v>6</v>
      </c>
      <c r="J38" t="s">
        <v>23</v>
      </c>
      <c r="K38" t="s">
        <v>6</v>
      </c>
      <c r="L38" t="s">
        <v>24</v>
      </c>
      <c r="M38" t="s">
        <v>25</v>
      </c>
      <c r="N38" t="s">
        <v>32</v>
      </c>
      <c r="O38" t="s">
        <v>33</v>
      </c>
      <c r="P38">
        <v>31</v>
      </c>
      <c r="Q38">
        <v>-9</v>
      </c>
      <c r="R38">
        <v>5550067</v>
      </c>
      <c r="S38">
        <v>12</v>
      </c>
      <c r="T38">
        <v>2513</v>
      </c>
      <c r="U38">
        <v>12</v>
      </c>
      <c r="V38">
        <v>294</v>
      </c>
      <c r="W38" t="s">
        <v>34</v>
      </c>
      <c r="X38" t="s">
        <v>35</v>
      </c>
      <c r="Y38" t="s">
        <v>36</v>
      </c>
      <c r="Z38" t="s">
        <v>6</v>
      </c>
      <c r="AA38" t="s">
        <v>6</v>
      </c>
      <c r="AB38">
        <v>157829.5661</v>
      </c>
      <c r="AC38">
        <v>253</v>
      </c>
      <c r="AD38">
        <v>-9</v>
      </c>
      <c r="AE38">
        <v>-9</v>
      </c>
      <c r="AF38">
        <v>-9</v>
      </c>
      <c r="AG38">
        <v>-9</v>
      </c>
    </row>
    <row r="39" spans="1:33">
      <c r="A39" t="s">
        <v>30</v>
      </c>
      <c r="B39" t="s">
        <v>1</v>
      </c>
      <c r="C39">
        <v>2018</v>
      </c>
      <c r="D39" t="s">
        <v>31</v>
      </c>
      <c r="E39">
        <v>1</v>
      </c>
      <c r="F39" t="s">
        <v>3</v>
      </c>
      <c r="G39" t="s">
        <v>4</v>
      </c>
      <c r="H39" t="s">
        <v>11</v>
      </c>
      <c r="I39" t="s">
        <v>6</v>
      </c>
      <c r="J39" t="s">
        <v>23</v>
      </c>
      <c r="K39" t="s">
        <v>6</v>
      </c>
      <c r="L39" t="s">
        <v>24</v>
      </c>
      <c r="M39" t="s">
        <v>25</v>
      </c>
      <c r="N39" t="s">
        <v>32</v>
      </c>
      <c r="O39" t="s">
        <v>33</v>
      </c>
      <c r="P39">
        <v>32</v>
      </c>
      <c r="Q39">
        <v>-9</v>
      </c>
      <c r="R39">
        <v>5550067</v>
      </c>
      <c r="S39">
        <v>12</v>
      </c>
      <c r="T39">
        <v>2513</v>
      </c>
      <c r="U39">
        <v>12</v>
      </c>
      <c r="V39">
        <v>294</v>
      </c>
      <c r="W39" t="s">
        <v>34</v>
      </c>
      <c r="X39" t="s">
        <v>35</v>
      </c>
      <c r="Y39" t="s">
        <v>36</v>
      </c>
      <c r="Z39" t="s">
        <v>6</v>
      </c>
      <c r="AA39" t="s">
        <v>6</v>
      </c>
      <c r="AB39">
        <v>512920.84659999999</v>
      </c>
      <c r="AC39">
        <v>270.94317840000002</v>
      </c>
      <c r="AD39">
        <v>-9</v>
      </c>
      <c r="AE39">
        <v>-9</v>
      </c>
      <c r="AF39">
        <v>-9</v>
      </c>
      <c r="AG39">
        <v>-9</v>
      </c>
    </row>
    <row r="40" spans="1:33">
      <c r="A40" t="s">
        <v>30</v>
      </c>
      <c r="B40" t="s">
        <v>1</v>
      </c>
      <c r="C40">
        <v>2018</v>
      </c>
      <c r="D40" t="s">
        <v>31</v>
      </c>
      <c r="E40">
        <v>1</v>
      </c>
      <c r="F40" t="s">
        <v>3</v>
      </c>
      <c r="G40" t="s">
        <v>4</v>
      </c>
      <c r="H40" t="s">
        <v>11</v>
      </c>
      <c r="I40" t="s">
        <v>6</v>
      </c>
      <c r="J40" t="s">
        <v>23</v>
      </c>
      <c r="K40" t="s">
        <v>6</v>
      </c>
      <c r="L40" t="s">
        <v>24</v>
      </c>
      <c r="M40" t="s">
        <v>25</v>
      </c>
      <c r="N40" t="s">
        <v>32</v>
      </c>
      <c r="O40" t="s">
        <v>33</v>
      </c>
      <c r="P40">
        <v>18</v>
      </c>
      <c r="Q40">
        <v>-9</v>
      </c>
      <c r="R40">
        <v>5550067</v>
      </c>
      <c r="S40">
        <v>12</v>
      </c>
      <c r="T40">
        <v>2513</v>
      </c>
      <c r="U40">
        <v>12</v>
      </c>
      <c r="V40">
        <v>294</v>
      </c>
      <c r="W40" t="s">
        <v>34</v>
      </c>
      <c r="X40" t="s">
        <v>35</v>
      </c>
      <c r="Y40" t="s">
        <v>36</v>
      </c>
      <c r="Z40" t="s">
        <v>6</v>
      </c>
      <c r="AA40" t="s">
        <v>6</v>
      </c>
      <c r="AB40">
        <v>124274.88</v>
      </c>
      <c r="AC40">
        <v>47</v>
      </c>
      <c r="AD40">
        <v>-9</v>
      </c>
      <c r="AE40">
        <v>-9</v>
      </c>
      <c r="AF40">
        <v>-9</v>
      </c>
      <c r="AG40">
        <v>-9</v>
      </c>
    </row>
    <row r="41" spans="1:33">
      <c r="A41" t="s">
        <v>30</v>
      </c>
      <c r="B41" t="s">
        <v>1</v>
      </c>
      <c r="C41">
        <v>2018</v>
      </c>
      <c r="D41" t="s">
        <v>31</v>
      </c>
      <c r="E41">
        <v>1</v>
      </c>
      <c r="F41" t="s">
        <v>3</v>
      </c>
      <c r="G41" t="s">
        <v>4</v>
      </c>
      <c r="H41" t="s">
        <v>11</v>
      </c>
      <c r="I41" t="s">
        <v>6</v>
      </c>
      <c r="J41" t="s">
        <v>23</v>
      </c>
      <c r="K41" t="s">
        <v>6</v>
      </c>
      <c r="L41" t="s">
        <v>24</v>
      </c>
      <c r="M41" t="s">
        <v>25</v>
      </c>
      <c r="N41" t="s">
        <v>32</v>
      </c>
      <c r="O41" t="s">
        <v>33</v>
      </c>
      <c r="P41">
        <v>22</v>
      </c>
      <c r="Q41">
        <v>-9</v>
      </c>
      <c r="R41">
        <v>5550067</v>
      </c>
      <c r="S41">
        <v>12</v>
      </c>
      <c r="T41">
        <v>2513</v>
      </c>
      <c r="U41">
        <v>12</v>
      </c>
      <c r="V41">
        <v>294</v>
      </c>
      <c r="W41" t="s">
        <v>34</v>
      </c>
      <c r="X41" t="s">
        <v>35</v>
      </c>
      <c r="Y41" t="s">
        <v>36</v>
      </c>
      <c r="Z41" t="s">
        <v>6</v>
      </c>
      <c r="AA41" t="s">
        <v>6</v>
      </c>
      <c r="AB41">
        <v>9253977.0299999993</v>
      </c>
      <c r="AC41">
        <v>78.52211269</v>
      </c>
      <c r="AD41">
        <v>-9</v>
      </c>
      <c r="AE41">
        <v>-9</v>
      </c>
      <c r="AF41">
        <v>-9</v>
      </c>
      <c r="AG41">
        <v>-9</v>
      </c>
    </row>
    <row r="42" spans="1:33">
      <c r="A42" t="s">
        <v>30</v>
      </c>
      <c r="B42" t="s">
        <v>1</v>
      </c>
      <c r="C42">
        <v>2018</v>
      </c>
      <c r="D42" t="s">
        <v>31</v>
      </c>
      <c r="E42">
        <v>1</v>
      </c>
      <c r="F42" t="s">
        <v>3</v>
      </c>
      <c r="G42" t="s">
        <v>4</v>
      </c>
      <c r="H42" t="s">
        <v>11</v>
      </c>
      <c r="I42" t="s">
        <v>6</v>
      </c>
      <c r="J42" t="s">
        <v>23</v>
      </c>
      <c r="K42" t="s">
        <v>6</v>
      </c>
      <c r="L42" t="s">
        <v>24</v>
      </c>
      <c r="M42" t="s">
        <v>25</v>
      </c>
      <c r="N42" t="s">
        <v>32</v>
      </c>
      <c r="O42" t="s">
        <v>33</v>
      </c>
      <c r="P42">
        <v>23</v>
      </c>
      <c r="Q42">
        <v>-9</v>
      </c>
      <c r="R42">
        <v>5550067</v>
      </c>
      <c r="S42">
        <v>12</v>
      </c>
      <c r="T42">
        <v>2513</v>
      </c>
      <c r="U42">
        <v>12</v>
      </c>
      <c r="V42">
        <v>294</v>
      </c>
      <c r="W42" t="s">
        <v>34</v>
      </c>
      <c r="X42" t="s">
        <v>35</v>
      </c>
      <c r="Y42" t="s">
        <v>36</v>
      </c>
      <c r="Z42" t="s">
        <v>6</v>
      </c>
      <c r="AA42" t="s">
        <v>6</v>
      </c>
      <c r="AB42">
        <v>16941369.699999999</v>
      </c>
      <c r="AC42">
        <v>89.141418520000002</v>
      </c>
      <c r="AD42">
        <v>-9</v>
      </c>
      <c r="AE42">
        <v>-9</v>
      </c>
      <c r="AF42">
        <v>-9</v>
      </c>
      <c r="AG42">
        <v>-9</v>
      </c>
    </row>
    <row r="43" spans="1:33">
      <c r="A43" t="s">
        <v>30</v>
      </c>
      <c r="B43" t="s">
        <v>1</v>
      </c>
      <c r="C43">
        <v>2018</v>
      </c>
      <c r="D43" t="s">
        <v>31</v>
      </c>
      <c r="E43">
        <v>1</v>
      </c>
      <c r="F43" t="s">
        <v>3</v>
      </c>
      <c r="G43" t="s">
        <v>4</v>
      </c>
      <c r="H43" t="s">
        <v>11</v>
      </c>
      <c r="I43" t="s">
        <v>6</v>
      </c>
      <c r="J43" t="s">
        <v>23</v>
      </c>
      <c r="K43" t="s">
        <v>6</v>
      </c>
      <c r="L43" t="s">
        <v>24</v>
      </c>
      <c r="M43" t="s">
        <v>25</v>
      </c>
      <c r="N43" t="s">
        <v>32</v>
      </c>
      <c r="O43" t="s">
        <v>33</v>
      </c>
      <c r="P43">
        <v>20</v>
      </c>
      <c r="Q43">
        <v>-9</v>
      </c>
      <c r="R43">
        <v>5550067</v>
      </c>
      <c r="S43">
        <v>12</v>
      </c>
      <c r="T43">
        <v>2513</v>
      </c>
      <c r="U43">
        <v>12</v>
      </c>
      <c r="V43">
        <v>294</v>
      </c>
      <c r="W43" t="s">
        <v>34</v>
      </c>
      <c r="X43" t="s">
        <v>35</v>
      </c>
      <c r="Y43" t="s">
        <v>36</v>
      </c>
      <c r="Z43" t="s">
        <v>6</v>
      </c>
      <c r="AA43" t="s">
        <v>6</v>
      </c>
      <c r="AB43">
        <v>1181870.4990000001</v>
      </c>
      <c r="AC43">
        <v>60.151559290000002</v>
      </c>
      <c r="AD43">
        <v>-9</v>
      </c>
      <c r="AE43">
        <v>-9</v>
      </c>
      <c r="AF43">
        <v>-9</v>
      </c>
      <c r="AG43">
        <v>-9</v>
      </c>
    </row>
    <row r="44" spans="1:33">
      <c r="A44" t="s">
        <v>30</v>
      </c>
      <c r="B44" t="s">
        <v>1</v>
      </c>
      <c r="C44">
        <v>2018</v>
      </c>
      <c r="D44" t="s">
        <v>31</v>
      </c>
      <c r="E44">
        <v>1</v>
      </c>
      <c r="F44" t="s">
        <v>3</v>
      </c>
      <c r="G44" t="s">
        <v>4</v>
      </c>
      <c r="H44" t="s">
        <v>11</v>
      </c>
      <c r="I44" t="s">
        <v>6</v>
      </c>
      <c r="J44" t="s">
        <v>23</v>
      </c>
      <c r="K44" t="s">
        <v>6</v>
      </c>
      <c r="L44" t="s">
        <v>24</v>
      </c>
      <c r="M44" t="s">
        <v>25</v>
      </c>
      <c r="N44" t="s">
        <v>32</v>
      </c>
      <c r="O44" t="s">
        <v>33</v>
      </c>
      <c r="P44">
        <v>21</v>
      </c>
      <c r="Q44">
        <v>-9</v>
      </c>
      <c r="R44">
        <v>5550067</v>
      </c>
      <c r="S44">
        <v>12</v>
      </c>
      <c r="T44">
        <v>2513</v>
      </c>
      <c r="U44">
        <v>12</v>
      </c>
      <c r="V44">
        <v>294</v>
      </c>
      <c r="W44" t="s">
        <v>34</v>
      </c>
      <c r="X44" t="s">
        <v>35</v>
      </c>
      <c r="Y44" t="s">
        <v>36</v>
      </c>
      <c r="Z44" t="s">
        <v>6</v>
      </c>
      <c r="AA44" t="s">
        <v>6</v>
      </c>
      <c r="AB44">
        <v>6377205.9330000002</v>
      </c>
      <c r="AC44">
        <v>68.722847180000002</v>
      </c>
      <c r="AD44">
        <v>-9</v>
      </c>
      <c r="AE44">
        <v>-9</v>
      </c>
      <c r="AF44">
        <v>-9</v>
      </c>
      <c r="AG44">
        <v>-9</v>
      </c>
    </row>
    <row r="45" spans="1:33">
      <c r="A45" t="s">
        <v>30</v>
      </c>
      <c r="B45" t="s">
        <v>1</v>
      </c>
      <c r="C45">
        <v>2018</v>
      </c>
      <c r="D45" t="s">
        <v>31</v>
      </c>
      <c r="E45">
        <v>1</v>
      </c>
      <c r="F45" t="s">
        <v>3</v>
      </c>
      <c r="G45" t="s">
        <v>4</v>
      </c>
      <c r="H45" t="s">
        <v>11</v>
      </c>
      <c r="I45" t="s">
        <v>6</v>
      </c>
      <c r="J45" t="s">
        <v>23</v>
      </c>
      <c r="K45" t="s">
        <v>6</v>
      </c>
      <c r="L45" t="s">
        <v>24</v>
      </c>
      <c r="M45" t="s">
        <v>25</v>
      </c>
      <c r="N45" t="s">
        <v>32</v>
      </c>
      <c r="O45" t="s">
        <v>33</v>
      </c>
      <c r="P45">
        <v>26</v>
      </c>
      <c r="Q45">
        <v>-9</v>
      </c>
      <c r="R45">
        <v>5550067</v>
      </c>
      <c r="S45">
        <v>12</v>
      </c>
      <c r="T45">
        <v>2513</v>
      </c>
      <c r="U45">
        <v>12</v>
      </c>
      <c r="V45">
        <v>294</v>
      </c>
      <c r="W45" t="s">
        <v>34</v>
      </c>
      <c r="X45" t="s">
        <v>35</v>
      </c>
      <c r="Y45" t="s">
        <v>36</v>
      </c>
      <c r="Z45" t="s">
        <v>6</v>
      </c>
      <c r="AA45" t="s">
        <v>6</v>
      </c>
      <c r="AB45">
        <v>1789033.6950000001</v>
      </c>
      <c r="AC45">
        <v>134.53541440000001</v>
      </c>
      <c r="AD45">
        <v>-9</v>
      </c>
      <c r="AE45">
        <v>-9</v>
      </c>
      <c r="AF45">
        <v>-9</v>
      </c>
      <c r="AG45">
        <v>-9</v>
      </c>
    </row>
    <row r="46" spans="1:33">
      <c r="A46" t="s">
        <v>30</v>
      </c>
      <c r="B46" t="s">
        <v>1</v>
      </c>
      <c r="C46">
        <v>2018</v>
      </c>
      <c r="D46" t="s">
        <v>31</v>
      </c>
      <c r="E46">
        <v>1</v>
      </c>
      <c r="F46" t="s">
        <v>3</v>
      </c>
      <c r="G46" t="s">
        <v>4</v>
      </c>
      <c r="H46" t="s">
        <v>11</v>
      </c>
      <c r="I46" t="s">
        <v>6</v>
      </c>
      <c r="J46" t="s">
        <v>23</v>
      </c>
      <c r="K46" t="s">
        <v>6</v>
      </c>
      <c r="L46" t="s">
        <v>24</v>
      </c>
      <c r="M46" t="s">
        <v>25</v>
      </c>
      <c r="N46" t="s">
        <v>32</v>
      </c>
      <c r="O46" t="s">
        <v>33</v>
      </c>
      <c r="P46">
        <v>27</v>
      </c>
      <c r="Q46">
        <v>-9</v>
      </c>
      <c r="R46">
        <v>5550067</v>
      </c>
      <c r="S46">
        <v>12</v>
      </c>
      <c r="T46">
        <v>2513</v>
      </c>
      <c r="U46">
        <v>12</v>
      </c>
      <c r="V46">
        <v>294</v>
      </c>
      <c r="W46" t="s">
        <v>34</v>
      </c>
      <c r="X46" t="s">
        <v>35</v>
      </c>
      <c r="Y46" t="s">
        <v>36</v>
      </c>
      <c r="Z46" t="s">
        <v>6</v>
      </c>
      <c r="AA46" t="s">
        <v>6</v>
      </c>
      <c r="AB46">
        <v>999472.88289999997</v>
      </c>
      <c r="AC46">
        <v>148.6261586</v>
      </c>
      <c r="AD46">
        <v>-9</v>
      </c>
      <c r="AE46">
        <v>-9</v>
      </c>
      <c r="AF46">
        <v>-9</v>
      </c>
      <c r="AG46">
        <v>-9</v>
      </c>
    </row>
    <row r="47" spans="1:33">
      <c r="A47" t="s">
        <v>30</v>
      </c>
      <c r="B47" t="s">
        <v>1</v>
      </c>
      <c r="C47">
        <v>2018</v>
      </c>
      <c r="D47" t="s">
        <v>31</v>
      </c>
      <c r="E47">
        <v>1</v>
      </c>
      <c r="F47" t="s">
        <v>3</v>
      </c>
      <c r="G47" t="s">
        <v>4</v>
      </c>
      <c r="H47" t="s">
        <v>11</v>
      </c>
      <c r="I47" t="s">
        <v>6</v>
      </c>
      <c r="J47" t="s">
        <v>23</v>
      </c>
      <c r="K47" t="s">
        <v>6</v>
      </c>
      <c r="L47" t="s">
        <v>24</v>
      </c>
      <c r="M47" t="s">
        <v>25</v>
      </c>
      <c r="N47" t="s">
        <v>32</v>
      </c>
      <c r="O47" t="s">
        <v>33</v>
      </c>
      <c r="P47">
        <v>24</v>
      </c>
      <c r="Q47">
        <v>-9</v>
      </c>
      <c r="R47">
        <v>5550067</v>
      </c>
      <c r="S47">
        <v>12</v>
      </c>
      <c r="T47">
        <v>2513</v>
      </c>
      <c r="U47">
        <v>12</v>
      </c>
      <c r="V47">
        <v>294</v>
      </c>
      <c r="W47" t="s">
        <v>34</v>
      </c>
      <c r="X47" t="s">
        <v>35</v>
      </c>
      <c r="Y47" t="s">
        <v>36</v>
      </c>
      <c r="Z47" t="s">
        <v>6</v>
      </c>
      <c r="AA47" t="s">
        <v>6</v>
      </c>
      <c r="AB47">
        <v>11635429.58</v>
      </c>
      <c r="AC47">
        <v>104.3215309</v>
      </c>
      <c r="AD47">
        <v>-9</v>
      </c>
      <c r="AE47">
        <v>-9</v>
      </c>
      <c r="AF47">
        <v>-9</v>
      </c>
      <c r="AG47">
        <v>-9</v>
      </c>
    </row>
    <row r="48" spans="1:33">
      <c r="A48" t="s">
        <v>30</v>
      </c>
      <c r="B48" t="s">
        <v>1</v>
      </c>
      <c r="C48">
        <v>2018</v>
      </c>
      <c r="D48" t="s">
        <v>31</v>
      </c>
      <c r="E48">
        <v>1</v>
      </c>
      <c r="F48" t="s">
        <v>3</v>
      </c>
      <c r="G48" t="s">
        <v>4</v>
      </c>
      <c r="H48" t="s">
        <v>11</v>
      </c>
      <c r="I48" t="s">
        <v>6</v>
      </c>
      <c r="J48" t="s">
        <v>23</v>
      </c>
      <c r="K48" t="s">
        <v>6</v>
      </c>
      <c r="L48" t="s">
        <v>24</v>
      </c>
      <c r="M48" t="s">
        <v>25</v>
      </c>
      <c r="N48" t="s">
        <v>32</v>
      </c>
      <c r="O48" t="s">
        <v>33</v>
      </c>
      <c r="P48">
        <v>25</v>
      </c>
      <c r="Q48">
        <v>-9</v>
      </c>
      <c r="R48">
        <v>5550067</v>
      </c>
      <c r="S48">
        <v>12</v>
      </c>
      <c r="T48">
        <v>2513</v>
      </c>
      <c r="U48">
        <v>12</v>
      </c>
      <c r="V48">
        <v>294</v>
      </c>
      <c r="W48" t="s">
        <v>34</v>
      </c>
      <c r="X48" t="s">
        <v>35</v>
      </c>
      <c r="Y48" t="s">
        <v>36</v>
      </c>
      <c r="Z48" t="s">
        <v>6</v>
      </c>
      <c r="AA48" t="s">
        <v>6</v>
      </c>
      <c r="AB48">
        <v>4807235.8679999998</v>
      </c>
      <c r="AC48">
        <v>117.1019256</v>
      </c>
      <c r="AD48">
        <v>-9</v>
      </c>
      <c r="AE48">
        <v>-9</v>
      </c>
      <c r="AF48">
        <v>-9</v>
      </c>
      <c r="AG48">
        <v>-9</v>
      </c>
    </row>
    <row r="49" spans="1:33">
      <c r="A49" t="s">
        <v>30</v>
      </c>
      <c r="B49" t="s">
        <v>1</v>
      </c>
      <c r="C49">
        <v>2018</v>
      </c>
      <c r="D49" t="s">
        <v>31</v>
      </c>
      <c r="E49">
        <v>1</v>
      </c>
      <c r="F49" t="s">
        <v>3</v>
      </c>
      <c r="G49" t="s">
        <v>4</v>
      </c>
      <c r="H49" t="s">
        <v>11</v>
      </c>
      <c r="I49" t="s">
        <v>6</v>
      </c>
      <c r="J49" t="s">
        <v>23</v>
      </c>
      <c r="K49" t="s">
        <v>6</v>
      </c>
      <c r="L49" t="s">
        <v>24</v>
      </c>
      <c r="M49" t="s">
        <v>25</v>
      </c>
      <c r="N49" t="s">
        <v>32</v>
      </c>
      <c r="O49" t="s">
        <v>33</v>
      </c>
      <c r="P49">
        <v>30</v>
      </c>
      <c r="Q49">
        <v>-9</v>
      </c>
      <c r="R49">
        <v>5550067</v>
      </c>
      <c r="S49">
        <v>12</v>
      </c>
      <c r="T49">
        <v>2513</v>
      </c>
      <c r="U49">
        <v>12</v>
      </c>
      <c r="V49">
        <v>294</v>
      </c>
      <c r="W49" t="s">
        <v>34</v>
      </c>
      <c r="X49" t="s">
        <v>35</v>
      </c>
      <c r="Y49" t="s">
        <v>36</v>
      </c>
      <c r="Z49" t="s">
        <v>6</v>
      </c>
      <c r="AA49" t="s">
        <v>6</v>
      </c>
      <c r="AB49">
        <v>315659.1323</v>
      </c>
      <c r="AC49">
        <v>203.5</v>
      </c>
      <c r="AD49">
        <v>-9</v>
      </c>
      <c r="AE49">
        <v>-9</v>
      </c>
      <c r="AF49">
        <v>-9</v>
      </c>
      <c r="AG49">
        <v>-9</v>
      </c>
    </row>
    <row r="50" spans="1:33">
      <c r="A50" t="s">
        <v>30</v>
      </c>
      <c r="B50" t="s">
        <v>1</v>
      </c>
      <c r="C50">
        <v>2018</v>
      </c>
      <c r="D50" t="s">
        <v>31</v>
      </c>
      <c r="E50">
        <v>1</v>
      </c>
      <c r="F50" t="s">
        <v>3</v>
      </c>
      <c r="G50" t="s">
        <v>4</v>
      </c>
      <c r="H50" t="s">
        <v>11</v>
      </c>
      <c r="I50" t="s">
        <v>6</v>
      </c>
      <c r="J50" t="s">
        <v>23</v>
      </c>
      <c r="K50" t="s">
        <v>6</v>
      </c>
      <c r="L50" t="s">
        <v>24</v>
      </c>
      <c r="M50" t="s">
        <v>25</v>
      </c>
      <c r="N50" t="s">
        <v>32</v>
      </c>
      <c r="O50" t="s">
        <v>33</v>
      </c>
      <c r="P50">
        <v>35</v>
      </c>
      <c r="Q50">
        <v>-9</v>
      </c>
      <c r="R50">
        <v>5550067</v>
      </c>
      <c r="S50">
        <v>12</v>
      </c>
      <c r="T50">
        <v>2513</v>
      </c>
      <c r="U50">
        <v>12</v>
      </c>
      <c r="V50">
        <v>294</v>
      </c>
      <c r="W50" t="s">
        <v>34</v>
      </c>
      <c r="X50" t="s">
        <v>35</v>
      </c>
      <c r="Y50" t="s">
        <v>36</v>
      </c>
      <c r="Z50" t="s">
        <v>6</v>
      </c>
      <c r="AA50" t="s">
        <v>6</v>
      </c>
      <c r="AB50">
        <v>305775.85190000001</v>
      </c>
      <c r="AC50">
        <v>332.29122799999999</v>
      </c>
      <c r="AD50">
        <v>-9</v>
      </c>
      <c r="AE50">
        <v>-9</v>
      </c>
      <c r="AF50">
        <v>-9</v>
      </c>
      <c r="AG50">
        <v>-9</v>
      </c>
    </row>
    <row r="51" spans="1:33">
      <c r="A51" t="s">
        <v>30</v>
      </c>
      <c r="B51" t="s">
        <v>1</v>
      </c>
      <c r="C51">
        <v>2018</v>
      </c>
      <c r="D51" t="s">
        <v>31</v>
      </c>
      <c r="E51">
        <v>1</v>
      </c>
      <c r="F51" t="s">
        <v>3</v>
      </c>
      <c r="G51" t="s">
        <v>4</v>
      </c>
      <c r="H51" t="s">
        <v>11</v>
      </c>
      <c r="I51" t="s">
        <v>6</v>
      </c>
      <c r="J51" t="s">
        <v>23</v>
      </c>
      <c r="K51" t="s">
        <v>6</v>
      </c>
      <c r="L51" t="s">
        <v>24</v>
      </c>
      <c r="M51" t="s">
        <v>25</v>
      </c>
      <c r="N51" t="s">
        <v>32</v>
      </c>
      <c r="O51" t="s">
        <v>33</v>
      </c>
      <c r="P51">
        <v>36</v>
      </c>
      <c r="Q51">
        <v>-9</v>
      </c>
      <c r="R51">
        <v>5550067</v>
      </c>
      <c r="S51">
        <v>12</v>
      </c>
      <c r="T51">
        <v>2513</v>
      </c>
      <c r="U51">
        <v>12</v>
      </c>
      <c r="V51">
        <v>294</v>
      </c>
      <c r="W51" t="s">
        <v>34</v>
      </c>
      <c r="X51" t="s">
        <v>35</v>
      </c>
      <c r="Y51" t="s">
        <v>36</v>
      </c>
      <c r="Z51" t="s">
        <v>6</v>
      </c>
      <c r="AA51" t="s">
        <v>6</v>
      </c>
      <c r="AB51">
        <v>98630.857149999996</v>
      </c>
      <c r="AC51">
        <v>363</v>
      </c>
      <c r="AD51">
        <v>-9</v>
      </c>
      <c r="AE51">
        <v>-9</v>
      </c>
      <c r="AF51">
        <v>-9</v>
      </c>
      <c r="AG51">
        <v>-9</v>
      </c>
    </row>
    <row r="52" spans="1:33">
      <c r="A52" t="s">
        <v>30</v>
      </c>
      <c r="B52" t="s">
        <v>1</v>
      </c>
      <c r="C52">
        <v>2018</v>
      </c>
      <c r="D52" t="s">
        <v>31</v>
      </c>
      <c r="E52">
        <v>1</v>
      </c>
      <c r="F52" t="s">
        <v>3</v>
      </c>
      <c r="G52" t="s">
        <v>4</v>
      </c>
      <c r="H52" t="s">
        <v>11</v>
      </c>
      <c r="I52" t="s">
        <v>6</v>
      </c>
      <c r="J52" t="s">
        <v>23</v>
      </c>
      <c r="K52" t="s">
        <v>6</v>
      </c>
      <c r="L52" t="s">
        <v>24</v>
      </c>
      <c r="M52" t="s">
        <v>25</v>
      </c>
      <c r="N52" t="s">
        <v>32</v>
      </c>
      <c r="O52" t="s">
        <v>33</v>
      </c>
      <c r="P52">
        <v>33</v>
      </c>
      <c r="Q52">
        <v>-9</v>
      </c>
      <c r="R52">
        <v>5550067</v>
      </c>
      <c r="S52">
        <v>12</v>
      </c>
      <c r="T52">
        <v>2513</v>
      </c>
      <c r="U52">
        <v>12</v>
      </c>
      <c r="V52">
        <v>294</v>
      </c>
      <c r="W52" t="s">
        <v>34</v>
      </c>
      <c r="X52" t="s">
        <v>35</v>
      </c>
      <c r="Y52" t="s">
        <v>36</v>
      </c>
      <c r="Z52" t="s">
        <v>6</v>
      </c>
      <c r="AA52" t="s">
        <v>6</v>
      </c>
      <c r="AB52">
        <v>98630.857149999996</v>
      </c>
      <c r="AC52">
        <v>267.5</v>
      </c>
      <c r="AD52">
        <v>-9</v>
      </c>
      <c r="AE52">
        <v>-9</v>
      </c>
      <c r="AF52">
        <v>-9</v>
      </c>
      <c r="AG52">
        <v>-9</v>
      </c>
    </row>
    <row r="53" spans="1:33">
      <c r="A53" t="s">
        <v>30</v>
      </c>
      <c r="B53" t="s">
        <v>1</v>
      </c>
      <c r="C53">
        <v>2018</v>
      </c>
      <c r="D53" t="s">
        <v>31</v>
      </c>
      <c r="E53">
        <v>1</v>
      </c>
      <c r="F53" t="s">
        <v>3</v>
      </c>
      <c r="G53" t="s">
        <v>4</v>
      </c>
      <c r="H53" t="s">
        <v>11</v>
      </c>
      <c r="I53" t="s">
        <v>6</v>
      </c>
      <c r="J53" t="s">
        <v>23</v>
      </c>
      <c r="K53" t="s">
        <v>6</v>
      </c>
      <c r="L53" t="s">
        <v>24</v>
      </c>
      <c r="M53" t="s">
        <v>25</v>
      </c>
      <c r="N53" t="s">
        <v>32</v>
      </c>
      <c r="O53" t="s">
        <v>33</v>
      </c>
      <c r="P53">
        <v>34</v>
      </c>
      <c r="Q53">
        <v>-9</v>
      </c>
      <c r="R53">
        <v>5550067</v>
      </c>
      <c r="S53">
        <v>12</v>
      </c>
      <c r="T53">
        <v>2513</v>
      </c>
      <c r="U53">
        <v>12</v>
      </c>
      <c r="V53">
        <v>294</v>
      </c>
      <c r="W53" t="s">
        <v>34</v>
      </c>
      <c r="X53" t="s">
        <v>35</v>
      </c>
      <c r="Y53" t="s">
        <v>36</v>
      </c>
      <c r="Z53" t="s">
        <v>6</v>
      </c>
      <c r="AA53" t="s">
        <v>6</v>
      </c>
      <c r="AB53">
        <v>295892.57150000002</v>
      </c>
      <c r="AC53">
        <v>289.33333329999999</v>
      </c>
      <c r="AD53">
        <v>-9</v>
      </c>
      <c r="AE53">
        <v>-9</v>
      </c>
      <c r="AF53">
        <v>-9</v>
      </c>
      <c r="AG53">
        <v>-9</v>
      </c>
    </row>
    <row r="54" spans="1:33">
      <c r="A54" t="s">
        <v>30</v>
      </c>
      <c r="B54" t="s">
        <v>1</v>
      </c>
      <c r="C54">
        <v>2018</v>
      </c>
      <c r="D54" t="s">
        <v>31</v>
      </c>
      <c r="E54">
        <v>1</v>
      </c>
      <c r="F54" t="s">
        <v>3</v>
      </c>
      <c r="G54" t="s">
        <v>4</v>
      </c>
      <c r="H54" t="s">
        <v>11</v>
      </c>
      <c r="I54" t="s">
        <v>6</v>
      </c>
      <c r="J54" t="s">
        <v>23</v>
      </c>
      <c r="K54" t="s">
        <v>6</v>
      </c>
      <c r="L54" t="s">
        <v>24</v>
      </c>
      <c r="M54" t="s">
        <v>25</v>
      </c>
      <c r="N54" t="s">
        <v>32</v>
      </c>
      <c r="O54" t="s">
        <v>33</v>
      </c>
      <c r="P54">
        <v>39</v>
      </c>
      <c r="Q54">
        <v>-9</v>
      </c>
      <c r="R54">
        <v>5550067</v>
      </c>
      <c r="S54">
        <v>12</v>
      </c>
      <c r="T54">
        <v>2513</v>
      </c>
      <c r="U54">
        <v>12</v>
      </c>
      <c r="V54">
        <v>294</v>
      </c>
      <c r="W54" t="s">
        <v>34</v>
      </c>
      <c r="X54" t="s">
        <v>35</v>
      </c>
      <c r="Y54" t="s">
        <v>36</v>
      </c>
      <c r="Z54" t="s">
        <v>6</v>
      </c>
      <c r="AA54" t="s">
        <v>6</v>
      </c>
      <c r="AB54">
        <v>49315.42858</v>
      </c>
      <c r="AC54">
        <v>551</v>
      </c>
      <c r="AD54">
        <v>-9</v>
      </c>
      <c r="AE54">
        <v>-9</v>
      </c>
      <c r="AF54">
        <v>-9</v>
      </c>
      <c r="AG54">
        <v>-9</v>
      </c>
    </row>
    <row r="55" spans="1:33">
      <c r="A55" t="s">
        <v>30</v>
      </c>
      <c r="B55" t="s">
        <v>1</v>
      </c>
      <c r="C55">
        <v>2018</v>
      </c>
      <c r="D55" t="s">
        <v>31</v>
      </c>
      <c r="E55">
        <v>1</v>
      </c>
      <c r="F55" t="s">
        <v>3</v>
      </c>
      <c r="G55" t="s">
        <v>4</v>
      </c>
      <c r="H55" t="s">
        <v>11</v>
      </c>
      <c r="I55" t="s">
        <v>6</v>
      </c>
      <c r="J55" t="s">
        <v>23</v>
      </c>
      <c r="K55" t="s">
        <v>6</v>
      </c>
      <c r="L55" t="s">
        <v>24</v>
      </c>
      <c r="M55" t="s">
        <v>25</v>
      </c>
      <c r="N55" t="s">
        <v>32</v>
      </c>
      <c r="O55" t="s">
        <v>33</v>
      </c>
      <c r="P55">
        <v>41</v>
      </c>
      <c r="Q55">
        <v>-9</v>
      </c>
      <c r="R55">
        <v>5550067</v>
      </c>
      <c r="S55">
        <v>12</v>
      </c>
      <c r="T55">
        <v>2513</v>
      </c>
      <c r="U55">
        <v>12</v>
      </c>
      <c r="V55">
        <v>294</v>
      </c>
      <c r="W55" t="s">
        <v>34</v>
      </c>
      <c r="X55" t="s">
        <v>35</v>
      </c>
      <c r="Y55" t="s">
        <v>36</v>
      </c>
      <c r="Z55" t="s">
        <v>6</v>
      </c>
      <c r="AA55" t="s">
        <v>6</v>
      </c>
      <c r="AB55">
        <v>49315.42858</v>
      </c>
      <c r="AC55">
        <v>609</v>
      </c>
      <c r="AD55">
        <v>-9</v>
      </c>
      <c r="AE55">
        <v>-9</v>
      </c>
      <c r="AF55">
        <v>-9</v>
      </c>
      <c r="AG55">
        <v>-9</v>
      </c>
    </row>
    <row r="56" spans="1:33">
      <c r="A56" t="s">
        <v>30</v>
      </c>
      <c r="B56" t="s">
        <v>1</v>
      </c>
      <c r="C56">
        <v>2018</v>
      </c>
      <c r="D56" t="s">
        <v>31</v>
      </c>
      <c r="E56">
        <v>1</v>
      </c>
      <c r="F56" t="s">
        <v>3</v>
      </c>
      <c r="G56" t="s">
        <v>4</v>
      </c>
      <c r="H56" t="s">
        <v>11</v>
      </c>
      <c r="I56" t="s">
        <v>6</v>
      </c>
      <c r="J56" t="s">
        <v>23</v>
      </c>
      <c r="K56" t="s">
        <v>6</v>
      </c>
      <c r="L56" t="s">
        <v>24</v>
      </c>
      <c r="M56" t="s">
        <v>25</v>
      </c>
      <c r="N56" t="s">
        <v>32</v>
      </c>
      <c r="O56" t="s">
        <v>33</v>
      </c>
      <c r="P56">
        <v>28</v>
      </c>
      <c r="Q56">
        <v>-9</v>
      </c>
      <c r="R56">
        <v>5550067</v>
      </c>
      <c r="S56">
        <v>12</v>
      </c>
      <c r="T56">
        <v>2513</v>
      </c>
      <c r="U56">
        <v>12</v>
      </c>
      <c r="V56">
        <v>294</v>
      </c>
      <c r="W56" t="s">
        <v>34</v>
      </c>
      <c r="X56" t="s">
        <v>35</v>
      </c>
      <c r="Y56" t="s">
        <v>36</v>
      </c>
      <c r="Z56" t="s">
        <v>6</v>
      </c>
      <c r="AA56" t="s">
        <v>6</v>
      </c>
      <c r="AB56">
        <v>157829.5661</v>
      </c>
      <c r="AC56">
        <v>171</v>
      </c>
      <c r="AD56">
        <v>-9</v>
      </c>
      <c r="AE56">
        <v>-9</v>
      </c>
      <c r="AF56">
        <v>-9</v>
      </c>
      <c r="AG56">
        <v>-9</v>
      </c>
    </row>
    <row r="57" spans="1:33">
      <c r="A57" t="s">
        <v>30</v>
      </c>
      <c r="B57" t="s">
        <v>1</v>
      </c>
      <c r="C57">
        <v>2018</v>
      </c>
      <c r="D57" t="s">
        <v>31</v>
      </c>
      <c r="E57">
        <v>1</v>
      </c>
      <c r="F57" t="s">
        <v>3</v>
      </c>
      <c r="G57" t="s">
        <v>4</v>
      </c>
      <c r="H57" t="s">
        <v>11</v>
      </c>
      <c r="I57" t="s">
        <v>6</v>
      </c>
      <c r="J57" t="s">
        <v>23</v>
      </c>
      <c r="K57" t="s">
        <v>6</v>
      </c>
      <c r="L57" t="s">
        <v>24</v>
      </c>
      <c r="M57" t="s">
        <v>25</v>
      </c>
      <c r="N57" t="s">
        <v>32</v>
      </c>
      <c r="O57" t="s">
        <v>33</v>
      </c>
      <c r="P57">
        <v>29</v>
      </c>
      <c r="Q57">
        <v>-9</v>
      </c>
      <c r="R57">
        <v>5550067</v>
      </c>
      <c r="S57">
        <v>12</v>
      </c>
      <c r="T57">
        <v>2513</v>
      </c>
      <c r="U57">
        <v>12</v>
      </c>
      <c r="V57">
        <v>294</v>
      </c>
      <c r="W57" t="s">
        <v>34</v>
      </c>
      <c r="X57" t="s">
        <v>35</v>
      </c>
      <c r="Y57" t="s">
        <v>36</v>
      </c>
      <c r="Z57" t="s">
        <v>6</v>
      </c>
      <c r="AA57" t="s">
        <v>6</v>
      </c>
      <c r="AB57">
        <v>157829.5661</v>
      </c>
      <c r="AC57">
        <v>190</v>
      </c>
      <c r="AD57">
        <v>-9</v>
      </c>
      <c r="AE57">
        <v>-9</v>
      </c>
      <c r="AF57">
        <v>-9</v>
      </c>
      <c r="AG57">
        <v>-9</v>
      </c>
    </row>
    <row r="58" spans="1:33">
      <c r="A58" t="s">
        <v>30</v>
      </c>
      <c r="B58" t="s">
        <v>1</v>
      </c>
      <c r="C58">
        <v>2018</v>
      </c>
      <c r="D58" t="s">
        <v>31</v>
      </c>
      <c r="E58">
        <v>1</v>
      </c>
      <c r="F58" t="s">
        <v>3</v>
      </c>
      <c r="G58" t="s">
        <v>4</v>
      </c>
      <c r="H58" t="s">
        <v>12</v>
      </c>
      <c r="I58" t="s">
        <v>6</v>
      </c>
      <c r="J58" t="s">
        <v>23</v>
      </c>
      <c r="K58" t="s">
        <v>6</v>
      </c>
      <c r="L58" t="s">
        <v>24</v>
      </c>
      <c r="M58" t="s">
        <v>25</v>
      </c>
      <c r="N58" t="s">
        <v>32</v>
      </c>
      <c r="O58" t="s">
        <v>33</v>
      </c>
      <c r="P58">
        <v>35</v>
      </c>
      <c r="Q58">
        <v>-9</v>
      </c>
      <c r="R58">
        <v>521582</v>
      </c>
      <c r="S58">
        <v>1</v>
      </c>
      <c r="T58">
        <v>75</v>
      </c>
      <c r="U58">
        <v>1</v>
      </c>
      <c r="V58">
        <v>24</v>
      </c>
      <c r="W58" t="s">
        <v>34</v>
      </c>
      <c r="X58" t="s">
        <v>35</v>
      </c>
      <c r="Y58" t="s">
        <v>36</v>
      </c>
      <c r="Z58" t="s">
        <v>6</v>
      </c>
      <c r="AA58" t="s">
        <v>6</v>
      </c>
      <c r="AB58">
        <v>227930.9541</v>
      </c>
      <c r="AC58">
        <v>341.66666670000001</v>
      </c>
      <c r="AD58">
        <v>-9</v>
      </c>
      <c r="AE58">
        <v>-9</v>
      </c>
      <c r="AF58">
        <v>-9</v>
      </c>
      <c r="AG58">
        <v>-9</v>
      </c>
    </row>
    <row r="59" spans="1:33">
      <c r="A59" t="s">
        <v>30</v>
      </c>
      <c r="B59" t="s">
        <v>1</v>
      </c>
      <c r="C59">
        <v>2018</v>
      </c>
      <c r="D59" t="s">
        <v>31</v>
      </c>
      <c r="E59">
        <v>1</v>
      </c>
      <c r="F59" t="s">
        <v>3</v>
      </c>
      <c r="G59" t="s">
        <v>4</v>
      </c>
      <c r="H59" t="s">
        <v>12</v>
      </c>
      <c r="I59" t="s">
        <v>6</v>
      </c>
      <c r="J59" t="s">
        <v>23</v>
      </c>
      <c r="K59" t="s">
        <v>6</v>
      </c>
      <c r="L59" t="s">
        <v>24</v>
      </c>
      <c r="M59" t="s">
        <v>25</v>
      </c>
      <c r="N59" t="s">
        <v>32</v>
      </c>
      <c r="O59" t="s">
        <v>33</v>
      </c>
      <c r="P59">
        <v>37</v>
      </c>
      <c r="Q59">
        <v>-9</v>
      </c>
      <c r="R59">
        <v>521582</v>
      </c>
      <c r="S59">
        <v>1</v>
      </c>
      <c r="T59">
        <v>75</v>
      </c>
      <c r="U59">
        <v>1</v>
      </c>
      <c r="V59">
        <v>24</v>
      </c>
      <c r="W59" t="s">
        <v>34</v>
      </c>
      <c r="X59" t="s">
        <v>35</v>
      </c>
      <c r="Y59" t="s">
        <v>36</v>
      </c>
      <c r="Z59" t="s">
        <v>6</v>
      </c>
      <c r="AA59" t="s">
        <v>6</v>
      </c>
      <c r="AB59">
        <v>75976.984710000004</v>
      </c>
      <c r="AC59">
        <v>399</v>
      </c>
      <c r="AD59">
        <v>-9</v>
      </c>
      <c r="AE59">
        <v>-9</v>
      </c>
      <c r="AF59">
        <v>-9</v>
      </c>
      <c r="AG59">
        <v>-9</v>
      </c>
    </row>
    <row r="60" spans="1:33">
      <c r="A60" t="s">
        <v>30</v>
      </c>
      <c r="B60" t="s">
        <v>1</v>
      </c>
      <c r="C60">
        <v>2018</v>
      </c>
      <c r="D60" t="s">
        <v>31</v>
      </c>
      <c r="E60">
        <v>1</v>
      </c>
      <c r="F60" t="s">
        <v>3</v>
      </c>
      <c r="G60" t="s">
        <v>4</v>
      </c>
      <c r="H60" t="s">
        <v>12</v>
      </c>
      <c r="I60" t="s">
        <v>6</v>
      </c>
      <c r="J60" t="s">
        <v>23</v>
      </c>
      <c r="K60" t="s">
        <v>6</v>
      </c>
      <c r="L60" t="s">
        <v>24</v>
      </c>
      <c r="M60" t="s">
        <v>25</v>
      </c>
      <c r="N60" t="s">
        <v>32</v>
      </c>
      <c r="O60" t="s">
        <v>33</v>
      </c>
      <c r="P60">
        <v>29</v>
      </c>
      <c r="Q60">
        <v>-9</v>
      </c>
      <c r="R60">
        <v>521582</v>
      </c>
      <c r="S60">
        <v>1</v>
      </c>
      <c r="T60">
        <v>75</v>
      </c>
      <c r="U60">
        <v>1</v>
      </c>
      <c r="V60">
        <v>24</v>
      </c>
      <c r="W60" t="s">
        <v>34</v>
      </c>
      <c r="X60" t="s">
        <v>35</v>
      </c>
      <c r="Y60" t="s">
        <v>36</v>
      </c>
      <c r="Z60" t="s">
        <v>6</v>
      </c>
      <c r="AA60" t="s">
        <v>6</v>
      </c>
      <c r="AB60">
        <v>75976.984710000004</v>
      </c>
      <c r="AC60">
        <v>203</v>
      </c>
      <c r="AD60">
        <v>-9</v>
      </c>
      <c r="AE60">
        <v>-9</v>
      </c>
      <c r="AF60">
        <v>-9</v>
      </c>
      <c r="AG60">
        <v>-9</v>
      </c>
    </row>
    <row r="61" spans="1:33">
      <c r="A61" t="s">
        <v>30</v>
      </c>
      <c r="B61" t="s">
        <v>1</v>
      </c>
      <c r="C61">
        <v>2018</v>
      </c>
      <c r="D61" t="s">
        <v>31</v>
      </c>
      <c r="E61">
        <v>1</v>
      </c>
      <c r="F61" t="s">
        <v>3</v>
      </c>
      <c r="G61" t="s">
        <v>4</v>
      </c>
      <c r="H61" t="s">
        <v>12</v>
      </c>
      <c r="I61" t="s">
        <v>6</v>
      </c>
      <c r="J61" t="s">
        <v>23</v>
      </c>
      <c r="K61" t="s">
        <v>6</v>
      </c>
      <c r="L61" t="s">
        <v>24</v>
      </c>
      <c r="M61" t="s">
        <v>25</v>
      </c>
      <c r="N61" t="s">
        <v>32</v>
      </c>
      <c r="O61" t="s">
        <v>33</v>
      </c>
      <c r="P61">
        <v>30</v>
      </c>
      <c r="Q61">
        <v>-9</v>
      </c>
      <c r="R61">
        <v>521582</v>
      </c>
      <c r="S61">
        <v>1</v>
      </c>
      <c r="T61">
        <v>75</v>
      </c>
      <c r="U61">
        <v>1</v>
      </c>
      <c r="V61">
        <v>24</v>
      </c>
      <c r="W61" t="s">
        <v>34</v>
      </c>
      <c r="X61" t="s">
        <v>35</v>
      </c>
      <c r="Y61" t="s">
        <v>36</v>
      </c>
      <c r="Z61" t="s">
        <v>6</v>
      </c>
      <c r="AA61" t="s">
        <v>6</v>
      </c>
      <c r="AB61">
        <v>75976.984710000004</v>
      </c>
      <c r="AC61">
        <v>218</v>
      </c>
      <c r="AD61">
        <v>-9</v>
      </c>
      <c r="AE61">
        <v>-9</v>
      </c>
      <c r="AF61">
        <v>-9</v>
      </c>
      <c r="AG61">
        <v>-9</v>
      </c>
    </row>
    <row r="62" spans="1:33">
      <c r="A62" t="s">
        <v>30</v>
      </c>
      <c r="B62" t="s">
        <v>1</v>
      </c>
      <c r="C62">
        <v>2018</v>
      </c>
      <c r="D62" t="s">
        <v>31</v>
      </c>
      <c r="E62">
        <v>1</v>
      </c>
      <c r="F62" t="s">
        <v>3</v>
      </c>
      <c r="G62" t="s">
        <v>4</v>
      </c>
      <c r="H62" t="s">
        <v>12</v>
      </c>
      <c r="I62" t="s">
        <v>6</v>
      </c>
      <c r="J62" t="s">
        <v>23</v>
      </c>
      <c r="K62" t="s">
        <v>6</v>
      </c>
      <c r="L62" t="s">
        <v>24</v>
      </c>
      <c r="M62" t="s">
        <v>25</v>
      </c>
      <c r="N62" t="s">
        <v>32</v>
      </c>
      <c r="O62" t="s">
        <v>33</v>
      </c>
      <c r="P62">
        <v>34</v>
      </c>
      <c r="Q62">
        <v>-9</v>
      </c>
      <c r="R62">
        <v>521582</v>
      </c>
      <c r="S62">
        <v>1</v>
      </c>
      <c r="T62">
        <v>75</v>
      </c>
      <c r="U62">
        <v>1</v>
      </c>
      <c r="V62">
        <v>24</v>
      </c>
      <c r="W62" t="s">
        <v>34</v>
      </c>
      <c r="X62" t="s">
        <v>35</v>
      </c>
      <c r="Y62" t="s">
        <v>36</v>
      </c>
      <c r="Z62" t="s">
        <v>6</v>
      </c>
      <c r="AA62" t="s">
        <v>6</v>
      </c>
      <c r="AB62">
        <v>227930.9541</v>
      </c>
      <c r="AC62">
        <v>320.33333329999999</v>
      </c>
      <c r="AD62">
        <v>-9</v>
      </c>
      <c r="AE62">
        <v>-9</v>
      </c>
      <c r="AF62">
        <v>-9</v>
      </c>
      <c r="AG62">
        <v>-9</v>
      </c>
    </row>
    <row r="63" spans="1:33">
      <c r="A63" t="s">
        <v>30</v>
      </c>
      <c r="B63" t="s">
        <v>1</v>
      </c>
      <c r="C63">
        <v>2018</v>
      </c>
      <c r="D63" t="s">
        <v>31</v>
      </c>
      <c r="E63">
        <v>1</v>
      </c>
      <c r="F63" t="s">
        <v>3</v>
      </c>
      <c r="G63" t="s">
        <v>4</v>
      </c>
      <c r="H63" t="s">
        <v>12</v>
      </c>
      <c r="I63" t="s">
        <v>6</v>
      </c>
      <c r="J63" t="s">
        <v>23</v>
      </c>
      <c r="K63" t="s">
        <v>6</v>
      </c>
      <c r="L63" t="s">
        <v>24</v>
      </c>
      <c r="M63" t="s">
        <v>25</v>
      </c>
      <c r="N63" t="s">
        <v>32</v>
      </c>
      <c r="O63" t="s">
        <v>33</v>
      </c>
      <c r="P63">
        <v>33</v>
      </c>
      <c r="Q63">
        <v>-9</v>
      </c>
      <c r="R63">
        <v>521582</v>
      </c>
      <c r="S63">
        <v>1</v>
      </c>
      <c r="T63">
        <v>75</v>
      </c>
      <c r="U63">
        <v>1</v>
      </c>
      <c r="V63">
        <v>24</v>
      </c>
      <c r="W63" t="s">
        <v>34</v>
      </c>
      <c r="X63" t="s">
        <v>35</v>
      </c>
      <c r="Y63" t="s">
        <v>36</v>
      </c>
      <c r="Z63" t="s">
        <v>6</v>
      </c>
      <c r="AA63" t="s">
        <v>6</v>
      </c>
      <c r="AB63">
        <v>227930.9541</v>
      </c>
      <c r="AC63">
        <v>289.33333329999999</v>
      </c>
      <c r="AD63">
        <v>-9</v>
      </c>
      <c r="AE63">
        <v>-9</v>
      </c>
      <c r="AF63">
        <v>-9</v>
      </c>
      <c r="AG63">
        <v>-9</v>
      </c>
    </row>
    <row r="64" spans="1:33">
      <c r="A64" t="s">
        <v>30</v>
      </c>
      <c r="B64" t="s">
        <v>1</v>
      </c>
      <c r="C64">
        <v>2018</v>
      </c>
      <c r="D64" t="s">
        <v>31</v>
      </c>
      <c r="E64">
        <v>1</v>
      </c>
      <c r="F64" t="s">
        <v>3</v>
      </c>
      <c r="G64" t="s">
        <v>4</v>
      </c>
      <c r="H64" t="s">
        <v>12</v>
      </c>
      <c r="I64" t="s">
        <v>6</v>
      </c>
      <c r="J64" t="s">
        <v>23</v>
      </c>
      <c r="K64" t="s">
        <v>6</v>
      </c>
      <c r="L64" t="s">
        <v>24</v>
      </c>
      <c r="M64" t="s">
        <v>25</v>
      </c>
      <c r="N64" t="s">
        <v>32</v>
      </c>
      <c r="O64" t="s">
        <v>33</v>
      </c>
      <c r="P64">
        <v>31</v>
      </c>
      <c r="Q64">
        <v>-9</v>
      </c>
      <c r="R64">
        <v>521582</v>
      </c>
      <c r="S64">
        <v>1</v>
      </c>
      <c r="T64">
        <v>75</v>
      </c>
      <c r="U64">
        <v>1</v>
      </c>
      <c r="V64">
        <v>24</v>
      </c>
      <c r="W64" t="s">
        <v>34</v>
      </c>
      <c r="X64" t="s">
        <v>35</v>
      </c>
      <c r="Y64" t="s">
        <v>36</v>
      </c>
      <c r="Z64" t="s">
        <v>6</v>
      </c>
      <c r="AA64" t="s">
        <v>6</v>
      </c>
      <c r="AB64">
        <v>227930.9541</v>
      </c>
      <c r="AC64">
        <v>242.33333329999999</v>
      </c>
      <c r="AD64">
        <v>-9</v>
      </c>
      <c r="AE64">
        <v>-9</v>
      </c>
      <c r="AF64">
        <v>-9</v>
      </c>
      <c r="AG64">
        <v>-9</v>
      </c>
    </row>
    <row r="65" spans="1:33">
      <c r="A65" t="s">
        <v>30</v>
      </c>
      <c r="B65" t="s">
        <v>1</v>
      </c>
      <c r="C65">
        <v>2018</v>
      </c>
      <c r="D65" t="s">
        <v>31</v>
      </c>
      <c r="E65">
        <v>1</v>
      </c>
      <c r="F65" t="s">
        <v>3</v>
      </c>
      <c r="G65" t="s">
        <v>4</v>
      </c>
      <c r="H65" t="s">
        <v>12</v>
      </c>
      <c r="I65" t="s">
        <v>6</v>
      </c>
      <c r="J65" t="s">
        <v>23</v>
      </c>
      <c r="K65" t="s">
        <v>6</v>
      </c>
      <c r="L65" t="s">
        <v>24</v>
      </c>
      <c r="M65" t="s">
        <v>25</v>
      </c>
      <c r="N65" t="s">
        <v>32</v>
      </c>
      <c r="O65" t="s">
        <v>33</v>
      </c>
      <c r="P65">
        <v>32</v>
      </c>
      <c r="Q65">
        <v>-9</v>
      </c>
      <c r="R65">
        <v>521582</v>
      </c>
      <c r="S65">
        <v>1</v>
      </c>
      <c r="T65">
        <v>75</v>
      </c>
      <c r="U65">
        <v>1</v>
      </c>
      <c r="V65">
        <v>24</v>
      </c>
      <c r="W65" t="s">
        <v>34</v>
      </c>
      <c r="X65" t="s">
        <v>35</v>
      </c>
      <c r="Y65" t="s">
        <v>36</v>
      </c>
      <c r="Z65" t="s">
        <v>6</v>
      </c>
      <c r="AA65" t="s">
        <v>6</v>
      </c>
      <c r="AB65">
        <v>683792.86230000004</v>
      </c>
      <c r="AC65">
        <v>273.77777780000002</v>
      </c>
      <c r="AD65">
        <v>-9</v>
      </c>
      <c r="AE65">
        <v>-9</v>
      </c>
      <c r="AF65">
        <v>-9</v>
      </c>
      <c r="AG65">
        <v>-9</v>
      </c>
    </row>
    <row r="66" spans="1:33">
      <c r="A66" t="s">
        <v>30</v>
      </c>
      <c r="B66" t="s">
        <v>1</v>
      </c>
      <c r="C66">
        <v>2018</v>
      </c>
      <c r="D66" t="s">
        <v>31</v>
      </c>
      <c r="E66">
        <v>2</v>
      </c>
      <c r="F66" t="s">
        <v>3</v>
      </c>
      <c r="G66" t="s">
        <v>4</v>
      </c>
      <c r="H66" t="s">
        <v>11</v>
      </c>
      <c r="I66" t="s">
        <v>6</v>
      </c>
      <c r="J66" t="s">
        <v>23</v>
      </c>
      <c r="K66" t="s">
        <v>6</v>
      </c>
      <c r="L66" t="s">
        <v>24</v>
      </c>
      <c r="M66" t="s">
        <v>25</v>
      </c>
      <c r="N66" t="s">
        <v>32</v>
      </c>
      <c r="O66" t="s">
        <v>33</v>
      </c>
      <c r="P66">
        <v>20</v>
      </c>
      <c r="Q66">
        <v>-9</v>
      </c>
      <c r="R66">
        <v>2439457</v>
      </c>
      <c r="S66">
        <v>5</v>
      </c>
      <c r="T66">
        <v>1047</v>
      </c>
      <c r="U66">
        <v>5</v>
      </c>
      <c r="V66">
        <v>125</v>
      </c>
      <c r="W66" t="s">
        <v>34</v>
      </c>
      <c r="X66" t="s">
        <v>35</v>
      </c>
      <c r="Y66" t="s">
        <v>36</v>
      </c>
      <c r="Z66" t="s">
        <v>6</v>
      </c>
      <c r="AA66" t="s">
        <v>6</v>
      </c>
      <c r="AB66">
        <v>201599.36139999999</v>
      </c>
      <c r="AC66">
        <v>59</v>
      </c>
      <c r="AD66">
        <v>-9</v>
      </c>
      <c r="AE66">
        <v>-9</v>
      </c>
      <c r="AF66">
        <v>-9</v>
      </c>
      <c r="AG66">
        <v>-9</v>
      </c>
    </row>
    <row r="67" spans="1:33">
      <c r="A67" t="s">
        <v>30</v>
      </c>
      <c r="B67" t="s">
        <v>1</v>
      </c>
      <c r="C67">
        <v>2018</v>
      </c>
      <c r="D67" t="s">
        <v>31</v>
      </c>
      <c r="E67">
        <v>2</v>
      </c>
      <c r="F67" t="s">
        <v>3</v>
      </c>
      <c r="G67" t="s">
        <v>4</v>
      </c>
      <c r="H67" t="s">
        <v>11</v>
      </c>
      <c r="I67" t="s">
        <v>6</v>
      </c>
      <c r="J67" t="s">
        <v>23</v>
      </c>
      <c r="K67" t="s">
        <v>6</v>
      </c>
      <c r="L67" t="s">
        <v>24</v>
      </c>
      <c r="M67" t="s">
        <v>25</v>
      </c>
      <c r="N67" t="s">
        <v>32</v>
      </c>
      <c r="O67" t="s">
        <v>33</v>
      </c>
      <c r="P67">
        <v>19</v>
      </c>
      <c r="Q67">
        <v>-9</v>
      </c>
      <c r="R67">
        <v>2439457</v>
      </c>
      <c r="S67">
        <v>5</v>
      </c>
      <c r="T67">
        <v>1047</v>
      </c>
      <c r="U67">
        <v>5</v>
      </c>
      <c r="V67">
        <v>125</v>
      </c>
      <c r="W67" t="s">
        <v>34</v>
      </c>
      <c r="X67" t="s">
        <v>35</v>
      </c>
      <c r="Y67" t="s">
        <v>36</v>
      </c>
      <c r="Z67" t="s">
        <v>6</v>
      </c>
      <c r="AA67" t="s">
        <v>6</v>
      </c>
      <c r="AB67">
        <v>201599.36139999999</v>
      </c>
      <c r="AC67">
        <v>52</v>
      </c>
      <c r="AD67">
        <v>-9</v>
      </c>
      <c r="AE67">
        <v>-9</v>
      </c>
      <c r="AF67">
        <v>-9</v>
      </c>
      <c r="AG67">
        <v>-9</v>
      </c>
    </row>
    <row r="68" spans="1:33">
      <c r="A68" t="s">
        <v>30</v>
      </c>
      <c r="B68" t="s">
        <v>1</v>
      </c>
      <c r="C68">
        <v>2018</v>
      </c>
      <c r="D68" t="s">
        <v>31</v>
      </c>
      <c r="E68">
        <v>2</v>
      </c>
      <c r="F68" t="s">
        <v>3</v>
      </c>
      <c r="G68" t="s">
        <v>4</v>
      </c>
      <c r="H68" t="s">
        <v>11</v>
      </c>
      <c r="I68" t="s">
        <v>6</v>
      </c>
      <c r="J68" t="s">
        <v>23</v>
      </c>
      <c r="K68" t="s">
        <v>6</v>
      </c>
      <c r="L68" t="s">
        <v>24</v>
      </c>
      <c r="M68" t="s">
        <v>25</v>
      </c>
      <c r="N68" t="s">
        <v>32</v>
      </c>
      <c r="O68" t="s">
        <v>33</v>
      </c>
      <c r="P68">
        <v>24</v>
      </c>
      <c r="Q68">
        <v>-9</v>
      </c>
      <c r="R68">
        <v>2439457</v>
      </c>
      <c r="S68">
        <v>5</v>
      </c>
      <c r="T68">
        <v>1047</v>
      </c>
      <c r="U68">
        <v>5</v>
      </c>
      <c r="V68">
        <v>125</v>
      </c>
      <c r="W68" t="s">
        <v>34</v>
      </c>
      <c r="X68" t="s">
        <v>35</v>
      </c>
      <c r="Y68" t="s">
        <v>36</v>
      </c>
      <c r="Z68" t="s">
        <v>6</v>
      </c>
      <c r="AA68" t="s">
        <v>6</v>
      </c>
      <c r="AB68">
        <v>5968562.9119999995</v>
      </c>
      <c r="AC68">
        <v>104.30940200000001</v>
      </c>
      <c r="AD68">
        <v>-9</v>
      </c>
      <c r="AE68">
        <v>-9</v>
      </c>
      <c r="AF68">
        <v>-9</v>
      </c>
      <c r="AG68">
        <v>-9</v>
      </c>
    </row>
    <row r="69" spans="1:33">
      <c r="A69" t="s">
        <v>30</v>
      </c>
      <c r="B69" t="s">
        <v>1</v>
      </c>
      <c r="C69">
        <v>2018</v>
      </c>
      <c r="D69" t="s">
        <v>31</v>
      </c>
      <c r="E69">
        <v>2</v>
      </c>
      <c r="F69" t="s">
        <v>3</v>
      </c>
      <c r="G69" t="s">
        <v>4</v>
      </c>
      <c r="H69" t="s">
        <v>11</v>
      </c>
      <c r="I69" t="s">
        <v>6</v>
      </c>
      <c r="J69" t="s">
        <v>23</v>
      </c>
      <c r="K69" t="s">
        <v>6</v>
      </c>
      <c r="L69" t="s">
        <v>24</v>
      </c>
      <c r="M69" t="s">
        <v>25</v>
      </c>
      <c r="N69" t="s">
        <v>32</v>
      </c>
      <c r="O69" t="s">
        <v>33</v>
      </c>
      <c r="P69">
        <v>21</v>
      </c>
      <c r="Q69">
        <v>-9</v>
      </c>
      <c r="R69">
        <v>2439457</v>
      </c>
      <c r="S69">
        <v>5</v>
      </c>
      <c r="T69">
        <v>1047</v>
      </c>
      <c r="U69">
        <v>5</v>
      </c>
      <c r="V69">
        <v>125</v>
      </c>
      <c r="W69" t="s">
        <v>34</v>
      </c>
      <c r="X69" t="s">
        <v>35</v>
      </c>
      <c r="Y69" t="s">
        <v>36</v>
      </c>
      <c r="Z69" t="s">
        <v>6</v>
      </c>
      <c r="AA69" t="s">
        <v>6</v>
      </c>
      <c r="AB69">
        <v>1486249.838</v>
      </c>
      <c r="AC69">
        <v>70.982384030000006</v>
      </c>
      <c r="AD69">
        <v>-9</v>
      </c>
      <c r="AE69">
        <v>-9</v>
      </c>
      <c r="AF69">
        <v>-9</v>
      </c>
      <c r="AG69">
        <v>-9</v>
      </c>
    </row>
    <row r="70" spans="1:33">
      <c r="A70" t="s">
        <v>30</v>
      </c>
      <c r="B70" t="s">
        <v>1</v>
      </c>
      <c r="C70">
        <v>2018</v>
      </c>
      <c r="D70" t="s">
        <v>31</v>
      </c>
      <c r="E70">
        <v>2</v>
      </c>
      <c r="F70" t="s">
        <v>3</v>
      </c>
      <c r="G70" t="s">
        <v>4</v>
      </c>
      <c r="H70" t="s">
        <v>11</v>
      </c>
      <c r="I70" t="s">
        <v>6</v>
      </c>
      <c r="J70" t="s">
        <v>23</v>
      </c>
      <c r="K70" t="s">
        <v>6</v>
      </c>
      <c r="L70" t="s">
        <v>24</v>
      </c>
      <c r="M70" t="s">
        <v>25</v>
      </c>
      <c r="N70" t="s">
        <v>32</v>
      </c>
      <c r="O70" t="s">
        <v>33</v>
      </c>
      <c r="P70">
        <v>22</v>
      </c>
      <c r="Q70">
        <v>-9</v>
      </c>
      <c r="R70">
        <v>2439457</v>
      </c>
      <c r="S70">
        <v>5</v>
      </c>
      <c r="T70">
        <v>1047</v>
      </c>
      <c r="U70">
        <v>5</v>
      </c>
      <c r="V70">
        <v>125</v>
      </c>
      <c r="W70" t="s">
        <v>34</v>
      </c>
      <c r="X70" t="s">
        <v>35</v>
      </c>
      <c r="Y70" t="s">
        <v>36</v>
      </c>
      <c r="Z70" t="s">
        <v>6</v>
      </c>
      <c r="AA70" t="s">
        <v>6</v>
      </c>
      <c r="AB70">
        <v>2943699.7659999998</v>
      </c>
      <c r="AC70">
        <v>81.025793059999998</v>
      </c>
      <c r="AD70">
        <v>-9</v>
      </c>
      <c r="AE70">
        <v>-9</v>
      </c>
      <c r="AF70">
        <v>-9</v>
      </c>
      <c r="AG70">
        <v>-9</v>
      </c>
    </row>
    <row r="71" spans="1:33">
      <c r="A71" t="s">
        <v>30</v>
      </c>
      <c r="B71" t="s">
        <v>1</v>
      </c>
      <c r="C71">
        <v>2018</v>
      </c>
      <c r="D71" t="s">
        <v>31</v>
      </c>
      <c r="E71">
        <v>2</v>
      </c>
      <c r="F71" t="s">
        <v>3</v>
      </c>
      <c r="G71" t="s">
        <v>4</v>
      </c>
      <c r="H71" t="s">
        <v>11</v>
      </c>
      <c r="I71" t="s">
        <v>6</v>
      </c>
      <c r="J71" t="s">
        <v>23</v>
      </c>
      <c r="K71" t="s">
        <v>6</v>
      </c>
      <c r="L71" t="s">
        <v>24</v>
      </c>
      <c r="M71" t="s">
        <v>25</v>
      </c>
      <c r="N71" t="s">
        <v>32</v>
      </c>
      <c r="O71" t="s">
        <v>33</v>
      </c>
      <c r="P71">
        <v>23</v>
      </c>
      <c r="Q71">
        <v>-9</v>
      </c>
      <c r="R71">
        <v>2439457</v>
      </c>
      <c r="S71">
        <v>5</v>
      </c>
      <c r="T71">
        <v>1047</v>
      </c>
      <c r="U71">
        <v>5</v>
      </c>
      <c r="V71">
        <v>125</v>
      </c>
      <c r="W71" t="s">
        <v>34</v>
      </c>
      <c r="X71" t="s">
        <v>35</v>
      </c>
      <c r="Y71" t="s">
        <v>36</v>
      </c>
      <c r="Z71" t="s">
        <v>6</v>
      </c>
      <c r="AA71" t="s">
        <v>6</v>
      </c>
      <c r="AB71">
        <v>6979177.8930000002</v>
      </c>
      <c r="AC71">
        <v>89.614855570000003</v>
      </c>
      <c r="AD71">
        <v>-9</v>
      </c>
      <c r="AE71">
        <v>-9</v>
      </c>
      <c r="AF71">
        <v>-9</v>
      </c>
      <c r="AG71">
        <v>-9</v>
      </c>
    </row>
    <row r="72" spans="1:33">
      <c r="A72" t="s">
        <v>30</v>
      </c>
      <c r="B72" t="s">
        <v>1</v>
      </c>
      <c r="C72">
        <v>2018</v>
      </c>
      <c r="D72" t="s">
        <v>31</v>
      </c>
      <c r="E72">
        <v>2</v>
      </c>
      <c r="F72" t="s">
        <v>3</v>
      </c>
      <c r="G72" t="s">
        <v>4</v>
      </c>
      <c r="H72" t="s">
        <v>11</v>
      </c>
      <c r="I72" t="s">
        <v>6</v>
      </c>
      <c r="J72" t="s">
        <v>23</v>
      </c>
      <c r="K72" t="s">
        <v>6</v>
      </c>
      <c r="L72" t="s">
        <v>24</v>
      </c>
      <c r="M72" t="s">
        <v>25</v>
      </c>
      <c r="N72" t="s">
        <v>32</v>
      </c>
      <c r="O72" t="s">
        <v>33</v>
      </c>
      <c r="P72">
        <v>28</v>
      </c>
      <c r="Q72">
        <v>-9</v>
      </c>
      <c r="R72">
        <v>2439457</v>
      </c>
      <c r="S72">
        <v>5</v>
      </c>
      <c r="T72">
        <v>1047</v>
      </c>
      <c r="U72">
        <v>5</v>
      </c>
      <c r="V72">
        <v>125</v>
      </c>
      <c r="W72" t="s">
        <v>34</v>
      </c>
      <c r="X72" t="s">
        <v>35</v>
      </c>
      <c r="Y72" t="s">
        <v>36</v>
      </c>
      <c r="Z72" t="s">
        <v>6</v>
      </c>
      <c r="AA72" t="s">
        <v>6</v>
      </c>
      <c r="AB72">
        <v>171926.72810000001</v>
      </c>
      <c r="AC72">
        <v>186</v>
      </c>
      <c r="AD72">
        <v>-9</v>
      </c>
      <c r="AE72">
        <v>-9</v>
      </c>
      <c r="AF72">
        <v>-9</v>
      </c>
      <c r="AG72">
        <v>-9</v>
      </c>
    </row>
    <row r="73" spans="1:33">
      <c r="A73" t="s">
        <v>30</v>
      </c>
      <c r="B73" t="s">
        <v>1</v>
      </c>
      <c r="C73">
        <v>2018</v>
      </c>
      <c r="D73" t="s">
        <v>31</v>
      </c>
      <c r="E73">
        <v>2</v>
      </c>
      <c r="F73" t="s">
        <v>3</v>
      </c>
      <c r="G73" t="s">
        <v>4</v>
      </c>
      <c r="H73" t="s">
        <v>11</v>
      </c>
      <c r="I73" t="s">
        <v>6</v>
      </c>
      <c r="J73" t="s">
        <v>23</v>
      </c>
      <c r="K73" t="s">
        <v>6</v>
      </c>
      <c r="L73" t="s">
        <v>24</v>
      </c>
      <c r="M73" t="s">
        <v>25</v>
      </c>
      <c r="N73" t="s">
        <v>32</v>
      </c>
      <c r="O73" t="s">
        <v>33</v>
      </c>
      <c r="P73">
        <v>25</v>
      </c>
      <c r="Q73">
        <v>-9</v>
      </c>
      <c r="R73">
        <v>2439457</v>
      </c>
      <c r="S73">
        <v>5</v>
      </c>
      <c r="T73">
        <v>1047</v>
      </c>
      <c r="U73">
        <v>5</v>
      </c>
      <c r="V73">
        <v>125</v>
      </c>
      <c r="W73" t="s">
        <v>34</v>
      </c>
      <c r="X73" t="s">
        <v>35</v>
      </c>
      <c r="Y73" t="s">
        <v>36</v>
      </c>
      <c r="Z73" t="s">
        <v>6</v>
      </c>
      <c r="AA73" t="s">
        <v>6</v>
      </c>
      <c r="AB73">
        <v>2743845.8539999998</v>
      </c>
      <c r="AC73">
        <v>119.071883</v>
      </c>
      <c r="AD73">
        <v>-9</v>
      </c>
      <c r="AE73">
        <v>-9</v>
      </c>
      <c r="AF73">
        <v>-9</v>
      </c>
      <c r="AG73">
        <v>-9</v>
      </c>
    </row>
    <row r="74" spans="1:33">
      <c r="A74" t="s">
        <v>30</v>
      </c>
      <c r="B74" t="s">
        <v>1</v>
      </c>
      <c r="C74">
        <v>2018</v>
      </c>
      <c r="D74" t="s">
        <v>31</v>
      </c>
      <c r="E74">
        <v>2</v>
      </c>
      <c r="F74" t="s">
        <v>3</v>
      </c>
      <c r="G74" t="s">
        <v>4</v>
      </c>
      <c r="H74" t="s">
        <v>11</v>
      </c>
      <c r="I74" t="s">
        <v>6</v>
      </c>
      <c r="J74" t="s">
        <v>23</v>
      </c>
      <c r="K74" t="s">
        <v>6</v>
      </c>
      <c r="L74" t="s">
        <v>24</v>
      </c>
      <c r="M74" t="s">
        <v>25</v>
      </c>
      <c r="N74" t="s">
        <v>32</v>
      </c>
      <c r="O74" t="s">
        <v>33</v>
      </c>
      <c r="P74">
        <v>26</v>
      </c>
      <c r="Q74">
        <v>-9</v>
      </c>
      <c r="R74">
        <v>2439457</v>
      </c>
      <c r="S74">
        <v>5</v>
      </c>
      <c r="T74">
        <v>1047</v>
      </c>
      <c r="U74">
        <v>5</v>
      </c>
      <c r="V74">
        <v>125</v>
      </c>
      <c r="W74" t="s">
        <v>34</v>
      </c>
      <c r="X74" t="s">
        <v>35</v>
      </c>
      <c r="Y74" t="s">
        <v>36</v>
      </c>
      <c r="Z74" t="s">
        <v>6</v>
      </c>
      <c r="AA74" t="s">
        <v>6</v>
      </c>
      <c r="AB74">
        <v>965233.30610000005</v>
      </c>
      <c r="AC74">
        <v>140.50632909999999</v>
      </c>
      <c r="AD74">
        <v>-9</v>
      </c>
      <c r="AE74">
        <v>-9</v>
      </c>
      <c r="AF74">
        <v>-9</v>
      </c>
      <c r="AG74">
        <v>-9</v>
      </c>
    </row>
    <row r="75" spans="1:33">
      <c r="A75" t="s">
        <v>30</v>
      </c>
      <c r="B75" t="s">
        <v>1</v>
      </c>
      <c r="C75">
        <v>2018</v>
      </c>
      <c r="D75" t="s">
        <v>31</v>
      </c>
      <c r="E75">
        <v>2</v>
      </c>
      <c r="F75" t="s">
        <v>3</v>
      </c>
      <c r="G75" t="s">
        <v>4</v>
      </c>
      <c r="H75" t="s">
        <v>11</v>
      </c>
      <c r="I75" t="s">
        <v>6</v>
      </c>
      <c r="J75" t="s">
        <v>23</v>
      </c>
      <c r="K75" t="s">
        <v>6</v>
      </c>
      <c r="L75" t="s">
        <v>24</v>
      </c>
      <c r="M75" t="s">
        <v>25</v>
      </c>
      <c r="N75" t="s">
        <v>32</v>
      </c>
      <c r="O75" t="s">
        <v>33</v>
      </c>
      <c r="P75">
        <v>27</v>
      </c>
      <c r="Q75">
        <v>-9</v>
      </c>
      <c r="R75">
        <v>2439457</v>
      </c>
      <c r="S75">
        <v>5</v>
      </c>
      <c r="T75">
        <v>1047</v>
      </c>
      <c r="U75">
        <v>5</v>
      </c>
      <c r="V75">
        <v>125</v>
      </c>
      <c r="W75" t="s">
        <v>34</v>
      </c>
      <c r="X75" t="s">
        <v>35</v>
      </c>
      <c r="Y75" t="s">
        <v>36</v>
      </c>
      <c r="Z75" t="s">
        <v>6</v>
      </c>
      <c r="AA75" t="s">
        <v>6</v>
      </c>
      <c r="AB75">
        <v>171926.72810000001</v>
      </c>
      <c r="AC75">
        <v>155</v>
      </c>
      <c r="AD75">
        <v>-9</v>
      </c>
      <c r="AE75">
        <v>-9</v>
      </c>
      <c r="AF75">
        <v>-9</v>
      </c>
      <c r="AG75">
        <v>-9</v>
      </c>
    </row>
    <row r="76" spans="1:33">
      <c r="A76" t="s">
        <v>30</v>
      </c>
      <c r="B76" t="s">
        <v>1</v>
      </c>
      <c r="C76">
        <v>2018</v>
      </c>
      <c r="D76" t="s">
        <v>31</v>
      </c>
      <c r="E76">
        <v>2</v>
      </c>
      <c r="F76" t="s">
        <v>3</v>
      </c>
      <c r="G76" t="s">
        <v>4</v>
      </c>
      <c r="H76" t="s">
        <v>11</v>
      </c>
      <c r="I76" t="s">
        <v>6</v>
      </c>
      <c r="J76" t="s">
        <v>23</v>
      </c>
      <c r="K76" t="s">
        <v>6</v>
      </c>
      <c r="L76" t="s">
        <v>24</v>
      </c>
      <c r="M76" t="s">
        <v>25</v>
      </c>
      <c r="N76" t="s">
        <v>32</v>
      </c>
      <c r="O76" t="s">
        <v>33</v>
      </c>
      <c r="P76">
        <v>34</v>
      </c>
      <c r="Q76">
        <v>-9</v>
      </c>
      <c r="R76">
        <v>2439457</v>
      </c>
      <c r="S76">
        <v>5</v>
      </c>
      <c r="T76">
        <v>1047</v>
      </c>
      <c r="U76">
        <v>5</v>
      </c>
      <c r="V76">
        <v>125</v>
      </c>
      <c r="W76" t="s">
        <v>34</v>
      </c>
      <c r="X76" t="s">
        <v>35</v>
      </c>
      <c r="Y76" t="s">
        <v>36</v>
      </c>
      <c r="Z76" t="s">
        <v>6</v>
      </c>
      <c r="AA76" t="s">
        <v>6</v>
      </c>
      <c r="AB76">
        <v>139635.92129999999</v>
      </c>
      <c r="AC76">
        <v>314</v>
      </c>
      <c r="AD76">
        <v>-9</v>
      </c>
      <c r="AE76">
        <v>-9</v>
      </c>
      <c r="AF76">
        <v>-9</v>
      </c>
      <c r="AG76">
        <v>-9</v>
      </c>
    </row>
    <row r="77" spans="1:33">
      <c r="A77" t="s">
        <v>30</v>
      </c>
      <c r="B77" t="s">
        <v>1</v>
      </c>
      <c r="C77">
        <v>2018</v>
      </c>
      <c r="D77" t="s">
        <v>31</v>
      </c>
      <c r="E77">
        <v>2</v>
      </c>
      <c r="F77" t="s">
        <v>3</v>
      </c>
      <c r="G77" t="s">
        <v>4</v>
      </c>
      <c r="H77" t="s">
        <v>11</v>
      </c>
      <c r="I77" t="s">
        <v>6</v>
      </c>
      <c r="J77" t="s">
        <v>23</v>
      </c>
      <c r="K77" t="s">
        <v>6</v>
      </c>
      <c r="L77" t="s">
        <v>24</v>
      </c>
      <c r="M77" t="s">
        <v>25</v>
      </c>
      <c r="N77" t="s">
        <v>32</v>
      </c>
      <c r="O77" t="s">
        <v>33</v>
      </c>
      <c r="P77">
        <v>35</v>
      </c>
      <c r="Q77">
        <v>-9</v>
      </c>
      <c r="R77">
        <v>2439457</v>
      </c>
      <c r="S77">
        <v>5</v>
      </c>
      <c r="T77">
        <v>1047</v>
      </c>
      <c r="U77">
        <v>5</v>
      </c>
      <c r="V77">
        <v>125</v>
      </c>
      <c r="W77" t="s">
        <v>34</v>
      </c>
      <c r="X77" t="s">
        <v>35</v>
      </c>
      <c r="Y77" t="s">
        <v>36</v>
      </c>
      <c r="Z77" t="s">
        <v>6</v>
      </c>
      <c r="AA77" t="s">
        <v>6</v>
      </c>
      <c r="AB77">
        <v>139635.92129999999</v>
      </c>
      <c r="AC77">
        <v>397</v>
      </c>
      <c r="AD77">
        <v>-9</v>
      </c>
      <c r="AE77">
        <v>-9</v>
      </c>
      <c r="AF77">
        <v>-9</v>
      </c>
      <c r="AG77">
        <v>-9</v>
      </c>
    </row>
    <row r="78" spans="1:33">
      <c r="A78" t="s">
        <v>30</v>
      </c>
      <c r="B78" t="s">
        <v>1</v>
      </c>
      <c r="C78">
        <v>2018</v>
      </c>
      <c r="D78" t="s">
        <v>31</v>
      </c>
      <c r="E78">
        <v>2</v>
      </c>
      <c r="F78" t="s">
        <v>3</v>
      </c>
      <c r="G78" t="s">
        <v>4</v>
      </c>
      <c r="H78" t="s">
        <v>11</v>
      </c>
      <c r="I78" t="s">
        <v>6</v>
      </c>
      <c r="J78" t="s">
        <v>23</v>
      </c>
      <c r="K78" t="s">
        <v>6</v>
      </c>
      <c r="L78" t="s">
        <v>24</v>
      </c>
      <c r="M78" t="s">
        <v>25</v>
      </c>
      <c r="N78" t="s">
        <v>32</v>
      </c>
      <c r="O78" t="s">
        <v>33</v>
      </c>
      <c r="P78">
        <v>38</v>
      </c>
      <c r="Q78">
        <v>-9</v>
      </c>
      <c r="R78">
        <v>2439457</v>
      </c>
      <c r="S78">
        <v>5</v>
      </c>
      <c r="T78">
        <v>1047</v>
      </c>
      <c r="U78">
        <v>5</v>
      </c>
      <c r="V78">
        <v>125</v>
      </c>
      <c r="W78" t="s">
        <v>34</v>
      </c>
      <c r="X78" t="s">
        <v>35</v>
      </c>
      <c r="Y78" t="s">
        <v>36</v>
      </c>
      <c r="Z78" t="s">
        <v>6</v>
      </c>
      <c r="AA78" t="s">
        <v>6</v>
      </c>
      <c r="AB78">
        <v>139635.92129999999</v>
      </c>
      <c r="AC78">
        <v>457</v>
      </c>
      <c r="AD78">
        <v>-9</v>
      </c>
      <c r="AE78">
        <v>-9</v>
      </c>
      <c r="AF78">
        <v>-9</v>
      </c>
      <c r="AG78">
        <v>-9</v>
      </c>
    </row>
    <row r="79" spans="1:33">
      <c r="A79" t="s">
        <v>30</v>
      </c>
      <c r="B79" t="s">
        <v>1</v>
      </c>
      <c r="C79">
        <v>2018</v>
      </c>
      <c r="D79" t="s">
        <v>31</v>
      </c>
      <c r="E79">
        <v>2</v>
      </c>
      <c r="F79" t="s">
        <v>3</v>
      </c>
      <c r="G79" t="s">
        <v>4</v>
      </c>
      <c r="H79" t="s">
        <v>11</v>
      </c>
      <c r="I79" t="s">
        <v>6</v>
      </c>
      <c r="J79" t="s">
        <v>23</v>
      </c>
      <c r="K79" t="s">
        <v>6</v>
      </c>
      <c r="L79" t="s">
        <v>24</v>
      </c>
      <c r="M79" t="s">
        <v>25</v>
      </c>
      <c r="N79" t="s">
        <v>32</v>
      </c>
      <c r="O79" t="s">
        <v>33</v>
      </c>
      <c r="P79">
        <v>31</v>
      </c>
      <c r="Q79">
        <v>-9</v>
      </c>
      <c r="R79">
        <v>2439457</v>
      </c>
      <c r="S79">
        <v>5</v>
      </c>
      <c r="T79">
        <v>1047</v>
      </c>
      <c r="U79">
        <v>5</v>
      </c>
      <c r="V79">
        <v>125</v>
      </c>
      <c r="W79" t="s">
        <v>34</v>
      </c>
      <c r="X79" t="s">
        <v>35</v>
      </c>
      <c r="Y79" t="s">
        <v>36</v>
      </c>
      <c r="Z79" t="s">
        <v>6</v>
      </c>
      <c r="AA79" t="s">
        <v>6</v>
      </c>
      <c r="AB79">
        <v>311562.6495</v>
      </c>
      <c r="AC79">
        <v>222.61904759999999</v>
      </c>
      <c r="AD79">
        <v>-9</v>
      </c>
      <c r="AE79">
        <v>-9</v>
      </c>
      <c r="AF79">
        <v>-9</v>
      </c>
      <c r="AG79">
        <v>-9</v>
      </c>
    </row>
    <row r="80" spans="1:33">
      <c r="A80" t="s">
        <v>30</v>
      </c>
      <c r="B80" t="s">
        <v>1</v>
      </c>
      <c r="C80">
        <v>2018</v>
      </c>
      <c r="D80" t="s">
        <v>31</v>
      </c>
      <c r="E80">
        <v>2</v>
      </c>
      <c r="F80" t="s">
        <v>3</v>
      </c>
      <c r="G80" t="s">
        <v>4</v>
      </c>
      <c r="H80" t="s">
        <v>11</v>
      </c>
      <c r="I80" t="s">
        <v>6</v>
      </c>
      <c r="J80" t="s">
        <v>23</v>
      </c>
      <c r="K80" t="s">
        <v>6</v>
      </c>
      <c r="L80" t="s">
        <v>24</v>
      </c>
      <c r="M80" t="s">
        <v>25</v>
      </c>
      <c r="N80" t="s">
        <v>32</v>
      </c>
      <c r="O80" t="s">
        <v>33</v>
      </c>
      <c r="P80">
        <v>33</v>
      </c>
      <c r="Q80">
        <v>-9</v>
      </c>
      <c r="R80">
        <v>2439457</v>
      </c>
      <c r="S80">
        <v>5</v>
      </c>
      <c r="T80">
        <v>1047</v>
      </c>
      <c r="U80">
        <v>5</v>
      </c>
      <c r="V80">
        <v>125</v>
      </c>
      <c r="W80" t="s">
        <v>34</v>
      </c>
      <c r="X80" t="s">
        <v>35</v>
      </c>
      <c r="Y80" t="s">
        <v>36</v>
      </c>
      <c r="Z80" t="s">
        <v>6</v>
      </c>
      <c r="AA80" t="s">
        <v>6</v>
      </c>
      <c r="AB80">
        <v>139635.92129999999</v>
      </c>
      <c r="AC80">
        <v>302</v>
      </c>
      <c r="AD80">
        <v>-9</v>
      </c>
      <c r="AE80">
        <v>-9</v>
      </c>
      <c r="AF80">
        <v>-9</v>
      </c>
      <c r="AG80">
        <v>-9</v>
      </c>
    </row>
    <row r="81" spans="1:33">
      <c r="A81" t="s">
        <v>30</v>
      </c>
      <c r="B81" t="s">
        <v>1</v>
      </c>
      <c r="C81">
        <v>2018</v>
      </c>
      <c r="D81" t="s">
        <v>31</v>
      </c>
      <c r="E81">
        <v>2</v>
      </c>
      <c r="F81" t="s">
        <v>3</v>
      </c>
      <c r="G81" t="s">
        <v>4</v>
      </c>
      <c r="H81" t="s">
        <v>11</v>
      </c>
      <c r="I81" t="s">
        <v>6</v>
      </c>
      <c r="J81" t="s">
        <v>23</v>
      </c>
      <c r="K81" t="s">
        <v>6</v>
      </c>
      <c r="L81" t="s">
        <v>24</v>
      </c>
      <c r="M81" t="s">
        <v>25</v>
      </c>
      <c r="N81" t="s">
        <v>32</v>
      </c>
      <c r="O81" t="s">
        <v>33</v>
      </c>
      <c r="P81">
        <v>30</v>
      </c>
      <c r="Q81">
        <v>-9</v>
      </c>
      <c r="R81">
        <v>2439457</v>
      </c>
      <c r="S81">
        <v>5</v>
      </c>
      <c r="T81">
        <v>1047</v>
      </c>
      <c r="U81">
        <v>5</v>
      </c>
      <c r="V81">
        <v>125</v>
      </c>
      <c r="W81" t="s">
        <v>34</v>
      </c>
      <c r="X81" t="s">
        <v>35</v>
      </c>
      <c r="Y81" t="s">
        <v>36</v>
      </c>
      <c r="Z81" t="s">
        <v>6</v>
      </c>
      <c r="AA81" t="s">
        <v>6</v>
      </c>
      <c r="AB81">
        <v>139635.92129999999</v>
      </c>
      <c r="AC81">
        <v>211</v>
      </c>
      <c r="AD81">
        <v>-9</v>
      </c>
      <c r="AE81">
        <v>-9</v>
      </c>
      <c r="AF81">
        <v>-9</v>
      </c>
      <c r="AG81">
        <v>-9</v>
      </c>
    </row>
    <row r="82" spans="1:33">
      <c r="A82" t="s">
        <v>30</v>
      </c>
      <c r="B82" t="s">
        <v>1</v>
      </c>
      <c r="C82">
        <v>2018</v>
      </c>
      <c r="D82" t="s">
        <v>31</v>
      </c>
      <c r="E82">
        <v>2</v>
      </c>
      <c r="F82" t="s">
        <v>3</v>
      </c>
      <c r="G82" t="s">
        <v>4</v>
      </c>
      <c r="H82" t="s">
        <v>12</v>
      </c>
      <c r="I82" t="s">
        <v>6</v>
      </c>
      <c r="J82" t="s">
        <v>23</v>
      </c>
      <c r="K82" t="s">
        <v>6</v>
      </c>
      <c r="L82" t="s">
        <v>24</v>
      </c>
      <c r="M82" t="s">
        <v>25</v>
      </c>
      <c r="N82" t="s">
        <v>32</v>
      </c>
      <c r="O82" t="s">
        <v>33</v>
      </c>
      <c r="P82">
        <v>36</v>
      </c>
      <c r="Q82">
        <v>-9</v>
      </c>
      <c r="R82">
        <v>392191</v>
      </c>
      <c r="S82">
        <v>9</v>
      </c>
      <c r="T82">
        <v>923</v>
      </c>
      <c r="U82">
        <v>9</v>
      </c>
      <c r="V82">
        <v>217</v>
      </c>
      <c r="W82" t="s">
        <v>34</v>
      </c>
      <c r="X82" t="s">
        <v>35</v>
      </c>
      <c r="Y82" t="s">
        <v>36</v>
      </c>
      <c r="Z82" t="s">
        <v>6</v>
      </c>
      <c r="AA82" t="s">
        <v>6</v>
      </c>
      <c r="AB82">
        <v>107213.2757</v>
      </c>
      <c r="AC82">
        <v>379.67326850000001</v>
      </c>
      <c r="AD82">
        <v>-9</v>
      </c>
      <c r="AE82">
        <v>-9</v>
      </c>
      <c r="AF82">
        <v>-9</v>
      </c>
      <c r="AG82">
        <v>-9</v>
      </c>
    </row>
    <row r="83" spans="1:33">
      <c r="A83" t="s">
        <v>30</v>
      </c>
      <c r="B83" t="s">
        <v>1</v>
      </c>
      <c r="C83">
        <v>2018</v>
      </c>
      <c r="D83" t="s">
        <v>31</v>
      </c>
      <c r="E83">
        <v>2</v>
      </c>
      <c r="F83" t="s">
        <v>3</v>
      </c>
      <c r="G83" t="s">
        <v>4</v>
      </c>
      <c r="H83" t="s">
        <v>12</v>
      </c>
      <c r="I83" t="s">
        <v>6</v>
      </c>
      <c r="J83" t="s">
        <v>23</v>
      </c>
      <c r="K83" t="s">
        <v>6</v>
      </c>
      <c r="L83" t="s">
        <v>24</v>
      </c>
      <c r="M83" t="s">
        <v>25</v>
      </c>
      <c r="N83" t="s">
        <v>32</v>
      </c>
      <c r="O83" t="s">
        <v>33</v>
      </c>
      <c r="P83">
        <v>34</v>
      </c>
      <c r="Q83">
        <v>-9</v>
      </c>
      <c r="R83">
        <v>392191</v>
      </c>
      <c r="S83">
        <v>9</v>
      </c>
      <c r="T83">
        <v>923</v>
      </c>
      <c r="U83">
        <v>9</v>
      </c>
      <c r="V83">
        <v>217</v>
      </c>
      <c r="W83" t="s">
        <v>34</v>
      </c>
      <c r="X83" t="s">
        <v>35</v>
      </c>
      <c r="Y83" t="s">
        <v>36</v>
      </c>
      <c r="Z83" t="s">
        <v>6</v>
      </c>
      <c r="AA83" t="s">
        <v>6</v>
      </c>
      <c r="AB83">
        <v>216022.36439999999</v>
      </c>
      <c r="AC83">
        <v>321.82053930000001</v>
      </c>
      <c r="AD83">
        <v>-9</v>
      </c>
      <c r="AE83">
        <v>-9</v>
      </c>
      <c r="AF83">
        <v>-9</v>
      </c>
      <c r="AG83">
        <v>-9</v>
      </c>
    </row>
    <row r="84" spans="1:33">
      <c r="A84" t="s">
        <v>30</v>
      </c>
      <c r="B84" t="s">
        <v>1</v>
      </c>
      <c r="C84">
        <v>2018</v>
      </c>
      <c r="D84" t="s">
        <v>31</v>
      </c>
      <c r="E84">
        <v>2</v>
      </c>
      <c r="F84" t="s">
        <v>3</v>
      </c>
      <c r="G84" t="s">
        <v>4</v>
      </c>
      <c r="H84" t="s">
        <v>12</v>
      </c>
      <c r="I84" t="s">
        <v>6</v>
      </c>
      <c r="J84" t="s">
        <v>23</v>
      </c>
      <c r="K84" t="s">
        <v>6</v>
      </c>
      <c r="L84" t="s">
        <v>24</v>
      </c>
      <c r="M84" t="s">
        <v>25</v>
      </c>
      <c r="N84" t="s">
        <v>32</v>
      </c>
      <c r="O84" t="s">
        <v>33</v>
      </c>
      <c r="P84">
        <v>35</v>
      </c>
      <c r="Q84">
        <v>-9</v>
      </c>
      <c r="R84">
        <v>392191</v>
      </c>
      <c r="S84">
        <v>9</v>
      </c>
      <c r="T84">
        <v>923</v>
      </c>
      <c r="U84">
        <v>9</v>
      </c>
      <c r="V84">
        <v>217</v>
      </c>
      <c r="W84" t="s">
        <v>34</v>
      </c>
      <c r="X84" t="s">
        <v>35</v>
      </c>
      <c r="Y84" t="s">
        <v>36</v>
      </c>
      <c r="Z84" t="s">
        <v>6</v>
      </c>
      <c r="AA84" t="s">
        <v>6</v>
      </c>
      <c r="AB84">
        <v>167920.11350000001</v>
      </c>
      <c r="AC84">
        <v>357.17122920000003</v>
      </c>
      <c r="AD84">
        <v>-9</v>
      </c>
      <c r="AE84">
        <v>-9</v>
      </c>
      <c r="AF84">
        <v>-9</v>
      </c>
      <c r="AG84">
        <v>-9</v>
      </c>
    </row>
    <row r="85" spans="1:33">
      <c r="A85" t="s">
        <v>30</v>
      </c>
      <c r="B85" t="s">
        <v>1</v>
      </c>
      <c r="C85">
        <v>2018</v>
      </c>
      <c r="D85" t="s">
        <v>31</v>
      </c>
      <c r="E85">
        <v>2</v>
      </c>
      <c r="F85" t="s">
        <v>3</v>
      </c>
      <c r="G85" t="s">
        <v>4</v>
      </c>
      <c r="H85" t="s">
        <v>12</v>
      </c>
      <c r="I85" t="s">
        <v>6</v>
      </c>
      <c r="J85" t="s">
        <v>23</v>
      </c>
      <c r="K85" t="s">
        <v>6</v>
      </c>
      <c r="L85" t="s">
        <v>24</v>
      </c>
      <c r="M85" t="s">
        <v>25</v>
      </c>
      <c r="N85" t="s">
        <v>32</v>
      </c>
      <c r="O85" t="s">
        <v>33</v>
      </c>
      <c r="P85">
        <v>40</v>
      </c>
      <c r="Q85">
        <v>-9</v>
      </c>
      <c r="R85">
        <v>392191</v>
      </c>
      <c r="S85">
        <v>9</v>
      </c>
      <c r="T85">
        <v>923</v>
      </c>
      <c r="U85">
        <v>9</v>
      </c>
      <c r="V85">
        <v>217</v>
      </c>
      <c r="W85" t="s">
        <v>34</v>
      </c>
      <c r="X85" t="s">
        <v>35</v>
      </c>
      <c r="Y85" t="s">
        <v>36</v>
      </c>
      <c r="Z85" t="s">
        <v>6</v>
      </c>
      <c r="AA85" t="s">
        <v>6</v>
      </c>
      <c r="AB85">
        <v>7654.6258269999998</v>
      </c>
      <c r="AC85">
        <v>601</v>
      </c>
      <c r="AD85">
        <v>-9</v>
      </c>
      <c r="AE85">
        <v>-9</v>
      </c>
      <c r="AF85">
        <v>-9</v>
      </c>
      <c r="AG85">
        <v>-9</v>
      </c>
    </row>
    <row r="86" spans="1:33">
      <c r="A86" t="s">
        <v>30</v>
      </c>
      <c r="B86" t="s">
        <v>1</v>
      </c>
      <c r="C86">
        <v>2018</v>
      </c>
      <c r="D86" t="s">
        <v>31</v>
      </c>
      <c r="E86">
        <v>2</v>
      </c>
      <c r="F86" t="s">
        <v>3</v>
      </c>
      <c r="G86" t="s">
        <v>4</v>
      </c>
      <c r="H86" t="s">
        <v>12</v>
      </c>
      <c r="I86" t="s">
        <v>6</v>
      </c>
      <c r="J86" t="s">
        <v>23</v>
      </c>
      <c r="K86" t="s">
        <v>6</v>
      </c>
      <c r="L86" t="s">
        <v>24</v>
      </c>
      <c r="M86" t="s">
        <v>25</v>
      </c>
      <c r="N86" t="s">
        <v>32</v>
      </c>
      <c r="O86" t="s">
        <v>33</v>
      </c>
      <c r="P86">
        <v>37</v>
      </c>
      <c r="Q86">
        <v>-9</v>
      </c>
      <c r="R86">
        <v>392191</v>
      </c>
      <c r="S86">
        <v>9</v>
      </c>
      <c r="T86">
        <v>923</v>
      </c>
      <c r="U86">
        <v>9</v>
      </c>
      <c r="V86">
        <v>217</v>
      </c>
      <c r="W86" t="s">
        <v>34</v>
      </c>
      <c r="X86" t="s">
        <v>35</v>
      </c>
      <c r="Y86" t="s">
        <v>36</v>
      </c>
      <c r="Z86" t="s">
        <v>6</v>
      </c>
      <c r="AA86" t="s">
        <v>6</v>
      </c>
      <c r="AB86">
        <v>43182.914389999998</v>
      </c>
      <c r="AC86">
        <v>422.88678709999999</v>
      </c>
      <c r="AD86">
        <v>-9</v>
      </c>
      <c r="AE86">
        <v>-9</v>
      </c>
      <c r="AF86">
        <v>-9</v>
      </c>
      <c r="AG86">
        <v>-9</v>
      </c>
    </row>
    <row r="87" spans="1:33">
      <c r="A87" t="s">
        <v>30</v>
      </c>
      <c r="B87" t="s">
        <v>1</v>
      </c>
      <c r="C87">
        <v>2018</v>
      </c>
      <c r="D87" t="s">
        <v>31</v>
      </c>
      <c r="E87">
        <v>2</v>
      </c>
      <c r="F87" t="s">
        <v>3</v>
      </c>
      <c r="G87" t="s">
        <v>4</v>
      </c>
      <c r="H87" t="s">
        <v>12</v>
      </c>
      <c r="I87" t="s">
        <v>6</v>
      </c>
      <c r="J87" t="s">
        <v>23</v>
      </c>
      <c r="K87" t="s">
        <v>6</v>
      </c>
      <c r="L87" t="s">
        <v>24</v>
      </c>
      <c r="M87" t="s">
        <v>25</v>
      </c>
      <c r="N87" t="s">
        <v>32</v>
      </c>
      <c r="O87" t="s">
        <v>33</v>
      </c>
      <c r="P87">
        <v>38</v>
      </c>
      <c r="Q87">
        <v>-9</v>
      </c>
      <c r="R87">
        <v>392191</v>
      </c>
      <c r="S87">
        <v>9</v>
      </c>
      <c r="T87">
        <v>923</v>
      </c>
      <c r="U87">
        <v>9</v>
      </c>
      <c r="V87">
        <v>217</v>
      </c>
      <c r="W87" t="s">
        <v>34</v>
      </c>
      <c r="X87" t="s">
        <v>35</v>
      </c>
      <c r="Y87" t="s">
        <v>36</v>
      </c>
      <c r="Z87" t="s">
        <v>6</v>
      </c>
      <c r="AA87" t="s">
        <v>6</v>
      </c>
      <c r="AB87">
        <v>6003.6280999999999</v>
      </c>
      <c r="AC87">
        <v>469</v>
      </c>
      <c r="AD87">
        <v>-9</v>
      </c>
      <c r="AE87">
        <v>-9</v>
      </c>
      <c r="AF87">
        <v>-9</v>
      </c>
      <c r="AG87">
        <v>-9</v>
      </c>
    </row>
    <row r="88" spans="1:33">
      <c r="A88" t="s">
        <v>30</v>
      </c>
      <c r="B88" t="s">
        <v>1</v>
      </c>
      <c r="C88">
        <v>2018</v>
      </c>
      <c r="D88" t="s">
        <v>31</v>
      </c>
      <c r="E88">
        <v>2</v>
      </c>
      <c r="F88" t="s">
        <v>3</v>
      </c>
      <c r="G88" t="s">
        <v>4</v>
      </c>
      <c r="H88" t="s">
        <v>12</v>
      </c>
      <c r="I88" t="s">
        <v>6</v>
      </c>
      <c r="J88" t="s">
        <v>23</v>
      </c>
      <c r="K88" t="s">
        <v>6</v>
      </c>
      <c r="L88" t="s">
        <v>24</v>
      </c>
      <c r="M88" t="s">
        <v>25</v>
      </c>
      <c r="N88" t="s">
        <v>32</v>
      </c>
      <c r="O88" t="s">
        <v>33</v>
      </c>
      <c r="P88">
        <v>39</v>
      </c>
      <c r="Q88">
        <v>-9</v>
      </c>
      <c r="R88">
        <v>392191</v>
      </c>
      <c r="S88">
        <v>9</v>
      </c>
      <c r="T88">
        <v>923</v>
      </c>
      <c r="U88">
        <v>9</v>
      </c>
      <c r="V88">
        <v>217</v>
      </c>
      <c r="W88" t="s">
        <v>34</v>
      </c>
      <c r="X88" t="s">
        <v>35</v>
      </c>
      <c r="Y88" t="s">
        <v>36</v>
      </c>
      <c r="Z88" t="s">
        <v>6</v>
      </c>
      <c r="AA88" t="s">
        <v>6</v>
      </c>
      <c r="AB88">
        <v>6003.6280999999999</v>
      </c>
      <c r="AC88">
        <v>542</v>
      </c>
      <c r="AD88">
        <v>-9</v>
      </c>
      <c r="AE88">
        <v>-9</v>
      </c>
      <c r="AF88">
        <v>-9</v>
      </c>
      <c r="AG88">
        <v>-9</v>
      </c>
    </row>
    <row r="89" spans="1:33">
      <c r="A89" t="s">
        <v>30</v>
      </c>
      <c r="B89" t="s">
        <v>1</v>
      </c>
      <c r="C89">
        <v>2018</v>
      </c>
      <c r="D89" t="s">
        <v>31</v>
      </c>
      <c r="E89">
        <v>2</v>
      </c>
      <c r="F89" t="s">
        <v>3</v>
      </c>
      <c r="G89" t="s">
        <v>4</v>
      </c>
      <c r="H89" t="s">
        <v>12</v>
      </c>
      <c r="I89" t="s">
        <v>6</v>
      </c>
      <c r="J89" t="s">
        <v>23</v>
      </c>
      <c r="K89" t="s">
        <v>6</v>
      </c>
      <c r="L89" t="s">
        <v>24</v>
      </c>
      <c r="M89" t="s">
        <v>25</v>
      </c>
      <c r="N89" t="s">
        <v>32</v>
      </c>
      <c r="O89" t="s">
        <v>33</v>
      </c>
      <c r="P89">
        <v>31</v>
      </c>
      <c r="Q89">
        <v>-9</v>
      </c>
      <c r="R89">
        <v>392191</v>
      </c>
      <c r="S89">
        <v>9</v>
      </c>
      <c r="T89">
        <v>923</v>
      </c>
      <c r="U89">
        <v>9</v>
      </c>
      <c r="V89">
        <v>217</v>
      </c>
      <c r="W89" t="s">
        <v>34</v>
      </c>
      <c r="X89" t="s">
        <v>35</v>
      </c>
      <c r="Y89" t="s">
        <v>36</v>
      </c>
      <c r="Z89" t="s">
        <v>6</v>
      </c>
      <c r="AA89" t="s">
        <v>6</v>
      </c>
      <c r="AB89">
        <v>80603.710260000007</v>
      </c>
      <c r="AC89">
        <v>251.41288</v>
      </c>
      <c r="AD89">
        <v>-9</v>
      </c>
      <c r="AE89">
        <v>-9</v>
      </c>
      <c r="AF89">
        <v>-9</v>
      </c>
      <c r="AG89">
        <v>-9</v>
      </c>
    </row>
    <row r="90" spans="1:33">
      <c r="A90" t="s">
        <v>30</v>
      </c>
      <c r="B90" t="s">
        <v>1</v>
      </c>
      <c r="C90">
        <v>2018</v>
      </c>
      <c r="D90" t="s">
        <v>31</v>
      </c>
      <c r="E90">
        <v>2</v>
      </c>
      <c r="F90" t="s">
        <v>3</v>
      </c>
      <c r="G90" t="s">
        <v>4</v>
      </c>
      <c r="H90" t="s">
        <v>12</v>
      </c>
      <c r="I90" t="s">
        <v>6</v>
      </c>
      <c r="J90" t="s">
        <v>23</v>
      </c>
      <c r="K90" t="s">
        <v>6</v>
      </c>
      <c r="L90" t="s">
        <v>24</v>
      </c>
      <c r="M90" t="s">
        <v>25</v>
      </c>
      <c r="N90" t="s">
        <v>32</v>
      </c>
      <c r="O90" t="s">
        <v>33</v>
      </c>
      <c r="P90">
        <v>32</v>
      </c>
      <c r="Q90">
        <v>-9</v>
      </c>
      <c r="R90">
        <v>392191</v>
      </c>
      <c r="S90">
        <v>9</v>
      </c>
      <c r="T90">
        <v>923</v>
      </c>
      <c r="U90">
        <v>9</v>
      </c>
      <c r="V90">
        <v>217</v>
      </c>
      <c r="W90" t="s">
        <v>34</v>
      </c>
      <c r="X90" t="s">
        <v>35</v>
      </c>
      <c r="Y90" t="s">
        <v>36</v>
      </c>
      <c r="Z90" t="s">
        <v>6</v>
      </c>
      <c r="AA90" t="s">
        <v>6</v>
      </c>
      <c r="AB90">
        <v>154298.70000000001</v>
      </c>
      <c r="AC90">
        <v>268.02610349999998</v>
      </c>
      <c r="AD90">
        <v>-9</v>
      </c>
      <c r="AE90">
        <v>-9</v>
      </c>
      <c r="AF90">
        <v>-9</v>
      </c>
      <c r="AG90">
        <v>-9</v>
      </c>
    </row>
    <row r="91" spans="1:33">
      <c r="A91" t="s">
        <v>30</v>
      </c>
      <c r="B91" t="s">
        <v>1</v>
      </c>
      <c r="C91">
        <v>2018</v>
      </c>
      <c r="D91" t="s">
        <v>31</v>
      </c>
      <c r="E91">
        <v>2</v>
      </c>
      <c r="F91" t="s">
        <v>3</v>
      </c>
      <c r="G91" t="s">
        <v>4</v>
      </c>
      <c r="H91" t="s">
        <v>12</v>
      </c>
      <c r="I91" t="s">
        <v>6</v>
      </c>
      <c r="J91" t="s">
        <v>23</v>
      </c>
      <c r="K91" t="s">
        <v>6</v>
      </c>
      <c r="L91" t="s">
        <v>24</v>
      </c>
      <c r="M91" t="s">
        <v>25</v>
      </c>
      <c r="N91" t="s">
        <v>32</v>
      </c>
      <c r="O91" t="s">
        <v>33</v>
      </c>
      <c r="P91">
        <v>33</v>
      </c>
      <c r="Q91">
        <v>-9</v>
      </c>
      <c r="R91">
        <v>392191</v>
      </c>
      <c r="S91">
        <v>9</v>
      </c>
      <c r="T91">
        <v>923</v>
      </c>
      <c r="U91">
        <v>9</v>
      </c>
      <c r="V91">
        <v>217</v>
      </c>
      <c r="W91" t="s">
        <v>34</v>
      </c>
      <c r="X91" t="s">
        <v>35</v>
      </c>
      <c r="Y91" t="s">
        <v>36</v>
      </c>
      <c r="Z91" t="s">
        <v>6</v>
      </c>
      <c r="AA91" t="s">
        <v>6</v>
      </c>
      <c r="AB91">
        <v>203482.21040000001</v>
      </c>
      <c r="AC91">
        <v>293.03339140000003</v>
      </c>
      <c r="AD91">
        <v>-9</v>
      </c>
      <c r="AE91">
        <v>-9</v>
      </c>
      <c r="AF91">
        <v>-9</v>
      </c>
      <c r="AG91">
        <v>-9</v>
      </c>
    </row>
    <row r="92" spans="1:33">
      <c r="A92" t="s">
        <v>30</v>
      </c>
      <c r="B92" t="s">
        <v>1</v>
      </c>
      <c r="C92">
        <v>2018</v>
      </c>
      <c r="D92" t="s">
        <v>31</v>
      </c>
      <c r="E92">
        <v>2</v>
      </c>
      <c r="F92" t="s">
        <v>3</v>
      </c>
      <c r="G92" t="s">
        <v>4</v>
      </c>
      <c r="H92" t="s">
        <v>12</v>
      </c>
      <c r="I92" t="s">
        <v>6</v>
      </c>
      <c r="J92" t="s">
        <v>23</v>
      </c>
      <c r="K92" t="s">
        <v>6</v>
      </c>
      <c r="L92" t="s">
        <v>24</v>
      </c>
      <c r="M92" t="s">
        <v>25</v>
      </c>
      <c r="N92" t="s">
        <v>32</v>
      </c>
      <c r="O92" t="s">
        <v>33</v>
      </c>
      <c r="P92">
        <v>20</v>
      </c>
      <c r="Q92">
        <v>-9</v>
      </c>
      <c r="R92">
        <v>392191</v>
      </c>
      <c r="S92">
        <v>9</v>
      </c>
      <c r="T92">
        <v>923</v>
      </c>
      <c r="U92">
        <v>9</v>
      </c>
      <c r="V92">
        <v>217</v>
      </c>
      <c r="W92" t="s">
        <v>34</v>
      </c>
      <c r="X92" t="s">
        <v>35</v>
      </c>
      <c r="Y92" t="s">
        <v>36</v>
      </c>
      <c r="Z92" t="s">
        <v>6</v>
      </c>
      <c r="AA92" t="s">
        <v>6</v>
      </c>
      <c r="AB92">
        <v>17261.34043</v>
      </c>
      <c r="AC92">
        <v>59</v>
      </c>
      <c r="AD92">
        <v>-9</v>
      </c>
      <c r="AE92">
        <v>-9</v>
      </c>
      <c r="AF92">
        <v>-9</v>
      </c>
      <c r="AG92">
        <v>-9</v>
      </c>
    </row>
    <row r="93" spans="1:33">
      <c r="A93" t="s">
        <v>30</v>
      </c>
      <c r="B93" t="s">
        <v>1</v>
      </c>
      <c r="C93">
        <v>2018</v>
      </c>
      <c r="D93" t="s">
        <v>31</v>
      </c>
      <c r="E93">
        <v>2</v>
      </c>
      <c r="F93" t="s">
        <v>3</v>
      </c>
      <c r="G93" t="s">
        <v>4</v>
      </c>
      <c r="H93" t="s">
        <v>12</v>
      </c>
      <c r="I93" t="s">
        <v>6</v>
      </c>
      <c r="J93" t="s">
        <v>23</v>
      </c>
      <c r="K93" t="s">
        <v>6</v>
      </c>
      <c r="L93" t="s">
        <v>24</v>
      </c>
      <c r="M93" t="s">
        <v>25</v>
      </c>
      <c r="N93" t="s">
        <v>32</v>
      </c>
      <c r="O93" t="s">
        <v>33</v>
      </c>
      <c r="P93">
        <v>21</v>
      </c>
      <c r="Q93">
        <v>-9</v>
      </c>
      <c r="R93">
        <v>392191</v>
      </c>
      <c r="S93">
        <v>9</v>
      </c>
      <c r="T93">
        <v>923</v>
      </c>
      <c r="U93">
        <v>9</v>
      </c>
      <c r="V93">
        <v>217</v>
      </c>
      <c r="W93" t="s">
        <v>34</v>
      </c>
      <c r="X93" t="s">
        <v>35</v>
      </c>
      <c r="Y93" t="s">
        <v>36</v>
      </c>
      <c r="Z93" t="s">
        <v>6</v>
      </c>
      <c r="AA93" t="s">
        <v>6</v>
      </c>
      <c r="AB93">
        <v>17261.34043</v>
      </c>
      <c r="AC93">
        <v>65.5</v>
      </c>
      <c r="AD93">
        <v>-9</v>
      </c>
      <c r="AE93">
        <v>-9</v>
      </c>
      <c r="AF93">
        <v>-9</v>
      </c>
      <c r="AG93">
        <v>-9</v>
      </c>
    </row>
    <row r="94" spans="1:33">
      <c r="A94" t="s">
        <v>30</v>
      </c>
      <c r="B94" t="s">
        <v>1</v>
      </c>
      <c r="C94">
        <v>2018</v>
      </c>
      <c r="D94" t="s">
        <v>31</v>
      </c>
      <c r="E94">
        <v>2</v>
      </c>
      <c r="F94" t="s">
        <v>3</v>
      </c>
      <c r="G94" t="s">
        <v>4</v>
      </c>
      <c r="H94" t="s">
        <v>12</v>
      </c>
      <c r="I94" t="s">
        <v>6</v>
      </c>
      <c r="J94" t="s">
        <v>23</v>
      </c>
      <c r="K94" t="s">
        <v>6</v>
      </c>
      <c r="L94" t="s">
        <v>24</v>
      </c>
      <c r="M94" t="s">
        <v>25</v>
      </c>
      <c r="N94" t="s">
        <v>32</v>
      </c>
      <c r="O94" t="s">
        <v>33</v>
      </c>
      <c r="P94">
        <v>22</v>
      </c>
      <c r="Q94">
        <v>-9</v>
      </c>
      <c r="R94">
        <v>392191</v>
      </c>
      <c r="S94">
        <v>9</v>
      </c>
      <c r="T94">
        <v>923</v>
      </c>
      <c r="U94">
        <v>9</v>
      </c>
      <c r="V94">
        <v>217</v>
      </c>
      <c r="W94" t="s">
        <v>34</v>
      </c>
      <c r="X94" t="s">
        <v>35</v>
      </c>
      <c r="Y94" t="s">
        <v>36</v>
      </c>
      <c r="Z94" t="s">
        <v>6</v>
      </c>
      <c r="AA94" t="s">
        <v>6</v>
      </c>
      <c r="AB94">
        <v>17261.34043</v>
      </c>
      <c r="AC94">
        <v>79</v>
      </c>
      <c r="AD94">
        <v>-9</v>
      </c>
      <c r="AE94">
        <v>-9</v>
      </c>
      <c r="AF94">
        <v>-9</v>
      </c>
      <c r="AG94">
        <v>-9</v>
      </c>
    </row>
    <row r="95" spans="1:33">
      <c r="A95" t="s">
        <v>30</v>
      </c>
      <c r="B95" t="s">
        <v>1</v>
      </c>
      <c r="C95">
        <v>2018</v>
      </c>
      <c r="D95" t="s">
        <v>31</v>
      </c>
      <c r="E95">
        <v>2</v>
      </c>
      <c r="F95" t="s">
        <v>3</v>
      </c>
      <c r="G95" t="s">
        <v>4</v>
      </c>
      <c r="H95" t="s">
        <v>12</v>
      </c>
      <c r="I95" t="s">
        <v>6</v>
      </c>
      <c r="J95" t="s">
        <v>23</v>
      </c>
      <c r="K95" t="s">
        <v>6</v>
      </c>
      <c r="L95" t="s">
        <v>24</v>
      </c>
      <c r="M95" t="s">
        <v>25</v>
      </c>
      <c r="N95" t="s">
        <v>32</v>
      </c>
      <c r="O95" t="s">
        <v>33</v>
      </c>
      <c r="P95">
        <v>23</v>
      </c>
      <c r="Q95">
        <v>-9</v>
      </c>
      <c r="R95">
        <v>392191</v>
      </c>
      <c r="S95">
        <v>9</v>
      </c>
      <c r="T95">
        <v>923</v>
      </c>
      <c r="U95">
        <v>9</v>
      </c>
      <c r="V95">
        <v>217</v>
      </c>
      <c r="W95" t="s">
        <v>34</v>
      </c>
      <c r="X95" t="s">
        <v>35</v>
      </c>
      <c r="Y95" t="s">
        <v>36</v>
      </c>
      <c r="Z95" t="s">
        <v>6</v>
      </c>
      <c r="AA95" t="s">
        <v>6</v>
      </c>
      <c r="AB95">
        <v>8630.6702139999998</v>
      </c>
      <c r="AC95">
        <v>86</v>
      </c>
      <c r="AD95">
        <v>-9</v>
      </c>
      <c r="AE95">
        <v>-9</v>
      </c>
      <c r="AF95">
        <v>-9</v>
      </c>
      <c r="AG95">
        <v>-9</v>
      </c>
    </row>
    <row r="96" spans="1:33">
      <c r="A96" t="s">
        <v>30</v>
      </c>
      <c r="B96" t="s">
        <v>1</v>
      </c>
      <c r="C96">
        <v>2018</v>
      </c>
      <c r="D96" t="s">
        <v>31</v>
      </c>
      <c r="E96">
        <v>2</v>
      </c>
      <c r="F96" t="s">
        <v>3</v>
      </c>
      <c r="G96" t="s">
        <v>4</v>
      </c>
      <c r="H96" t="s">
        <v>12</v>
      </c>
      <c r="I96" t="s">
        <v>6</v>
      </c>
      <c r="J96" t="s">
        <v>23</v>
      </c>
      <c r="K96" t="s">
        <v>6</v>
      </c>
      <c r="L96" t="s">
        <v>24</v>
      </c>
      <c r="M96" t="s">
        <v>25</v>
      </c>
      <c r="N96" t="s">
        <v>32</v>
      </c>
      <c r="O96" t="s">
        <v>33</v>
      </c>
      <c r="P96">
        <v>24</v>
      </c>
      <c r="Q96">
        <v>-9</v>
      </c>
      <c r="R96">
        <v>392191</v>
      </c>
      <c r="S96">
        <v>9</v>
      </c>
      <c r="T96">
        <v>923</v>
      </c>
      <c r="U96">
        <v>9</v>
      </c>
      <c r="V96">
        <v>217</v>
      </c>
      <c r="W96" t="s">
        <v>34</v>
      </c>
      <c r="X96" t="s">
        <v>35</v>
      </c>
      <c r="Y96" t="s">
        <v>36</v>
      </c>
      <c r="Z96" t="s">
        <v>6</v>
      </c>
      <c r="AA96" t="s">
        <v>6</v>
      </c>
      <c r="AB96">
        <v>28392.612710000001</v>
      </c>
      <c r="AC96">
        <v>104.1506424</v>
      </c>
      <c r="AD96">
        <v>-9</v>
      </c>
      <c r="AE96">
        <v>-9</v>
      </c>
      <c r="AF96">
        <v>-9</v>
      </c>
      <c r="AG96">
        <v>-9</v>
      </c>
    </row>
    <row r="97" spans="1:33">
      <c r="A97" t="s">
        <v>30</v>
      </c>
      <c r="B97" t="s">
        <v>1</v>
      </c>
      <c r="C97">
        <v>2018</v>
      </c>
      <c r="D97" t="s">
        <v>31</v>
      </c>
      <c r="E97">
        <v>2</v>
      </c>
      <c r="F97" t="s">
        <v>3</v>
      </c>
      <c r="G97" t="s">
        <v>4</v>
      </c>
      <c r="H97" t="s">
        <v>12</v>
      </c>
      <c r="I97" t="s">
        <v>6</v>
      </c>
      <c r="J97" t="s">
        <v>23</v>
      </c>
      <c r="K97" t="s">
        <v>6</v>
      </c>
      <c r="L97" t="s">
        <v>24</v>
      </c>
      <c r="M97" t="s">
        <v>25</v>
      </c>
      <c r="N97" t="s">
        <v>32</v>
      </c>
      <c r="O97" t="s">
        <v>33</v>
      </c>
      <c r="P97">
        <v>25</v>
      </c>
      <c r="Q97">
        <v>-9</v>
      </c>
      <c r="R97">
        <v>392191</v>
      </c>
      <c r="S97">
        <v>9</v>
      </c>
      <c r="T97">
        <v>923</v>
      </c>
      <c r="U97">
        <v>9</v>
      </c>
      <c r="V97">
        <v>217</v>
      </c>
      <c r="W97" t="s">
        <v>34</v>
      </c>
      <c r="X97" t="s">
        <v>35</v>
      </c>
      <c r="Y97" t="s">
        <v>36</v>
      </c>
      <c r="Z97" t="s">
        <v>6</v>
      </c>
      <c r="AA97" t="s">
        <v>6</v>
      </c>
      <c r="AB97">
        <v>78597.497870000007</v>
      </c>
      <c r="AC97">
        <v>130.72501589999999</v>
      </c>
      <c r="AD97">
        <v>-9</v>
      </c>
      <c r="AE97">
        <v>-9</v>
      </c>
      <c r="AF97">
        <v>-9</v>
      </c>
      <c r="AG97">
        <v>-9</v>
      </c>
    </row>
    <row r="98" spans="1:33">
      <c r="A98" t="s">
        <v>30</v>
      </c>
      <c r="B98" t="s">
        <v>1</v>
      </c>
      <c r="C98">
        <v>2018</v>
      </c>
      <c r="D98" t="s">
        <v>31</v>
      </c>
      <c r="E98">
        <v>2</v>
      </c>
      <c r="F98" t="s">
        <v>3</v>
      </c>
      <c r="G98" t="s">
        <v>4</v>
      </c>
      <c r="H98" t="s">
        <v>12</v>
      </c>
      <c r="I98" t="s">
        <v>6</v>
      </c>
      <c r="J98" t="s">
        <v>23</v>
      </c>
      <c r="K98" t="s">
        <v>6</v>
      </c>
      <c r="L98" t="s">
        <v>24</v>
      </c>
      <c r="M98" t="s">
        <v>25</v>
      </c>
      <c r="N98" t="s">
        <v>32</v>
      </c>
      <c r="O98" t="s">
        <v>33</v>
      </c>
      <c r="P98">
        <v>26</v>
      </c>
      <c r="Q98">
        <v>-9</v>
      </c>
      <c r="R98">
        <v>392191</v>
      </c>
      <c r="S98">
        <v>9</v>
      </c>
      <c r="T98">
        <v>923</v>
      </c>
      <c r="U98">
        <v>9</v>
      </c>
      <c r="V98">
        <v>217</v>
      </c>
      <c r="W98" t="s">
        <v>34</v>
      </c>
      <c r="X98" t="s">
        <v>35</v>
      </c>
      <c r="Y98" t="s">
        <v>36</v>
      </c>
      <c r="Z98" t="s">
        <v>6</v>
      </c>
      <c r="AA98" t="s">
        <v>6</v>
      </c>
      <c r="AB98">
        <v>142336.01620000001</v>
      </c>
      <c r="AC98">
        <v>140.63022849999999</v>
      </c>
      <c r="AD98">
        <v>-9</v>
      </c>
      <c r="AE98">
        <v>-9</v>
      </c>
      <c r="AF98">
        <v>-9</v>
      </c>
      <c r="AG98">
        <v>-9</v>
      </c>
    </row>
    <row r="99" spans="1:33">
      <c r="A99" t="s">
        <v>30</v>
      </c>
      <c r="B99" t="s">
        <v>1</v>
      </c>
      <c r="C99">
        <v>2018</v>
      </c>
      <c r="D99" t="s">
        <v>31</v>
      </c>
      <c r="E99">
        <v>2</v>
      </c>
      <c r="F99" t="s">
        <v>3</v>
      </c>
      <c r="G99" t="s">
        <v>4</v>
      </c>
      <c r="H99" t="s">
        <v>12</v>
      </c>
      <c r="I99" t="s">
        <v>6</v>
      </c>
      <c r="J99" t="s">
        <v>23</v>
      </c>
      <c r="K99" t="s">
        <v>6</v>
      </c>
      <c r="L99" t="s">
        <v>24</v>
      </c>
      <c r="M99" t="s">
        <v>25</v>
      </c>
      <c r="N99" t="s">
        <v>32</v>
      </c>
      <c r="O99" t="s">
        <v>33</v>
      </c>
      <c r="P99">
        <v>27</v>
      </c>
      <c r="Q99">
        <v>-9</v>
      </c>
      <c r="R99">
        <v>392191</v>
      </c>
      <c r="S99">
        <v>9</v>
      </c>
      <c r="T99">
        <v>923</v>
      </c>
      <c r="U99">
        <v>9</v>
      </c>
      <c r="V99">
        <v>217</v>
      </c>
      <c r="W99" t="s">
        <v>34</v>
      </c>
      <c r="X99" t="s">
        <v>35</v>
      </c>
      <c r="Y99" t="s">
        <v>36</v>
      </c>
      <c r="Z99" t="s">
        <v>6</v>
      </c>
      <c r="AA99" t="s">
        <v>6</v>
      </c>
      <c r="AB99">
        <v>64288.850899999998</v>
      </c>
      <c r="AC99">
        <v>160.0210117</v>
      </c>
      <c r="AD99">
        <v>-9</v>
      </c>
      <c r="AE99">
        <v>-9</v>
      </c>
      <c r="AF99">
        <v>-9</v>
      </c>
      <c r="AG99">
        <v>-9</v>
      </c>
    </row>
    <row r="100" spans="1:33">
      <c r="A100" t="s">
        <v>30</v>
      </c>
      <c r="B100" t="s">
        <v>1</v>
      </c>
      <c r="C100">
        <v>2018</v>
      </c>
      <c r="D100" t="s">
        <v>31</v>
      </c>
      <c r="E100">
        <v>2</v>
      </c>
      <c r="F100" t="s">
        <v>3</v>
      </c>
      <c r="G100" t="s">
        <v>4</v>
      </c>
      <c r="H100" t="s">
        <v>12</v>
      </c>
      <c r="I100" t="s">
        <v>6</v>
      </c>
      <c r="J100" t="s">
        <v>23</v>
      </c>
      <c r="K100" t="s">
        <v>6</v>
      </c>
      <c r="L100" t="s">
        <v>24</v>
      </c>
      <c r="M100" t="s">
        <v>25</v>
      </c>
      <c r="N100" t="s">
        <v>32</v>
      </c>
      <c r="O100" t="s">
        <v>33</v>
      </c>
      <c r="P100">
        <v>28</v>
      </c>
      <c r="Q100">
        <v>-9</v>
      </c>
      <c r="R100">
        <v>392191</v>
      </c>
      <c r="S100">
        <v>9</v>
      </c>
      <c r="T100">
        <v>923</v>
      </c>
      <c r="U100">
        <v>9</v>
      </c>
      <c r="V100">
        <v>217</v>
      </c>
      <c r="W100" t="s">
        <v>34</v>
      </c>
      <c r="X100" t="s">
        <v>35</v>
      </c>
      <c r="Y100" t="s">
        <v>36</v>
      </c>
      <c r="Z100" t="s">
        <v>6</v>
      </c>
      <c r="AA100" t="s">
        <v>6</v>
      </c>
      <c r="AB100">
        <v>35771.617429999998</v>
      </c>
      <c r="AC100">
        <v>184.49370630000001</v>
      </c>
      <c r="AD100">
        <v>-9</v>
      </c>
      <c r="AE100">
        <v>-9</v>
      </c>
      <c r="AF100">
        <v>-9</v>
      </c>
      <c r="AG100">
        <v>-9</v>
      </c>
    </row>
    <row r="101" spans="1:33">
      <c r="A101" t="s">
        <v>30</v>
      </c>
      <c r="B101" t="s">
        <v>1</v>
      </c>
      <c r="C101">
        <v>2018</v>
      </c>
      <c r="D101" t="s">
        <v>31</v>
      </c>
      <c r="E101">
        <v>2</v>
      </c>
      <c r="F101" t="s">
        <v>3</v>
      </c>
      <c r="G101" t="s">
        <v>4</v>
      </c>
      <c r="H101" t="s">
        <v>12</v>
      </c>
      <c r="I101" t="s">
        <v>6</v>
      </c>
      <c r="J101" t="s">
        <v>23</v>
      </c>
      <c r="K101" t="s">
        <v>6</v>
      </c>
      <c r="L101" t="s">
        <v>24</v>
      </c>
      <c r="M101" t="s">
        <v>25</v>
      </c>
      <c r="N101" t="s">
        <v>32</v>
      </c>
      <c r="O101" t="s">
        <v>33</v>
      </c>
      <c r="P101">
        <v>29</v>
      </c>
      <c r="Q101">
        <v>-9</v>
      </c>
      <c r="R101">
        <v>392191</v>
      </c>
      <c r="S101">
        <v>9</v>
      </c>
      <c r="T101">
        <v>923</v>
      </c>
      <c r="U101">
        <v>9</v>
      </c>
      <c r="V101">
        <v>217</v>
      </c>
      <c r="W101" t="s">
        <v>34</v>
      </c>
      <c r="X101" t="s">
        <v>35</v>
      </c>
      <c r="Y101" t="s">
        <v>36</v>
      </c>
      <c r="Z101" t="s">
        <v>6</v>
      </c>
      <c r="AA101" t="s">
        <v>6</v>
      </c>
      <c r="AB101">
        <v>48284.633809999999</v>
      </c>
      <c r="AC101">
        <v>212.83594880000001</v>
      </c>
      <c r="AD101">
        <v>-9</v>
      </c>
      <c r="AE101">
        <v>-9</v>
      </c>
      <c r="AF101">
        <v>-9</v>
      </c>
      <c r="AG101">
        <v>-9</v>
      </c>
    </row>
    <row r="102" spans="1:33">
      <c r="A102" t="s">
        <v>30</v>
      </c>
      <c r="B102" t="s">
        <v>1</v>
      </c>
      <c r="C102">
        <v>2018</v>
      </c>
      <c r="D102" t="s">
        <v>31</v>
      </c>
      <c r="E102">
        <v>2</v>
      </c>
      <c r="F102" t="s">
        <v>3</v>
      </c>
      <c r="G102" t="s">
        <v>4</v>
      </c>
      <c r="H102" t="s">
        <v>12</v>
      </c>
      <c r="I102" t="s">
        <v>6</v>
      </c>
      <c r="J102" t="s">
        <v>23</v>
      </c>
      <c r="K102" t="s">
        <v>6</v>
      </c>
      <c r="L102" t="s">
        <v>24</v>
      </c>
      <c r="M102" t="s">
        <v>25</v>
      </c>
      <c r="N102" t="s">
        <v>32</v>
      </c>
      <c r="O102" t="s">
        <v>33</v>
      </c>
      <c r="P102">
        <v>30</v>
      </c>
      <c r="Q102">
        <v>-9</v>
      </c>
      <c r="R102">
        <v>392191</v>
      </c>
      <c r="S102">
        <v>9</v>
      </c>
      <c r="T102">
        <v>923</v>
      </c>
      <c r="U102">
        <v>9</v>
      </c>
      <c r="V102">
        <v>217</v>
      </c>
      <c r="W102" t="s">
        <v>34</v>
      </c>
      <c r="X102" t="s">
        <v>35</v>
      </c>
      <c r="Y102" t="s">
        <v>36</v>
      </c>
      <c r="Z102" t="s">
        <v>6</v>
      </c>
      <c r="AA102" t="s">
        <v>6</v>
      </c>
      <c r="AB102">
        <v>32925.351920000001</v>
      </c>
      <c r="AC102">
        <v>216.89722620000001</v>
      </c>
      <c r="AD102">
        <v>-9</v>
      </c>
      <c r="AE102">
        <v>-9</v>
      </c>
      <c r="AF102">
        <v>-9</v>
      </c>
      <c r="AG102">
        <v>-9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9"/>
  <sheetViews>
    <sheetView topLeftCell="AK1" workbookViewId="0">
      <selection activeCell="D13" sqref="D13"/>
    </sheetView>
  </sheetViews>
  <sheetFormatPr baseColWidth="10" defaultRowHeight="14.5"/>
  <cols>
    <col min="8" max="8" width="10.90625" style="4"/>
    <col min="17" max="17" width="10.90625" style="4"/>
    <col min="26" max="26" width="10.90625" style="4"/>
    <col min="35" max="35" width="10.90625" style="4"/>
    <col min="44" max="44" width="10.90625" style="4"/>
  </cols>
  <sheetData>
    <row r="1" spans="1:44">
      <c r="A1" t="s">
        <v>85</v>
      </c>
    </row>
    <row r="2" spans="1:44" ht="15.5">
      <c r="A2" t="s">
        <v>95</v>
      </c>
      <c r="B2" t="s">
        <v>96</v>
      </c>
      <c r="J2" s="10" t="s">
        <v>86</v>
      </c>
      <c r="K2" s="11"/>
      <c r="L2" s="12"/>
      <c r="M2" s="11"/>
      <c r="N2" s="11"/>
      <c r="O2" s="11"/>
      <c r="P2" s="11"/>
      <c r="AC2" t="s">
        <v>117</v>
      </c>
    </row>
    <row r="3" spans="1:44" ht="16" thickBot="1">
      <c r="A3" t="s">
        <v>97</v>
      </c>
      <c r="B3" t="s">
        <v>98</v>
      </c>
      <c r="E3" t="s">
        <v>99</v>
      </c>
      <c r="F3" t="s">
        <v>93</v>
      </c>
      <c r="J3" s="13" t="s">
        <v>95</v>
      </c>
      <c r="K3" s="14">
        <f>+'[1]START HERE'!O7</f>
        <v>0</v>
      </c>
      <c r="L3" s="15"/>
      <c r="M3" s="11"/>
      <c r="N3" s="16"/>
      <c r="O3" s="16"/>
      <c r="P3" s="16"/>
      <c r="S3" s="10" t="s">
        <v>88</v>
      </c>
      <c r="T3" s="11" t="s">
        <v>115</v>
      </c>
      <c r="U3" s="12"/>
      <c r="V3" s="11"/>
      <c r="W3" s="11"/>
      <c r="X3" s="11"/>
      <c r="Y3" s="11"/>
      <c r="AB3" t="s">
        <v>95</v>
      </c>
      <c r="AC3" t="s">
        <v>96</v>
      </c>
      <c r="AK3" s="10" t="s">
        <v>89</v>
      </c>
      <c r="AL3" s="11"/>
      <c r="AM3" s="12"/>
      <c r="AN3" s="11"/>
      <c r="AO3" s="11"/>
      <c r="AP3" s="11"/>
      <c r="AQ3" s="11"/>
    </row>
    <row r="4" spans="1:44" ht="16" thickBot="1">
      <c r="A4" t="s">
        <v>100</v>
      </c>
      <c r="B4">
        <v>2018</v>
      </c>
      <c r="E4" t="s">
        <v>101</v>
      </c>
      <c r="F4" t="s">
        <v>102</v>
      </c>
      <c r="J4" s="13" t="s">
        <v>97</v>
      </c>
      <c r="K4" s="14">
        <f>+'[1]START HERE'!O6</f>
        <v>0</v>
      </c>
      <c r="L4" s="15"/>
      <c r="M4" s="17"/>
      <c r="N4" s="18" t="s">
        <v>99</v>
      </c>
      <c r="O4" s="19" t="s">
        <v>93</v>
      </c>
      <c r="P4" s="20"/>
      <c r="S4" s="13" t="s">
        <v>95</v>
      </c>
      <c r="T4" s="14">
        <f>+'[1]START HERE'!X8</f>
        <v>0</v>
      </c>
      <c r="U4" s="15"/>
      <c r="V4" s="11"/>
      <c r="W4" s="16"/>
      <c r="X4" s="16"/>
      <c r="Y4" s="16"/>
      <c r="AB4" t="s">
        <v>97</v>
      </c>
      <c r="AC4" t="s">
        <v>98</v>
      </c>
      <c r="AF4" t="s">
        <v>99</v>
      </c>
      <c r="AG4" t="s">
        <v>93</v>
      </c>
      <c r="AK4" s="13" t="s">
        <v>95</v>
      </c>
      <c r="AL4" s="14">
        <f>+'[1]START HERE'!AG8</f>
        <v>0</v>
      </c>
      <c r="AM4" s="15"/>
      <c r="AN4" s="11"/>
      <c r="AO4" s="16"/>
      <c r="AP4" s="16"/>
      <c r="AQ4" s="16"/>
    </row>
    <row r="5" spans="1:44" ht="17.5">
      <c r="E5" t="s">
        <v>103</v>
      </c>
      <c r="F5">
        <v>42202</v>
      </c>
      <c r="J5" s="13" t="s">
        <v>100</v>
      </c>
      <c r="K5" s="14">
        <f>+'[1]START HERE'!O8</f>
        <v>0</v>
      </c>
      <c r="L5" s="21"/>
      <c r="M5" s="11"/>
      <c r="N5" s="18" t="s">
        <v>101</v>
      </c>
      <c r="O5" s="22" t="s">
        <v>102</v>
      </c>
      <c r="P5" s="23"/>
      <c r="S5" s="13" t="s">
        <v>97</v>
      </c>
      <c r="T5" s="14">
        <f>+'[1]START HERE'!X7</f>
        <v>0</v>
      </c>
      <c r="U5" s="15"/>
      <c r="V5" s="17"/>
      <c r="W5" s="18" t="s">
        <v>99</v>
      </c>
      <c r="X5" s="19" t="s">
        <v>93</v>
      </c>
      <c r="Y5" s="20"/>
      <c r="AB5" t="s">
        <v>100</v>
      </c>
      <c r="AC5">
        <v>2018</v>
      </c>
      <c r="AF5" t="s">
        <v>101</v>
      </c>
      <c r="AG5" t="s">
        <v>102</v>
      </c>
      <c r="AK5" s="13" t="s">
        <v>97</v>
      </c>
      <c r="AL5" s="14">
        <f>+'[1]START HERE'!AG7</f>
        <v>0</v>
      </c>
      <c r="AM5" s="15"/>
      <c r="AN5" s="17"/>
      <c r="AO5" s="18" t="s">
        <v>99</v>
      </c>
      <c r="AP5" s="19" t="s">
        <v>93</v>
      </c>
      <c r="AQ5" s="20"/>
    </row>
    <row r="6" spans="1:44" ht="18" thickBot="1">
      <c r="J6" s="13"/>
      <c r="K6" s="24"/>
      <c r="L6" s="25"/>
      <c r="M6" s="11"/>
      <c r="N6" s="18" t="s">
        <v>103</v>
      </c>
      <c r="O6" s="104">
        <f>+'[1]START HERE'!$F$10</f>
        <v>42202</v>
      </c>
      <c r="P6" s="104"/>
      <c r="S6" s="13" t="s">
        <v>100</v>
      </c>
      <c r="T6" s="14">
        <f>+'[1]START HERE'!X9</f>
        <v>0</v>
      </c>
      <c r="U6" s="21"/>
      <c r="V6" s="11"/>
      <c r="W6" s="18" t="s">
        <v>101</v>
      </c>
      <c r="X6" s="22" t="s">
        <v>102</v>
      </c>
      <c r="Y6" s="23"/>
      <c r="AF6" t="s">
        <v>103</v>
      </c>
      <c r="AG6">
        <v>42202</v>
      </c>
      <c r="AK6" s="13" t="s">
        <v>100</v>
      </c>
      <c r="AL6" s="14">
        <f>+'[1]START HERE'!AG9</f>
        <v>0</v>
      </c>
      <c r="AM6" s="21"/>
      <c r="AN6" s="11"/>
      <c r="AO6" s="18" t="s">
        <v>101</v>
      </c>
      <c r="AP6" s="22" t="s">
        <v>102</v>
      </c>
      <c r="AQ6" s="23"/>
    </row>
    <row r="7" spans="1:44" ht="16" thickBot="1">
      <c r="A7" t="s">
        <v>104</v>
      </c>
      <c r="B7" t="s">
        <v>105</v>
      </c>
      <c r="C7" t="s">
        <v>2</v>
      </c>
      <c r="D7" t="s">
        <v>2</v>
      </c>
      <c r="E7" t="s">
        <v>2</v>
      </c>
      <c r="F7" t="s">
        <v>2</v>
      </c>
      <c r="G7" t="s">
        <v>106</v>
      </c>
      <c r="J7" s="11"/>
      <c r="K7" s="11"/>
      <c r="L7" s="11"/>
      <c r="M7" s="11"/>
      <c r="N7" s="11"/>
      <c r="O7" s="11"/>
      <c r="P7" s="11"/>
      <c r="S7" s="13"/>
      <c r="T7" s="24"/>
      <c r="U7" s="25"/>
      <c r="V7" s="11"/>
      <c r="W7" s="18" t="s">
        <v>103</v>
      </c>
      <c r="X7" s="48">
        <f>+'[1]START HERE'!$F$10</f>
        <v>42202</v>
      </c>
      <c r="AK7" s="13"/>
      <c r="AL7" s="24"/>
      <c r="AM7" s="25"/>
      <c r="AN7" s="11"/>
      <c r="AO7" s="18" t="s">
        <v>103</v>
      </c>
      <c r="AP7" s="48">
        <f>+'[1]START HERE'!$F$10</f>
        <v>42202</v>
      </c>
    </row>
    <row r="8" spans="1:44">
      <c r="A8" t="s">
        <v>107</v>
      </c>
      <c r="B8" t="s">
        <v>108</v>
      </c>
      <c r="C8" t="s">
        <v>109</v>
      </c>
      <c r="D8" t="s">
        <v>110</v>
      </c>
      <c r="E8" t="s">
        <v>111</v>
      </c>
      <c r="F8" t="s">
        <v>112</v>
      </c>
      <c r="J8" s="26" t="s">
        <v>104</v>
      </c>
      <c r="K8" s="26" t="s">
        <v>105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106</v>
      </c>
      <c r="S8" s="11"/>
      <c r="T8" s="11"/>
      <c r="U8" s="11"/>
      <c r="V8" s="11"/>
      <c r="W8" s="11"/>
      <c r="X8" s="11"/>
      <c r="Y8" s="11"/>
      <c r="AB8" t="s">
        <v>104</v>
      </c>
      <c r="AC8" t="s">
        <v>105</v>
      </c>
      <c r="AD8" t="s">
        <v>2</v>
      </c>
      <c r="AE8" t="s">
        <v>2</v>
      </c>
      <c r="AF8" t="s">
        <v>2</v>
      </c>
      <c r="AG8" t="s">
        <v>2</v>
      </c>
      <c r="AH8" t="s">
        <v>106</v>
      </c>
      <c r="AK8" s="11"/>
      <c r="AL8" s="11"/>
      <c r="AM8" s="11"/>
      <c r="AN8" s="11"/>
      <c r="AO8" s="11"/>
      <c r="AP8" s="11"/>
      <c r="AQ8" s="11"/>
    </row>
    <row r="9" spans="1:44" ht="18">
      <c r="A9">
        <v>3.5</v>
      </c>
      <c r="B9">
        <v>5</v>
      </c>
      <c r="G9">
        <v>0</v>
      </c>
      <c r="H9" s="4">
        <f>G9/((G$65)/100)</f>
        <v>0</v>
      </c>
      <c r="J9" s="27" t="s">
        <v>107</v>
      </c>
      <c r="K9" s="27" t="s">
        <v>108</v>
      </c>
      <c r="L9" s="28" t="s">
        <v>109</v>
      </c>
      <c r="M9" s="28" t="s">
        <v>110</v>
      </c>
      <c r="N9" s="28" t="s">
        <v>111</v>
      </c>
      <c r="O9" s="28" t="s">
        <v>112</v>
      </c>
      <c r="P9" s="28"/>
      <c r="S9" s="26" t="s">
        <v>104</v>
      </c>
      <c r="T9" s="26" t="s">
        <v>105</v>
      </c>
      <c r="U9" s="26" t="s">
        <v>2</v>
      </c>
      <c r="V9" s="26" t="s">
        <v>2</v>
      </c>
      <c r="W9" s="26" t="s">
        <v>2</v>
      </c>
      <c r="X9" s="26" t="s">
        <v>2</v>
      </c>
      <c r="Y9" s="26" t="s">
        <v>106</v>
      </c>
      <c r="AB9" t="s">
        <v>107</v>
      </c>
      <c r="AC9" t="s">
        <v>108</v>
      </c>
      <c r="AD9" t="s">
        <v>109</v>
      </c>
      <c r="AE9" t="s">
        <v>110</v>
      </c>
      <c r="AF9" t="s">
        <v>111</v>
      </c>
      <c r="AG9" t="s">
        <v>112</v>
      </c>
      <c r="AK9" s="26" t="s">
        <v>104</v>
      </c>
      <c r="AL9" s="26" t="s">
        <v>105</v>
      </c>
      <c r="AM9" s="26" t="s">
        <v>2</v>
      </c>
      <c r="AN9" s="26" t="s">
        <v>2</v>
      </c>
      <c r="AO9" s="26" t="s">
        <v>2</v>
      </c>
      <c r="AP9" s="26" t="s">
        <v>2</v>
      </c>
      <c r="AQ9" s="26" t="s">
        <v>106</v>
      </c>
    </row>
    <row r="10" spans="1:44" ht="18">
      <c r="A10">
        <v>4</v>
      </c>
      <c r="B10">
        <v>6</v>
      </c>
      <c r="G10">
        <v>0</v>
      </c>
      <c r="H10" s="4">
        <f t="shared" ref="H10:H65" si="0">G10/((G$65)/100)</f>
        <v>0</v>
      </c>
      <c r="J10" s="29">
        <v>3.5</v>
      </c>
      <c r="K10" s="30">
        <v>5</v>
      </c>
      <c r="L10" s="31"/>
      <c r="M10" s="32"/>
      <c r="N10" s="32"/>
      <c r="O10" s="32"/>
      <c r="P10" s="33">
        <f t="shared" ref="P10:P65" si="1">SUM(L10:O10)</f>
        <v>0</v>
      </c>
      <c r="Q10" s="4">
        <f>P10/((P$66)/100)</f>
        <v>0</v>
      </c>
      <c r="S10" s="27" t="s">
        <v>107</v>
      </c>
      <c r="T10" s="27" t="s">
        <v>108</v>
      </c>
      <c r="U10" s="28" t="s">
        <v>109</v>
      </c>
      <c r="V10" s="28" t="s">
        <v>110</v>
      </c>
      <c r="W10" s="28" t="s">
        <v>111</v>
      </c>
      <c r="X10" s="28" t="s">
        <v>112</v>
      </c>
      <c r="Y10" s="28"/>
      <c r="AB10">
        <v>3.5</v>
      </c>
      <c r="AC10">
        <v>5</v>
      </c>
      <c r="AH10">
        <v>0</v>
      </c>
      <c r="AI10" s="4">
        <f>AH10/((AH$66)/100)</f>
        <v>0</v>
      </c>
      <c r="AK10" s="27" t="s">
        <v>107</v>
      </c>
      <c r="AL10" s="27" t="s">
        <v>108</v>
      </c>
      <c r="AM10" s="28" t="s">
        <v>109</v>
      </c>
      <c r="AN10" s="28" t="s">
        <v>110</v>
      </c>
      <c r="AO10" s="28" t="s">
        <v>111</v>
      </c>
      <c r="AP10" s="28" t="s">
        <v>112</v>
      </c>
      <c r="AQ10" s="28"/>
    </row>
    <row r="11" spans="1:44">
      <c r="A11">
        <v>4.5</v>
      </c>
      <c r="B11">
        <v>7</v>
      </c>
      <c r="G11">
        <v>0</v>
      </c>
      <c r="H11" s="4">
        <f t="shared" si="0"/>
        <v>0</v>
      </c>
      <c r="J11" s="34">
        <f>J10+0.5</f>
        <v>4</v>
      </c>
      <c r="K11" s="35">
        <f>K10+1</f>
        <v>6</v>
      </c>
      <c r="L11" s="36"/>
      <c r="M11" s="37"/>
      <c r="N11" s="37"/>
      <c r="O11" s="37"/>
      <c r="P11" s="33">
        <f t="shared" si="1"/>
        <v>0</v>
      </c>
      <c r="Q11" s="4">
        <f t="shared" ref="Q11:Q66" si="2">P11/((P$66)/100)</f>
        <v>0</v>
      </c>
      <c r="S11" s="29">
        <v>3.5</v>
      </c>
      <c r="T11" s="30">
        <v>5</v>
      </c>
      <c r="U11" s="31"/>
      <c r="V11" s="32"/>
      <c r="W11" s="32"/>
      <c r="X11" s="32"/>
      <c r="Y11" s="33">
        <f t="shared" ref="Y11:Y66" si="3">SUM(U11:X11)</f>
        <v>0</v>
      </c>
      <c r="Z11" s="4">
        <f>Y11/((Y$67)/100)</f>
        <v>0</v>
      </c>
      <c r="AB11">
        <v>4</v>
      </c>
      <c r="AC11">
        <v>6</v>
      </c>
      <c r="AH11">
        <v>0</v>
      </c>
      <c r="AI11" s="4">
        <f t="shared" ref="AI11:AI66" si="4">AH11/((AH$66)/100)</f>
        <v>0</v>
      </c>
      <c r="AK11" s="29">
        <v>3.5</v>
      </c>
      <c r="AL11" s="30">
        <v>5</v>
      </c>
      <c r="AM11" s="31"/>
      <c r="AN11" s="32"/>
      <c r="AO11" s="32"/>
      <c r="AP11" s="32"/>
      <c r="AQ11" s="33">
        <f t="shared" ref="AQ11:AQ66" si="5">SUM(AM11:AP11)</f>
        <v>0</v>
      </c>
      <c r="AR11" s="4">
        <f>AQ11/((AQ$67)/100)</f>
        <v>0</v>
      </c>
    </row>
    <row r="12" spans="1:44">
      <c r="A12">
        <v>5</v>
      </c>
      <c r="B12">
        <v>8</v>
      </c>
      <c r="G12">
        <v>0</v>
      </c>
      <c r="H12" s="4">
        <f t="shared" si="0"/>
        <v>0</v>
      </c>
      <c r="J12" s="34">
        <f t="shared" ref="J12:J65" si="6">J11+0.5</f>
        <v>4.5</v>
      </c>
      <c r="K12" s="35">
        <f t="shared" ref="K12:K55" si="7">K11+1</f>
        <v>7</v>
      </c>
      <c r="L12" s="36"/>
      <c r="M12" s="37"/>
      <c r="N12" s="37"/>
      <c r="O12" s="37"/>
      <c r="P12" s="33">
        <f t="shared" si="1"/>
        <v>0</v>
      </c>
      <c r="Q12" s="4">
        <f t="shared" si="2"/>
        <v>0</v>
      </c>
      <c r="S12" s="34">
        <f>S11+0.5</f>
        <v>4</v>
      </c>
      <c r="T12" s="35">
        <f>T11+1</f>
        <v>6</v>
      </c>
      <c r="U12" s="36"/>
      <c r="V12" s="37"/>
      <c r="W12" s="37"/>
      <c r="X12" s="37"/>
      <c r="Y12" s="33">
        <f t="shared" si="3"/>
        <v>0</v>
      </c>
      <c r="Z12" s="4">
        <f t="shared" ref="Z12:Z67" si="8">Y12/((Y$67)/100)</f>
        <v>0</v>
      </c>
      <c r="AB12">
        <v>4.5</v>
      </c>
      <c r="AC12">
        <v>7</v>
      </c>
      <c r="AH12">
        <v>0</v>
      </c>
      <c r="AI12" s="4">
        <f t="shared" si="4"/>
        <v>0</v>
      </c>
      <c r="AK12" s="34">
        <f>AK11+0.5</f>
        <v>4</v>
      </c>
      <c r="AL12" s="35">
        <f>AL11+1</f>
        <v>6</v>
      </c>
      <c r="AM12" s="36"/>
      <c r="AN12" s="37"/>
      <c r="AO12" s="37"/>
      <c r="AP12" s="37"/>
      <c r="AQ12" s="33">
        <f t="shared" si="5"/>
        <v>0</v>
      </c>
      <c r="AR12" s="4">
        <f t="shared" ref="AR12:AR67" si="9">AQ12/((AQ$67)/100)</f>
        <v>0</v>
      </c>
    </row>
    <row r="13" spans="1:44">
      <c r="A13">
        <v>5.5</v>
      </c>
      <c r="B13">
        <v>9</v>
      </c>
      <c r="G13">
        <v>0</v>
      </c>
      <c r="H13" s="4">
        <f t="shared" si="0"/>
        <v>0</v>
      </c>
      <c r="J13" s="34">
        <f t="shared" si="6"/>
        <v>5</v>
      </c>
      <c r="K13" s="35">
        <f t="shared" si="7"/>
        <v>8</v>
      </c>
      <c r="L13" s="36"/>
      <c r="M13" s="37"/>
      <c r="N13" s="37"/>
      <c r="O13" s="37"/>
      <c r="P13" s="33">
        <f t="shared" si="1"/>
        <v>0</v>
      </c>
      <c r="Q13" s="4">
        <f t="shared" si="2"/>
        <v>0</v>
      </c>
      <c r="S13" s="34">
        <f t="shared" ref="S13:S66" si="10">S12+0.5</f>
        <v>4.5</v>
      </c>
      <c r="T13" s="35">
        <f t="shared" ref="T13:T56" si="11">T12+1</f>
        <v>7</v>
      </c>
      <c r="U13" s="36"/>
      <c r="V13" s="37"/>
      <c r="W13" s="37"/>
      <c r="X13" s="37"/>
      <c r="Y13" s="33">
        <f t="shared" si="3"/>
        <v>0</v>
      </c>
      <c r="Z13" s="4">
        <f t="shared" si="8"/>
        <v>0</v>
      </c>
      <c r="AB13">
        <v>5</v>
      </c>
      <c r="AC13">
        <v>8</v>
      </c>
      <c r="AH13">
        <v>0</v>
      </c>
      <c r="AI13" s="4">
        <f t="shared" si="4"/>
        <v>0</v>
      </c>
      <c r="AK13" s="34">
        <f t="shared" ref="AK13:AK66" si="12">AK12+0.5</f>
        <v>4.5</v>
      </c>
      <c r="AL13" s="35">
        <f t="shared" ref="AL13:AL56" si="13">AL12+1</f>
        <v>7</v>
      </c>
      <c r="AM13" s="36"/>
      <c r="AN13" s="37"/>
      <c r="AO13" s="37"/>
      <c r="AP13" s="37"/>
      <c r="AQ13" s="33">
        <f t="shared" si="5"/>
        <v>0</v>
      </c>
      <c r="AR13" s="4">
        <f t="shared" si="9"/>
        <v>0</v>
      </c>
    </row>
    <row r="14" spans="1:44">
      <c r="A14">
        <v>6</v>
      </c>
      <c r="B14">
        <v>10</v>
      </c>
      <c r="G14">
        <v>0</v>
      </c>
      <c r="H14" s="4">
        <f t="shared" si="0"/>
        <v>0</v>
      </c>
      <c r="J14" s="34">
        <f t="shared" si="6"/>
        <v>5.5</v>
      </c>
      <c r="K14" s="35">
        <f t="shared" si="7"/>
        <v>9</v>
      </c>
      <c r="L14" s="36"/>
      <c r="M14" s="37"/>
      <c r="N14" s="37"/>
      <c r="O14" s="37"/>
      <c r="P14" s="33">
        <f t="shared" si="1"/>
        <v>0</v>
      </c>
      <c r="Q14" s="4">
        <f t="shared" si="2"/>
        <v>0</v>
      </c>
      <c r="S14" s="34">
        <f t="shared" si="10"/>
        <v>5</v>
      </c>
      <c r="T14" s="35">
        <f t="shared" si="11"/>
        <v>8</v>
      </c>
      <c r="U14" s="36"/>
      <c r="V14" s="37"/>
      <c r="W14" s="37"/>
      <c r="X14" s="37"/>
      <c r="Y14" s="33">
        <f t="shared" si="3"/>
        <v>0</v>
      </c>
      <c r="Z14" s="4">
        <f t="shared" si="8"/>
        <v>0</v>
      </c>
      <c r="AB14">
        <v>5.5</v>
      </c>
      <c r="AC14">
        <v>9</v>
      </c>
      <c r="AH14">
        <v>0</v>
      </c>
      <c r="AI14" s="4">
        <f t="shared" si="4"/>
        <v>0</v>
      </c>
      <c r="AK14" s="34">
        <f t="shared" si="12"/>
        <v>5</v>
      </c>
      <c r="AL14" s="35">
        <f t="shared" si="13"/>
        <v>8</v>
      </c>
      <c r="AM14" s="36"/>
      <c r="AN14" s="37"/>
      <c r="AO14" s="37"/>
      <c r="AP14" s="37"/>
      <c r="AQ14" s="33">
        <f t="shared" si="5"/>
        <v>0</v>
      </c>
      <c r="AR14" s="4">
        <f t="shared" si="9"/>
        <v>0</v>
      </c>
    </row>
    <row r="15" spans="1:44">
      <c r="A15">
        <v>6.5</v>
      </c>
      <c r="B15">
        <v>11</v>
      </c>
      <c r="G15">
        <v>0</v>
      </c>
      <c r="H15" s="4">
        <f t="shared" si="0"/>
        <v>0</v>
      </c>
      <c r="J15" s="34">
        <f t="shared" si="6"/>
        <v>6</v>
      </c>
      <c r="K15" s="35">
        <f t="shared" si="7"/>
        <v>10</v>
      </c>
      <c r="L15" s="36"/>
      <c r="M15" s="37"/>
      <c r="N15" s="37"/>
      <c r="O15" s="37"/>
      <c r="P15" s="33">
        <f t="shared" si="1"/>
        <v>0</v>
      </c>
      <c r="Q15" s="4">
        <f t="shared" si="2"/>
        <v>0</v>
      </c>
      <c r="S15" s="34">
        <f t="shared" si="10"/>
        <v>5.5</v>
      </c>
      <c r="T15" s="35">
        <f t="shared" si="11"/>
        <v>9</v>
      </c>
      <c r="U15" s="36"/>
      <c r="V15" s="37"/>
      <c r="W15" s="37"/>
      <c r="X15" s="37"/>
      <c r="Y15" s="33">
        <f t="shared" si="3"/>
        <v>0</v>
      </c>
      <c r="Z15" s="4">
        <f t="shared" si="8"/>
        <v>0</v>
      </c>
      <c r="AB15">
        <v>6</v>
      </c>
      <c r="AC15">
        <v>10</v>
      </c>
      <c r="AH15">
        <v>0</v>
      </c>
      <c r="AI15" s="4">
        <f t="shared" si="4"/>
        <v>0</v>
      </c>
      <c r="AK15" s="34">
        <f t="shared" si="12"/>
        <v>5.5</v>
      </c>
      <c r="AL15" s="35">
        <f t="shared" si="13"/>
        <v>9</v>
      </c>
      <c r="AM15" s="36"/>
      <c r="AN15" s="37"/>
      <c r="AO15" s="37"/>
      <c r="AP15" s="37"/>
      <c r="AQ15" s="33">
        <f t="shared" si="5"/>
        <v>0</v>
      </c>
      <c r="AR15" s="4">
        <f t="shared" si="9"/>
        <v>0</v>
      </c>
    </row>
    <row r="16" spans="1:44">
      <c r="A16">
        <v>7</v>
      </c>
      <c r="B16">
        <v>12</v>
      </c>
      <c r="G16">
        <v>0</v>
      </c>
      <c r="H16" s="4">
        <f t="shared" si="0"/>
        <v>0</v>
      </c>
      <c r="J16" s="34">
        <f t="shared" si="6"/>
        <v>6.5</v>
      </c>
      <c r="K16" s="35">
        <f t="shared" si="7"/>
        <v>11</v>
      </c>
      <c r="L16" s="36"/>
      <c r="M16" s="37"/>
      <c r="N16" s="37"/>
      <c r="O16" s="37"/>
      <c r="P16" s="33">
        <f t="shared" si="1"/>
        <v>0</v>
      </c>
      <c r="Q16" s="4">
        <f t="shared" si="2"/>
        <v>0</v>
      </c>
      <c r="S16" s="34">
        <f t="shared" si="10"/>
        <v>6</v>
      </c>
      <c r="T16" s="35">
        <f t="shared" si="11"/>
        <v>10</v>
      </c>
      <c r="U16" s="36"/>
      <c r="V16" s="37"/>
      <c r="W16" s="37"/>
      <c r="X16" s="37"/>
      <c r="Y16" s="33">
        <f t="shared" si="3"/>
        <v>0</v>
      </c>
      <c r="Z16" s="4">
        <f t="shared" si="8"/>
        <v>0</v>
      </c>
      <c r="AB16">
        <v>6.5</v>
      </c>
      <c r="AC16">
        <v>11</v>
      </c>
      <c r="AH16">
        <v>0</v>
      </c>
      <c r="AI16" s="4">
        <f t="shared" si="4"/>
        <v>0</v>
      </c>
      <c r="AK16" s="34">
        <f t="shared" si="12"/>
        <v>6</v>
      </c>
      <c r="AL16" s="35">
        <f t="shared" si="13"/>
        <v>10</v>
      </c>
      <c r="AM16" s="36"/>
      <c r="AN16" s="37"/>
      <c r="AO16" s="37"/>
      <c r="AP16" s="37"/>
      <c r="AQ16" s="33">
        <f t="shared" si="5"/>
        <v>0</v>
      </c>
      <c r="AR16" s="4">
        <f t="shared" si="9"/>
        <v>0</v>
      </c>
    </row>
    <row r="17" spans="1:44">
      <c r="A17">
        <v>7.5</v>
      </c>
      <c r="B17">
        <v>13</v>
      </c>
      <c r="G17">
        <v>0</v>
      </c>
      <c r="H17" s="4">
        <f t="shared" si="0"/>
        <v>0</v>
      </c>
      <c r="J17" s="34">
        <f t="shared" si="6"/>
        <v>7</v>
      </c>
      <c r="K17" s="35">
        <f t="shared" si="7"/>
        <v>12</v>
      </c>
      <c r="L17" s="36"/>
      <c r="M17" s="37"/>
      <c r="N17" s="37"/>
      <c r="O17" s="37"/>
      <c r="P17" s="33">
        <f t="shared" si="1"/>
        <v>0</v>
      </c>
      <c r="Q17" s="4">
        <f t="shared" si="2"/>
        <v>0</v>
      </c>
      <c r="S17" s="34">
        <f t="shared" si="10"/>
        <v>6.5</v>
      </c>
      <c r="T17" s="35">
        <f t="shared" si="11"/>
        <v>11</v>
      </c>
      <c r="U17" s="36"/>
      <c r="V17" s="37"/>
      <c r="W17" s="37"/>
      <c r="X17" s="37"/>
      <c r="Y17" s="33">
        <f t="shared" si="3"/>
        <v>0</v>
      </c>
      <c r="Z17" s="4">
        <f t="shared" si="8"/>
        <v>0</v>
      </c>
      <c r="AB17">
        <v>7</v>
      </c>
      <c r="AC17">
        <v>12</v>
      </c>
      <c r="AH17">
        <v>0</v>
      </c>
      <c r="AI17" s="4">
        <f t="shared" si="4"/>
        <v>0</v>
      </c>
      <c r="AK17" s="34">
        <f t="shared" si="12"/>
        <v>6.5</v>
      </c>
      <c r="AL17" s="35">
        <f t="shared" si="13"/>
        <v>11</v>
      </c>
      <c r="AM17" s="36"/>
      <c r="AN17" s="37"/>
      <c r="AO17" s="37"/>
      <c r="AP17" s="37"/>
      <c r="AQ17" s="33">
        <f t="shared" si="5"/>
        <v>0</v>
      </c>
      <c r="AR17" s="4">
        <f t="shared" si="9"/>
        <v>0</v>
      </c>
    </row>
    <row r="18" spans="1:44">
      <c r="A18">
        <v>8</v>
      </c>
      <c r="B18">
        <v>14</v>
      </c>
      <c r="G18">
        <v>0</v>
      </c>
      <c r="H18" s="4">
        <f t="shared" si="0"/>
        <v>0</v>
      </c>
      <c r="J18" s="34">
        <f t="shared" si="6"/>
        <v>7.5</v>
      </c>
      <c r="K18" s="35">
        <f t="shared" si="7"/>
        <v>13</v>
      </c>
      <c r="L18" s="36"/>
      <c r="M18" s="37"/>
      <c r="N18" s="37"/>
      <c r="O18" s="37"/>
      <c r="P18" s="33">
        <f t="shared" si="1"/>
        <v>0</v>
      </c>
      <c r="Q18" s="4">
        <f t="shared" si="2"/>
        <v>0</v>
      </c>
      <c r="S18" s="34">
        <f t="shared" si="10"/>
        <v>7</v>
      </c>
      <c r="T18" s="35">
        <f t="shared" si="11"/>
        <v>12</v>
      </c>
      <c r="U18" s="36"/>
      <c r="V18" s="37"/>
      <c r="W18" s="37"/>
      <c r="X18" s="37"/>
      <c r="Y18" s="33">
        <f t="shared" si="3"/>
        <v>0</v>
      </c>
      <c r="Z18" s="4">
        <f t="shared" si="8"/>
        <v>0</v>
      </c>
      <c r="AB18">
        <v>7.5</v>
      </c>
      <c r="AC18">
        <v>13</v>
      </c>
      <c r="AH18">
        <v>0</v>
      </c>
      <c r="AI18" s="4">
        <f t="shared" si="4"/>
        <v>0</v>
      </c>
      <c r="AK18" s="34">
        <f t="shared" si="12"/>
        <v>7</v>
      </c>
      <c r="AL18" s="35">
        <f t="shared" si="13"/>
        <v>12</v>
      </c>
      <c r="AM18" s="36"/>
      <c r="AN18" s="37"/>
      <c r="AO18" s="37"/>
      <c r="AP18" s="37"/>
      <c r="AQ18" s="33">
        <f t="shared" si="5"/>
        <v>0</v>
      </c>
      <c r="AR18" s="4">
        <f t="shared" si="9"/>
        <v>0</v>
      </c>
    </row>
    <row r="19" spans="1:44">
      <c r="A19">
        <v>8.5</v>
      </c>
      <c r="B19">
        <v>15</v>
      </c>
      <c r="G19">
        <v>0</v>
      </c>
      <c r="H19" s="4">
        <f t="shared" si="0"/>
        <v>0</v>
      </c>
      <c r="J19" s="34">
        <f t="shared" si="6"/>
        <v>8</v>
      </c>
      <c r="K19" s="35">
        <f t="shared" si="7"/>
        <v>14</v>
      </c>
      <c r="L19" s="36"/>
      <c r="M19" s="37"/>
      <c r="N19" s="37"/>
      <c r="O19" s="37"/>
      <c r="P19" s="33">
        <f t="shared" si="1"/>
        <v>0</v>
      </c>
      <c r="Q19" s="4">
        <f t="shared" si="2"/>
        <v>0</v>
      </c>
      <c r="S19" s="34">
        <f t="shared" si="10"/>
        <v>7.5</v>
      </c>
      <c r="T19" s="35">
        <f t="shared" si="11"/>
        <v>13</v>
      </c>
      <c r="U19" s="36"/>
      <c r="V19" s="37"/>
      <c r="W19" s="37"/>
      <c r="X19" s="37"/>
      <c r="Y19" s="33">
        <f t="shared" si="3"/>
        <v>0</v>
      </c>
      <c r="Z19" s="4">
        <f t="shared" si="8"/>
        <v>0</v>
      </c>
      <c r="AB19">
        <v>8</v>
      </c>
      <c r="AC19">
        <v>14</v>
      </c>
      <c r="AH19">
        <v>0</v>
      </c>
      <c r="AI19" s="4">
        <f t="shared" si="4"/>
        <v>0</v>
      </c>
      <c r="AK19" s="34">
        <f t="shared" si="12"/>
        <v>7.5</v>
      </c>
      <c r="AL19" s="35">
        <f t="shared" si="13"/>
        <v>13</v>
      </c>
      <c r="AM19" s="36"/>
      <c r="AN19" s="37"/>
      <c r="AO19" s="37"/>
      <c r="AP19" s="37"/>
      <c r="AQ19" s="33">
        <f t="shared" si="5"/>
        <v>0</v>
      </c>
      <c r="AR19" s="4">
        <f t="shared" si="9"/>
        <v>0</v>
      </c>
    </row>
    <row r="20" spans="1:44">
      <c r="A20">
        <v>9</v>
      </c>
      <c r="B20">
        <v>16</v>
      </c>
      <c r="G20">
        <v>0</v>
      </c>
      <c r="H20" s="4">
        <f t="shared" si="0"/>
        <v>0</v>
      </c>
      <c r="J20" s="34">
        <f t="shared" si="6"/>
        <v>8.5</v>
      </c>
      <c r="K20" s="35">
        <f t="shared" si="7"/>
        <v>15</v>
      </c>
      <c r="L20" s="36"/>
      <c r="M20" s="37"/>
      <c r="N20" s="37"/>
      <c r="O20" s="37"/>
      <c r="P20" s="33">
        <f t="shared" si="1"/>
        <v>0</v>
      </c>
      <c r="Q20" s="4">
        <f t="shared" si="2"/>
        <v>0</v>
      </c>
      <c r="S20" s="34">
        <f t="shared" si="10"/>
        <v>8</v>
      </c>
      <c r="T20" s="35">
        <f t="shared" si="11"/>
        <v>14</v>
      </c>
      <c r="U20" s="36"/>
      <c r="V20" s="37"/>
      <c r="W20" s="37"/>
      <c r="X20" s="37">
        <v>13.146591969696971</v>
      </c>
      <c r="Y20" s="33">
        <f t="shared" si="3"/>
        <v>13.146591969696971</v>
      </c>
      <c r="Z20" s="4">
        <f t="shared" si="8"/>
        <v>0.12684607184174629</v>
      </c>
      <c r="AB20">
        <v>8.5</v>
      </c>
      <c r="AC20">
        <v>15</v>
      </c>
      <c r="AH20">
        <v>0</v>
      </c>
      <c r="AI20" s="4">
        <f t="shared" si="4"/>
        <v>0</v>
      </c>
      <c r="AK20" s="34">
        <f t="shared" si="12"/>
        <v>8</v>
      </c>
      <c r="AL20" s="35">
        <f t="shared" si="13"/>
        <v>14</v>
      </c>
      <c r="AM20" s="36"/>
      <c r="AN20" s="37"/>
      <c r="AO20" s="37"/>
      <c r="AP20" s="37"/>
      <c r="AQ20" s="33">
        <f t="shared" si="5"/>
        <v>0</v>
      </c>
      <c r="AR20" s="4">
        <f t="shared" si="9"/>
        <v>0</v>
      </c>
    </row>
    <row r="21" spans="1:44">
      <c r="A21">
        <v>9.5</v>
      </c>
      <c r="B21">
        <v>17</v>
      </c>
      <c r="G21">
        <v>0</v>
      </c>
      <c r="H21" s="4">
        <f t="shared" si="0"/>
        <v>0</v>
      </c>
      <c r="J21" s="34">
        <f t="shared" si="6"/>
        <v>9</v>
      </c>
      <c r="K21" s="35">
        <f t="shared" si="7"/>
        <v>16</v>
      </c>
      <c r="L21" s="36"/>
      <c r="M21" s="37"/>
      <c r="N21" s="37"/>
      <c r="O21" s="37"/>
      <c r="P21" s="33">
        <f t="shared" si="1"/>
        <v>0</v>
      </c>
      <c r="Q21" s="4">
        <f t="shared" si="2"/>
        <v>0</v>
      </c>
      <c r="S21" s="34">
        <f t="shared" si="10"/>
        <v>8.5</v>
      </c>
      <c r="T21" s="35">
        <f t="shared" si="11"/>
        <v>15</v>
      </c>
      <c r="U21" s="36"/>
      <c r="V21" s="37"/>
      <c r="W21" s="37"/>
      <c r="X21" s="37">
        <v>13.146591969696971</v>
      </c>
      <c r="Y21" s="33">
        <f t="shared" si="3"/>
        <v>13.146591969696971</v>
      </c>
      <c r="Z21" s="4">
        <f t="shared" si="8"/>
        <v>0.12684607184174629</v>
      </c>
      <c r="AB21">
        <v>9</v>
      </c>
      <c r="AC21">
        <v>16</v>
      </c>
      <c r="AH21">
        <v>0</v>
      </c>
      <c r="AI21" s="4">
        <f t="shared" si="4"/>
        <v>0</v>
      </c>
      <c r="AK21" s="34">
        <f t="shared" si="12"/>
        <v>8.5</v>
      </c>
      <c r="AL21" s="35">
        <f t="shared" si="13"/>
        <v>15</v>
      </c>
      <c r="AM21" s="36"/>
      <c r="AN21" s="37"/>
      <c r="AO21" s="37"/>
      <c r="AP21" s="37"/>
      <c r="AQ21" s="33">
        <f t="shared" si="5"/>
        <v>0</v>
      </c>
      <c r="AR21" s="4">
        <f t="shared" si="9"/>
        <v>0</v>
      </c>
    </row>
    <row r="22" spans="1:44">
      <c r="A22">
        <v>10</v>
      </c>
      <c r="B22">
        <v>18</v>
      </c>
      <c r="G22">
        <v>0</v>
      </c>
      <c r="H22" s="4">
        <f t="shared" si="0"/>
        <v>0</v>
      </c>
      <c r="J22" s="34">
        <f t="shared" si="6"/>
        <v>9.5</v>
      </c>
      <c r="K22" s="35">
        <f t="shared" si="7"/>
        <v>17</v>
      </c>
      <c r="L22" s="36"/>
      <c r="M22" s="37"/>
      <c r="N22" s="37"/>
      <c r="O22" s="37"/>
      <c r="P22" s="33">
        <f t="shared" si="1"/>
        <v>0</v>
      </c>
      <c r="Q22" s="4">
        <f t="shared" si="2"/>
        <v>0</v>
      </c>
      <c r="S22" s="34">
        <f t="shared" si="10"/>
        <v>9</v>
      </c>
      <c r="T22" s="35">
        <f t="shared" si="11"/>
        <v>16</v>
      </c>
      <c r="U22" s="36"/>
      <c r="V22" s="37"/>
      <c r="W22" s="37"/>
      <c r="X22" s="37">
        <v>33.748608636363635</v>
      </c>
      <c r="Y22" s="33">
        <f t="shared" si="3"/>
        <v>33.748608636363635</v>
      </c>
      <c r="Z22" s="4">
        <f t="shared" si="8"/>
        <v>0.32562647760838925</v>
      </c>
      <c r="AB22">
        <v>9.5</v>
      </c>
      <c r="AC22">
        <v>17</v>
      </c>
      <c r="AH22">
        <v>0</v>
      </c>
      <c r="AI22" s="4">
        <f t="shared" si="4"/>
        <v>0</v>
      </c>
      <c r="AK22" s="34">
        <f t="shared" si="12"/>
        <v>9</v>
      </c>
      <c r="AL22" s="35">
        <f t="shared" si="13"/>
        <v>16</v>
      </c>
      <c r="AM22" s="36"/>
      <c r="AN22" s="37"/>
      <c r="AO22" s="37"/>
      <c r="AP22" s="37"/>
      <c r="AQ22" s="33">
        <f t="shared" si="5"/>
        <v>0</v>
      </c>
      <c r="AR22" s="4">
        <f t="shared" si="9"/>
        <v>0</v>
      </c>
    </row>
    <row r="23" spans="1:44">
      <c r="A23">
        <v>10.5</v>
      </c>
      <c r="B23">
        <v>19</v>
      </c>
      <c r="G23">
        <v>0</v>
      </c>
      <c r="H23" s="4">
        <f t="shared" si="0"/>
        <v>0</v>
      </c>
      <c r="J23" s="34">
        <f t="shared" si="6"/>
        <v>10</v>
      </c>
      <c r="K23" s="35">
        <f t="shared" si="7"/>
        <v>18</v>
      </c>
      <c r="L23" s="36"/>
      <c r="M23" s="37"/>
      <c r="N23" s="37"/>
      <c r="O23" s="37"/>
      <c r="P23" s="33">
        <f t="shared" si="1"/>
        <v>0</v>
      </c>
      <c r="Q23" s="4">
        <f t="shared" si="2"/>
        <v>0</v>
      </c>
      <c r="S23" s="34">
        <f t="shared" si="10"/>
        <v>9.5</v>
      </c>
      <c r="T23" s="35">
        <f t="shared" si="11"/>
        <v>17</v>
      </c>
      <c r="U23" s="36"/>
      <c r="V23" s="37"/>
      <c r="W23" s="37"/>
      <c r="X23" s="37">
        <v>139.61989242424244</v>
      </c>
      <c r="Y23" s="33">
        <f t="shared" si="3"/>
        <v>139.61989242424244</v>
      </c>
      <c r="Z23" s="4">
        <f t="shared" si="8"/>
        <v>1.3471350556710529</v>
      </c>
      <c r="AB23">
        <v>10</v>
      </c>
      <c r="AC23">
        <v>18</v>
      </c>
      <c r="AH23">
        <v>0</v>
      </c>
      <c r="AI23" s="4">
        <f t="shared" si="4"/>
        <v>0</v>
      </c>
      <c r="AK23" s="34">
        <f t="shared" si="12"/>
        <v>9.5</v>
      </c>
      <c r="AL23" s="35">
        <f t="shared" si="13"/>
        <v>17</v>
      </c>
      <c r="AM23" s="36"/>
      <c r="AN23" s="37"/>
      <c r="AO23" s="37"/>
      <c r="AP23" s="37">
        <v>39.166223347432016</v>
      </c>
      <c r="AQ23" s="33">
        <f t="shared" si="5"/>
        <v>39.166223347432016</v>
      </c>
      <c r="AR23" s="4">
        <f t="shared" si="9"/>
        <v>0.92554544708573416</v>
      </c>
    </row>
    <row r="24" spans="1:44">
      <c r="A24">
        <v>11</v>
      </c>
      <c r="B24">
        <v>20</v>
      </c>
      <c r="G24">
        <v>0</v>
      </c>
      <c r="H24" s="4">
        <f t="shared" si="0"/>
        <v>0</v>
      </c>
      <c r="J24" s="34">
        <f t="shared" si="6"/>
        <v>10.5</v>
      </c>
      <c r="K24" s="35">
        <f t="shared" si="7"/>
        <v>19</v>
      </c>
      <c r="L24" s="36"/>
      <c r="M24" s="37"/>
      <c r="N24" s="37"/>
      <c r="O24" s="37"/>
      <c r="P24" s="33">
        <f t="shared" si="1"/>
        <v>0</v>
      </c>
      <c r="Q24" s="4">
        <f t="shared" si="2"/>
        <v>0</v>
      </c>
      <c r="S24" s="34">
        <f t="shared" si="10"/>
        <v>10</v>
      </c>
      <c r="T24" s="35">
        <f t="shared" si="11"/>
        <v>18</v>
      </c>
      <c r="U24" s="36"/>
      <c r="V24" s="37"/>
      <c r="W24" s="37"/>
      <c r="X24" s="37">
        <v>756.00983590909095</v>
      </c>
      <c r="Y24" s="33">
        <f t="shared" si="3"/>
        <v>756.00983590909095</v>
      </c>
      <c r="Z24" s="4">
        <f t="shared" si="8"/>
        <v>7.2944287142884372</v>
      </c>
      <c r="AB24">
        <v>10.5</v>
      </c>
      <c r="AC24">
        <v>19</v>
      </c>
      <c r="AG24">
        <v>3.6407024832373236E-2</v>
      </c>
      <c r="AH24">
        <v>3.6407024832373236E-2</v>
      </c>
      <c r="AI24" s="4">
        <f t="shared" si="4"/>
        <v>2.083333333333333</v>
      </c>
      <c r="AK24" s="34">
        <f t="shared" si="12"/>
        <v>10</v>
      </c>
      <c r="AL24" s="35">
        <f t="shared" si="13"/>
        <v>18</v>
      </c>
      <c r="AM24" s="36"/>
      <c r="AN24" s="37"/>
      <c r="AO24" s="37"/>
      <c r="AP24" s="37">
        <v>535.80588072507544</v>
      </c>
      <c r="AQ24" s="33">
        <f t="shared" si="5"/>
        <v>535.80588072507544</v>
      </c>
      <c r="AR24" s="4">
        <f t="shared" si="9"/>
        <v>12.661743998847177</v>
      </c>
    </row>
    <row r="25" spans="1:44">
      <c r="A25">
        <v>11.5</v>
      </c>
      <c r="B25">
        <v>21</v>
      </c>
      <c r="G25">
        <v>0</v>
      </c>
      <c r="H25" s="4">
        <f t="shared" si="0"/>
        <v>0</v>
      </c>
      <c r="J25" s="34">
        <f t="shared" si="6"/>
        <v>11</v>
      </c>
      <c r="K25" s="35">
        <f t="shared" si="7"/>
        <v>20</v>
      </c>
      <c r="L25" s="36">
        <v>1.9076485604029465</v>
      </c>
      <c r="M25" s="37"/>
      <c r="N25" s="37"/>
      <c r="O25" s="37"/>
      <c r="P25" s="33">
        <f t="shared" si="1"/>
        <v>1.9076485604029465</v>
      </c>
      <c r="Q25" s="4">
        <f t="shared" si="2"/>
        <v>1.4436263894904005E-2</v>
      </c>
      <c r="S25" s="34">
        <f t="shared" si="10"/>
        <v>10.5</v>
      </c>
      <c r="T25" s="35">
        <f t="shared" si="11"/>
        <v>19</v>
      </c>
      <c r="U25" s="36"/>
      <c r="V25" s="37"/>
      <c r="W25" s="37"/>
      <c r="X25" s="37">
        <v>740.89956697827927</v>
      </c>
      <c r="Y25" s="33">
        <f t="shared" si="3"/>
        <v>740.89956697827927</v>
      </c>
      <c r="Z25" s="4">
        <f t="shared" si="8"/>
        <v>7.1486359291496111</v>
      </c>
      <c r="AB25">
        <v>11</v>
      </c>
      <c r="AC25">
        <v>20</v>
      </c>
      <c r="AG25">
        <v>3.6407024832373236E-2</v>
      </c>
      <c r="AH25">
        <v>3.6407024832373236E-2</v>
      </c>
      <c r="AI25" s="4">
        <f t="shared" si="4"/>
        <v>2.083333333333333</v>
      </c>
      <c r="AK25" s="34">
        <f t="shared" si="12"/>
        <v>10.5</v>
      </c>
      <c r="AL25" s="35">
        <f t="shared" si="13"/>
        <v>19</v>
      </c>
      <c r="AM25" s="36"/>
      <c r="AN25" s="37"/>
      <c r="AO25" s="37"/>
      <c r="AP25" s="37">
        <v>1104.3810635166162</v>
      </c>
      <c r="AQ25" s="33">
        <f t="shared" si="5"/>
        <v>1104.3810635166162</v>
      </c>
      <c r="AR25" s="4">
        <f t="shared" si="9"/>
        <v>26.097866422255493</v>
      </c>
    </row>
    <row r="26" spans="1:44">
      <c r="A26">
        <v>12</v>
      </c>
      <c r="B26">
        <v>22</v>
      </c>
      <c r="G26">
        <v>0</v>
      </c>
      <c r="H26" s="4">
        <f t="shared" si="0"/>
        <v>0</v>
      </c>
      <c r="J26" s="34">
        <f t="shared" si="6"/>
        <v>11.5</v>
      </c>
      <c r="K26" s="35">
        <f t="shared" si="7"/>
        <v>21</v>
      </c>
      <c r="L26" s="36">
        <v>30.522376966447144</v>
      </c>
      <c r="M26" s="37"/>
      <c r="N26" s="37"/>
      <c r="O26" s="37"/>
      <c r="P26" s="33">
        <f t="shared" si="1"/>
        <v>30.522376966447144</v>
      </c>
      <c r="Q26" s="4">
        <f t="shared" si="2"/>
        <v>0.23098022231846407</v>
      </c>
      <c r="S26" s="34">
        <f t="shared" si="10"/>
        <v>11</v>
      </c>
      <c r="T26" s="35">
        <f t="shared" si="11"/>
        <v>20</v>
      </c>
      <c r="U26" s="36"/>
      <c r="V26" s="37"/>
      <c r="W26" s="37"/>
      <c r="X26" s="37">
        <v>1321.1118215323168</v>
      </c>
      <c r="Y26" s="33">
        <f t="shared" si="3"/>
        <v>1321.1118215323168</v>
      </c>
      <c r="Z26" s="4">
        <f t="shared" si="8"/>
        <v>12.746865911054149</v>
      </c>
      <c r="AB26">
        <v>11.5</v>
      </c>
      <c r="AC26">
        <v>21</v>
      </c>
      <c r="AG26">
        <v>7.2814049664746472E-2</v>
      </c>
      <c r="AH26">
        <v>7.2814049664746472E-2</v>
      </c>
      <c r="AI26" s="4">
        <f t="shared" si="4"/>
        <v>4.1666666666666661</v>
      </c>
      <c r="AK26" s="34">
        <f t="shared" si="12"/>
        <v>11</v>
      </c>
      <c r="AL26" s="35">
        <f t="shared" si="13"/>
        <v>20</v>
      </c>
      <c r="AM26" s="36"/>
      <c r="AN26" s="37"/>
      <c r="AO26" s="37"/>
      <c r="AP26" s="37">
        <v>1135.9292479758308</v>
      </c>
      <c r="AQ26" s="33">
        <f t="shared" si="5"/>
        <v>1135.9292479758308</v>
      </c>
      <c r="AR26" s="4">
        <f t="shared" si="9"/>
        <v>26.843388354023812</v>
      </c>
    </row>
    <row r="27" spans="1:44">
      <c r="A27">
        <v>12.5</v>
      </c>
      <c r="B27">
        <v>23</v>
      </c>
      <c r="G27">
        <v>0</v>
      </c>
      <c r="H27" s="4">
        <f t="shared" si="0"/>
        <v>0</v>
      </c>
      <c r="J27" s="34">
        <f t="shared" si="6"/>
        <v>12</v>
      </c>
      <c r="K27" s="35">
        <f t="shared" si="7"/>
        <v>22</v>
      </c>
      <c r="L27" s="36">
        <v>440.66681745308068</v>
      </c>
      <c r="M27" s="37"/>
      <c r="N27" s="37"/>
      <c r="O27" s="37"/>
      <c r="P27" s="33">
        <f t="shared" si="1"/>
        <v>440.66681745308068</v>
      </c>
      <c r="Q27" s="4">
        <f t="shared" si="2"/>
        <v>3.3347769597228254</v>
      </c>
      <c r="S27" s="34">
        <f t="shared" si="10"/>
        <v>11.5</v>
      </c>
      <c r="T27" s="35">
        <f t="shared" si="11"/>
        <v>21</v>
      </c>
      <c r="U27" s="36"/>
      <c r="V27" s="37"/>
      <c r="W27" s="37"/>
      <c r="X27" s="37">
        <v>842.30155898230657</v>
      </c>
      <c r="Y27" s="33">
        <f t="shared" si="3"/>
        <v>842.30155898230657</v>
      </c>
      <c r="Z27" s="4">
        <f t="shared" si="8"/>
        <v>8.1270221445495494</v>
      </c>
      <c r="AB27">
        <v>12</v>
      </c>
      <c r="AC27">
        <v>22</v>
      </c>
      <c r="AG27">
        <v>0.18203512416186621</v>
      </c>
      <c r="AH27">
        <v>0.18203512416186621</v>
      </c>
      <c r="AI27" s="4">
        <f t="shared" si="4"/>
        <v>10.416666666666666</v>
      </c>
      <c r="AK27" s="34">
        <f t="shared" si="12"/>
        <v>11.5</v>
      </c>
      <c r="AL27" s="35">
        <f t="shared" si="13"/>
        <v>21</v>
      </c>
      <c r="AM27" s="36"/>
      <c r="AN27" s="37"/>
      <c r="AO27" s="37"/>
      <c r="AP27" s="37">
        <v>728.76411951661623</v>
      </c>
      <c r="AQ27" s="33">
        <f t="shared" si="5"/>
        <v>728.76411951661623</v>
      </c>
      <c r="AR27" s="4">
        <f t="shared" si="9"/>
        <v>17.221581637696318</v>
      </c>
    </row>
    <row r="28" spans="1:44">
      <c r="A28">
        <v>13</v>
      </c>
      <c r="B28">
        <v>24</v>
      </c>
      <c r="G28">
        <v>0</v>
      </c>
      <c r="H28" s="4">
        <f t="shared" si="0"/>
        <v>0</v>
      </c>
      <c r="J28" s="34">
        <f t="shared" si="6"/>
        <v>12.5</v>
      </c>
      <c r="K28" s="35">
        <f t="shared" si="7"/>
        <v>23</v>
      </c>
      <c r="L28" s="36">
        <v>1846.6038064700524</v>
      </c>
      <c r="M28" s="37"/>
      <c r="N28" s="37"/>
      <c r="O28" s="37"/>
      <c r="P28" s="33">
        <f t="shared" si="1"/>
        <v>1846.6038064700524</v>
      </c>
      <c r="Q28" s="4">
        <f t="shared" si="2"/>
        <v>13.974303450267078</v>
      </c>
      <c r="S28" s="34">
        <f t="shared" si="10"/>
        <v>12</v>
      </c>
      <c r="T28" s="35">
        <f t="shared" si="11"/>
        <v>22</v>
      </c>
      <c r="U28" s="36"/>
      <c r="V28" s="37"/>
      <c r="W28" s="37"/>
      <c r="X28" s="37">
        <v>1837.2523913279854</v>
      </c>
      <c r="Y28" s="33">
        <f t="shared" si="3"/>
        <v>1837.2523913279854</v>
      </c>
      <c r="Z28" s="4">
        <f t="shared" si="8"/>
        <v>17.726894495469882</v>
      </c>
      <c r="AB28">
        <v>12.5</v>
      </c>
      <c r="AC28">
        <v>23</v>
      </c>
      <c r="AG28">
        <v>0.25484917382661271</v>
      </c>
      <c r="AH28">
        <v>0.25484917382661271</v>
      </c>
      <c r="AI28" s="4">
        <f t="shared" si="4"/>
        <v>14.583333333333334</v>
      </c>
      <c r="AK28" s="34">
        <f t="shared" si="12"/>
        <v>12</v>
      </c>
      <c r="AL28" s="35">
        <f t="shared" si="13"/>
        <v>22</v>
      </c>
      <c r="AM28" s="36"/>
      <c r="AN28" s="37"/>
      <c r="AO28" s="37"/>
      <c r="AP28" s="37">
        <v>306.9969235287009</v>
      </c>
      <c r="AQ28" s="33">
        <f t="shared" si="5"/>
        <v>306.9969235287009</v>
      </c>
      <c r="AR28" s="4">
        <f t="shared" si="9"/>
        <v>7.2547103232496477</v>
      </c>
    </row>
    <row r="29" spans="1:44">
      <c r="A29">
        <v>13.5</v>
      </c>
      <c r="B29">
        <v>25</v>
      </c>
      <c r="G29">
        <v>0</v>
      </c>
      <c r="H29" s="4">
        <f t="shared" si="0"/>
        <v>0</v>
      </c>
      <c r="J29" s="34">
        <f t="shared" si="6"/>
        <v>13</v>
      </c>
      <c r="K29" s="35">
        <f t="shared" si="7"/>
        <v>24</v>
      </c>
      <c r="L29" s="36">
        <v>3357.4614663091861</v>
      </c>
      <c r="M29" s="37"/>
      <c r="N29" s="37"/>
      <c r="O29" s="37"/>
      <c r="P29" s="33">
        <f t="shared" si="1"/>
        <v>3357.4614663091861</v>
      </c>
      <c r="Q29" s="4">
        <f t="shared" si="2"/>
        <v>25.407824455031051</v>
      </c>
      <c r="S29" s="34">
        <f t="shared" si="10"/>
        <v>12.5</v>
      </c>
      <c r="T29" s="35">
        <f t="shared" si="11"/>
        <v>23</v>
      </c>
      <c r="U29" s="36"/>
      <c r="V29" s="37"/>
      <c r="W29" s="37"/>
      <c r="X29" s="37">
        <v>1171.7098370112885</v>
      </c>
      <c r="Y29" s="33">
        <f t="shared" si="3"/>
        <v>1171.7098370112885</v>
      </c>
      <c r="Z29" s="4">
        <f t="shared" si="8"/>
        <v>11.305347462353819</v>
      </c>
      <c r="AB29">
        <v>13</v>
      </c>
      <c r="AC29">
        <v>24</v>
      </c>
      <c r="AG29">
        <v>0.25484917382661271</v>
      </c>
      <c r="AH29">
        <v>0.25484917382661271</v>
      </c>
      <c r="AI29" s="4">
        <f t="shared" si="4"/>
        <v>14.583333333333334</v>
      </c>
      <c r="AK29" s="34">
        <f t="shared" si="12"/>
        <v>12.5</v>
      </c>
      <c r="AL29" s="35">
        <f t="shared" si="13"/>
        <v>23</v>
      </c>
      <c r="AM29" s="36"/>
      <c r="AN29" s="37"/>
      <c r="AO29" s="37"/>
      <c r="AP29" s="37">
        <v>142.47217674924468</v>
      </c>
      <c r="AQ29" s="33">
        <f t="shared" si="5"/>
        <v>142.47217674924468</v>
      </c>
      <c r="AR29" s="4">
        <f t="shared" si="9"/>
        <v>3.3667906490990096</v>
      </c>
    </row>
    <row r="30" spans="1:44">
      <c r="A30">
        <v>14</v>
      </c>
      <c r="B30">
        <v>26</v>
      </c>
      <c r="G30">
        <v>0</v>
      </c>
      <c r="H30" s="4">
        <f t="shared" si="0"/>
        <v>0</v>
      </c>
      <c r="J30" s="34">
        <f t="shared" si="6"/>
        <v>13.5</v>
      </c>
      <c r="K30" s="35">
        <f t="shared" si="7"/>
        <v>25</v>
      </c>
      <c r="L30" s="36">
        <v>2605.8479335104248</v>
      </c>
      <c r="M30" s="37"/>
      <c r="N30" s="37"/>
      <c r="O30" s="37"/>
      <c r="P30" s="33">
        <f t="shared" si="1"/>
        <v>2605.8479335104248</v>
      </c>
      <c r="Q30" s="4">
        <f t="shared" si="2"/>
        <v>19.719936480438868</v>
      </c>
      <c r="S30" s="34">
        <f t="shared" si="10"/>
        <v>13</v>
      </c>
      <c r="T30" s="35">
        <f t="shared" si="11"/>
        <v>24</v>
      </c>
      <c r="U30" s="36"/>
      <c r="V30" s="37"/>
      <c r="W30" s="37"/>
      <c r="X30" s="37">
        <v>1116.9680506833033</v>
      </c>
      <c r="Y30" s="33">
        <f t="shared" si="3"/>
        <v>1116.9680506833033</v>
      </c>
      <c r="Z30" s="4">
        <f t="shared" si="8"/>
        <v>10.777166426743173</v>
      </c>
      <c r="AB30">
        <v>13.5</v>
      </c>
      <c r="AC30">
        <v>25</v>
      </c>
      <c r="AG30">
        <v>0.29125619865898589</v>
      </c>
      <c r="AH30">
        <v>0.29125619865898589</v>
      </c>
      <c r="AI30" s="4">
        <f t="shared" si="4"/>
        <v>16.666666666666664</v>
      </c>
      <c r="AK30" s="34">
        <f t="shared" si="12"/>
        <v>13</v>
      </c>
      <c r="AL30" s="35">
        <f t="shared" si="13"/>
        <v>24</v>
      </c>
      <c r="AM30" s="36"/>
      <c r="AN30" s="37"/>
      <c r="AO30" s="37"/>
      <c r="AP30" s="37">
        <v>92.717459093655577</v>
      </c>
      <c r="AQ30" s="33">
        <f t="shared" si="5"/>
        <v>92.717459093655577</v>
      </c>
      <c r="AR30" s="4">
        <f t="shared" si="9"/>
        <v>2.1910262158354681</v>
      </c>
    </row>
    <row r="31" spans="1:44">
      <c r="A31">
        <v>14.5</v>
      </c>
      <c r="B31">
        <v>27</v>
      </c>
      <c r="G31">
        <v>0</v>
      </c>
      <c r="H31" s="4">
        <f t="shared" si="0"/>
        <v>0</v>
      </c>
      <c r="J31" s="34">
        <f t="shared" si="6"/>
        <v>14</v>
      </c>
      <c r="K31" s="35">
        <f t="shared" si="7"/>
        <v>26</v>
      </c>
      <c r="L31" s="36">
        <v>1125.5126506377385</v>
      </c>
      <c r="M31" s="37"/>
      <c r="N31" s="37"/>
      <c r="O31" s="37"/>
      <c r="P31" s="33">
        <f t="shared" si="1"/>
        <v>1125.5126506377385</v>
      </c>
      <c r="Q31" s="4">
        <f t="shared" si="2"/>
        <v>8.5173956979933632</v>
      </c>
      <c r="S31" s="34">
        <f t="shared" si="10"/>
        <v>13.5</v>
      </c>
      <c r="T31" s="35">
        <f t="shared" si="11"/>
        <v>25</v>
      </c>
      <c r="U31" s="36"/>
      <c r="V31" s="37"/>
      <c r="W31" s="37"/>
      <c r="X31" s="37">
        <v>1045.754503229022</v>
      </c>
      <c r="Y31" s="33">
        <f t="shared" si="3"/>
        <v>1045.754503229022</v>
      </c>
      <c r="Z31" s="4">
        <f t="shared" si="8"/>
        <v>10.090056126422535</v>
      </c>
      <c r="AB31">
        <v>14</v>
      </c>
      <c r="AC31">
        <v>26</v>
      </c>
      <c r="AG31">
        <v>0.21844214899423944</v>
      </c>
      <c r="AH31">
        <v>0.21844214899423944</v>
      </c>
      <c r="AI31" s="4">
        <f t="shared" si="4"/>
        <v>12.5</v>
      </c>
      <c r="AK31" s="34">
        <f t="shared" si="12"/>
        <v>13.5</v>
      </c>
      <c r="AL31" s="35">
        <f t="shared" si="13"/>
        <v>25</v>
      </c>
      <c r="AM31" s="36"/>
      <c r="AN31" s="37"/>
      <c r="AO31" s="37"/>
      <c r="AP31" s="37">
        <v>94.724367371601204</v>
      </c>
      <c r="AQ31" s="33">
        <f t="shared" si="5"/>
        <v>94.724367371601204</v>
      </c>
      <c r="AR31" s="4">
        <f t="shared" si="9"/>
        <v>2.2384518969611165</v>
      </c>
    </row>
    <row r="32" spans="1:44">
      <c r="A32">
        <v>15</v>
      </c>
      <c r="B32">
        <v>28</v>
      </c>
      <c r="G32">
        <v>0</v>
      </c>
      <c r="H32" s="4">
        <f t="shared" si="0"/>
        <v>0</v>
      </c>
      <c r="J32" s="34">
        <f t="shared" si="6"/>
        <v>14.5</v>
      </c>
      <c r="K32" s="35">
        <f t="shared" si="7"/>
        <v>27</v>
      </c>
      <c r="L32" s="36">
        <v>595.18635084571929</v>
      </c>
      <c r="M32" s="37"/>
      <c r="N32" s="37"/>
      <c r="O32" s="37"/>
      <c r="P32" s="33">
        <f t="shared" si="1"/>
        <v>595.18635084571929</v>
      </c>
      <c r="Q32" s="4">
        <f t="shared" si="2"/>
        <v>4.5041143352100494</v>
      </c>
      <c r="S32" s="34">
        <f t="shared" si="10"/>
        <v>14</v>
      </c>
      <c r="T32" s="35">
        <f t="shared" si="11"/>
        <v>26</v>
      </c>
      <c r="U32" s="36"/>
      <c r="V32" s="37"/>
      <c r="W32" s="37"/>
      <c r="X32" s="37">
        <v>792.30921790024399</v>
      </c>
      <c r="Y32" s="33">
        <f t="shared" si="3"/>
        <v>792.30921790024399</v>
      </c>
      <c r="Z32" s="4">
        <f t="shared" si="8"/>
        <v>7.64466655740961</v>
      </c>
      <c r="AB32">
        <v>14.5</v>
      </c>
      <c r="AC32">
        <v>27</v>
      </c>
      <c r="AG32">
        <v>0.25484917382661271</v>
      </c>
      <c r="AH32">
        <v>0.25484917382661271</v>
      </c>
      <c r="AI32" s="4">
        <f t="shared" si="4"/>
        <v>14.583333333333334</v>
      </c>
      <c r="AK32" s="34">
        <f t="shared" si="12"/>
        <v>14</v>
      </c>
      <c r="AL32" s="35">
        <f t="shared" si="13"/>
        <v>26</v>
      </c>
      <c r="AM32" s="36"/>
      <c r="AN32" s="37"/>
      <c r="AO32" s="37"/>
      <c r="AP32" s="37">
        <v>18.759999444108757</v>
      </c>
      <c r="AQ32" s="33">
        <f t="shared" si="5"/>
        <v>18.759999444108757</v>
      </c>
      <c r="AR32" s="4">
        <f t="shared" si="9"/>
        <v>0.44332158142493483</v>
      </c>
    </row>
    <row r="33" spans="1:44">
      <c r="A33">
        <v>15.5</v>
      </c>
      <c r="B33">
        <v>29</v>
      </c>
      <c r="E33">
        <v>1.0814517830765983E-3</v>
      </c>
      <c r="G33">
        <v>1.0814517830765983E-3</v>
      </c>
      <c r="H33" s="4">
        <f t="shared" si="0"/>
        <v>3.7222321481746166E-2</v>
      </c>
      <c r="J33" s="34">
        <f t="shared" si="6"/>
        <v>15</v>
      </c>
      <c r="K33" s="35">
        <f t="shared" si="7"/>
        <v>28</v>
      </c>
      <c r="L33" s="36">
        <v>507.43451706718383</v>
      </c>
      <c r="M33" s="37"/>
      <c r="N33" s="37"/>
      <c r="O33" s="37"/>
      <c r="P33" s="33">
        <f t="shared" si="1"/>
        <v>507.43451706718383</v>
      </c>
      <c r="Q33" s="4">
        <f t="shared" si="2"/>
        <v>3.8400461960444656</v>
      </c>
      <c r="S33" s="34">
        <f t="shared" si="10"/>
        <v>14.5</v>
      </c>
      <c r="T33" s="35">
        <f t="shared" si="11"/>
        <v>27</v>
      </c>
      <c r="U33" s="36"/>
      <c r="V33" s="37"/>
      <c r="W33" s="37"/>
      <c r="X33" s="37">
        <v>415.79905728130979</v>
      </c>
      <c r="Y33" s="33">
        <f t="shared" si="3"/>
        <v>415.79905728130979</v>
      </c>
      <c r="Z33" s="4">
        <f t="shared" si="8"/>
        <v>4.0118745004946792</v>
      </c>
      <c r="AB33">
        <v>15</v>
      </c>
      <c r="AC33">
        <v>28</v>
      </c>
      <c r="AG33">
        <v>0.10922107449711972</v>
      </c>
      <c r="AH33">
        <v>0.10922107449711972</v>
      </c>
      <c r="AI33" s="4">
        <f t="shared" si="4"/>
        <v>6.25</v>
      </c>
      <c r="AK33" s="34">
        <f t="shared" si="12"/>
        <v>14.5</v>
      </c>
      <c r="AL33" s="35">
        <f t="shared" si="13"/>
        <v>27</v>
      </c>
      <c r="AM33" s="36"/>
      <c r="AN33" s="37"/>
      <c r="AO33" s="37"/>
      <c r="AP33" s="37">
        <v>31.098561570996978</v>
      </c>
      <c r="AQ33" s="33">
        <f t="shared" si="5"/>
        <v>31.098561570996978</v>
      </c>
      <c r="AR33" s="4">
        <f t="shared" si="9"/>
        <v>0.73489679660009477</v>
      </c>
    </row>
    <row r="34" spans="1:44">
      <c r="A34">
        <v>16</v>
      </c>
      <c r="B34">
        <v>30</v>
      </c>
      <c r="E34">
        <v>1.0814517830765983E-3</v>
      </c>
      <c r="G34">
        <v>1.0814517830765983E-3</v>
      </c>
      <c r="H34" s="4">
        <f t="shared" si="0"/>
        <v>3.7222321481746166E-2</v>
      </c>
      <c r="J34" s="34">
        <f t="shared" si="6"/>
        <v>15.5</v>
      </c>
      <c r="K34" s="35">
        <f t="shared" si="7"/>
        <v>29</v>
      </c>
      <c r="L34" s="36">
        <v>467.37389729872194</v>
      </c>
      <c r="M34" s="37"/>
      <c r="N34" s="37"/>
      <c r="O34" s="37"/>
      <c r="P34" s="33">
        <f t="shared" si="1"/>
        <v>467.37389729872194</v>
      </c>
      <c r="Q34" s="4">
        <f t="shared" si="2"/>
        <v>3.5368846542514816</v>
      </c>
      <c r="S34" s="34">
        <f t="shared" si="10"/>
        <v>15</v>
      </c>
      <c r="T34" s="35">
        <f t="shared" si="11"/>
        <v>28</v>
      </c>
      <c r="U34" s="36"/>
      <c r="V34" s="37"/>
      <c r="W34" s="37"/>
      <c r="X34" s="37">
        <v>117.80698956691086</v>
      </c>
      <c r="Y34" s="33">
        <f t="shared" si="3"/>
        <v>117.80698956691086</v>
      </c>
      <c r="Z34" s="4">
        <f t="shared" si="8"/>
        <v>1.136671305879791</v>
      </c>
      <c r="AB34">
        <v>15.5</v>
      </c>
      <c r="AC34">
        <v>29</v>
      </c>
      <c r="AG34">
        <v>3.6407024832373236E-2</v>
      </c>
      <c r="AH34">
        <v>3.6407024832373236E-2</v>
      </c>
      <c r="AI34" s="4">
        <f t="shared" si="4"/>
        <v>2.083333333333333</v>
      </c>
      <c r="AK34" s="34">
        <f t="shared" si="12"/>
        <v>15</v>
      </c>
      <c r="AL34" s="35">
        <f t="shared" si="13"/>
        <v>28</v>
      </c>
      <c r="AM34" s="36"/>
      <c r="AN34" s="37"/>
      <c r="AO34" s="37"/>
      <c r="AP34" s="37">
        <v>0.87497307552870096</v>
      </c>
      <c r="AQ34" s="33">
        <f t="shared" si="5"/>
        <v>0.87497307552870096</v>
      </c>
      <c r="AR34" s="4">
        <f t="shared" si="9"/>
        <v>2.0676676921194362E-2</v>
      </c>
    </row>
    <row r="35" spans="1:44">
      <c r="A35">
        <v>16.5</v>
      </c>
      <c r="B35">
        <v>31</v>
      </c>
      <c r="E35">
        <v>1.5140324963072377E-2</v>
      </c>
      <c r="G35">
        <v>1.5140324963072377E-2</v>
      </c>
      <c r="H35" s="4">
        <f t="shared" si="0"/>
        <v>0.52111250074444637</v>
      </c>
      <c r="J35" s="34">
        <f t="shared" si="6"/>
        <v>16</v>
      </c>
      <c r="K35" s="35">
        <f t="shared" si="7"/>
        <v>30</v>
      </c>
      <c r="L35" s="36">
        <v>425.40562896985705</v>
      </c>
      <c r="M35" s="37"/>
      <c r="N35" s="37"/>
      <c r="O35" s="37"/>
      <c r="P35" s="33">
        <f t="shared" si="1"/>
        <v>425.40562896985705</v>
      </c>
      <c r="Q35" s="4">
        <f t="shared" si="2"/>
        <v>3.2192868485635926</v>
      </c>
      <c r="S35" s="34">
        <f t="shared" si="10"/>
        <v>15.5</v>
      </c>
      <c r="T35" s="35">
        <f t="shared" si="11"/>
        <v>29</v>
      </c>
      <c r="U35" s="36"/>
      <c r="V35" s="37"/>
      <c r="W35" s="37"/>
      <c r="X35" s="37">
        <v>0</v>
      </c>
      <c r="Y35" s="33">
        <f t="shared" si="3"/>
        <v>0</v>
      </c>
      <c r="Z35" s="4">
        <f t="shared" si="8"/>
        <v>0</v>
      </c>
      <c r="AB35">
        <v>16</v>
      </c>
      <c r="AC35">
        <v>30</v>
      </c>
      <c r="AH35">
        <v>0</v>
      </c>
      <c r="AI35" s="4">
        <f t="shared" si="4"/>
        <v>0</v>
      </c>
      <c r="AK35" s="34">
        <f t="shared" si="12"/>
        <v>15.5</v>
      </c>
      <c r="AL35" s="35">
        <f t="shared" si="13"/>
        <v>29</v>
      </c>
      <c r="AM35" s="36"/>
      <c r="AN35" s="37"/>
      <c r="AO35" s="37"/>
      <c r="AP35" s="37"/>
      <c r="AQ35" s="33">
        <f t="shared" si="5"/>
        <v>0</v>
      </c>
      <c r="AR35" s="4">
        <f t="shared" si="9"/>
        <v>0</v>
      </c>
    </row>
    <row r="36" spans="1:44">
      <c r="A36">
        <v>17</v>
      </c>
      <c r="B36">
        <v>32</v>
      </c>
      <c r="E36">
        <v>0.48423085039037772</v>
      </c>
      <c r="G36">
        <v>0.48423085039037772</v>
      </c>
      <c r="H36" s="4">
        <f t="shared" si="0"/>
        <v>16.666666666666664</v>
      </c>
      <c r="J36" s="34">
        <f t="shared" si="6"/>
        <v>16.5</v>
      </c>
      <c r="K36" s="35">
        <f t="shared" si="7"/>
        <v>31</v>
      </c>
      <c r="L36" s="36">
        <v>446.38976313428952</v>
      </c>
      <c r="M36" s="37"/>
      <c r="N36" s="37"/>
      <c r="O36" s="37"/>
      <c r="P36" s="33">
        <f t="shared" si="1"/>
        <v>446.38976313428952</v>
      </c>
      <c r="Q36" s="4">
        <f t="shared" si="2"/>
        <v>3.3780857514075371</v>
      </c>
      <c r="S36" s="34">
        <f t="shared" si="10"/>
        <v>16</v>
      </c>
      <c r="T36" s="35">
        <f t="shared" si="11"/>
        <v>30</v>
      </c>
      <c r="U36" s="36"/>
      <c r="V36" s="37"/>
      <c r="W36" s="37"/>
      <c r="X36" s="37">
        <v>3.3122327315639932</v>
      </c>
      <c r="Y36" s="33">
        <f t="shared" si="3"/>
        <v>3.3122327315639932</v>
      </c>
      <c r="Z36" s="4">
        <f t="shared" si="8"/>
        <v>3.195837461092467E-2</v>
      </c>
      <c r="AB36">
        <v>16.5</v>
      </c>
      <c r="AC36">
        <v>31</v>
      </c>
      <c r="AH36">
        <v>0</v>
      </c>
      <c r="AI36" s="4">
        <f t="shared" si="4"/>
        <v>0</v>
      </c>
      <c r="AK36" s="34">
        <f t="shared" si="12"/>
        <v>16</v>
      </c>
      <c r="AL36" s="35">
        <f t="shared" si="13"/>
        <v>30</v>
      </c>
      <c r="AM36" s="36"/>
      <c r="AN36" s="37"/>
      <c r="AO36" s="37"/>
      <c r="AP36" s="37"/>
      <c r="AQ36" s="33">
        <f t="shared" si="5"/>
        <v>0</v>
      </c>
      <c r="AR36" s="4">
        <f t="shared" si="9"/>
        <v>0</v>
      </c>
    </row>
    <row r="37" spans="1:44">
      <c r="A37">
        <v>17.5</v>
      </c>
      <c r="B37">
        <v>33</v>
      </c>
      <c r="E37">
        <v>0.96846170078075544</v>
      </c>
      <c r="G37">
        <v>0.96846170078075544</v>
      </c>
      <c r="H37" s="4">
        <f t="shared" si="0"/>
        <v>33.333333333333329</v>
      </c>
      <c r="J37" s="34">
        <f t="shared" si="6"/>
        <v>17</v>
      </c>
      <c r="K37" s="35">
        <f t="shared" si="7"/>
        <v>32</v>
      </c>
      <c r="L37" s="36">
        <v>383.43736064099227</v>
      </c>
      <c r="M37" s="37"/>
      <c r="N37" s="37"/>
      <c r="O37" s="37"/>
      <c r="P37" s="33">
        <f t="shared" si="1"/>
        <v>383.43736064099227</v>
      </c>
      <c r="Q37" s="4">
        <f t="shared" si="2"/>
        <v>2.9016890428757049</v>
      </c>
      <c r="S37" s="34">
        <f t="shared" si="10"/>
        <v>16.5</v>
      </c>
      <c r="T37" s="35">
        <f t="shared" si="11"/>
        <v>31</v>
      </c>
      <c r="U37" s="36"/>
      <c r="V37" s="37"/>
      <c r="W37" s="37"/>
      <c r="X37" s="37">
        <v>3.3122327315639932</v>
      </c>
      <c r="Y37" s="33">
        <f t="shared" si="3"/>
        <v>3.3122327315639932</v>
      </c>
      <c r="Z37" s="4">
        <f t="shared" si="8"/>
        <v>3.195837461092467E-2</v>
      </c>
      <c r="AB37">
        <v>17</v>
      </c>
      <c r="AC37">
        <v>32</v>
      </c>
      <c r="AH37">
        <v>0</v>
      </c>
      <c r="AI37" s="4">
        <f t="shared" si="4"/>
        <v>0</v>
      </c>
      <c r="AK37" s="34">
        <f t="shared" si="12"/>
        <v>16.5</v>
      </c>
      <c r="AL37" s="35">
        <f t="shared" si="13"/>
        <v>31</v>
      </c>
      <c r="AM37" s="36"/>
      <c r="AN37" s="37"/>
      <c r="AO37" s="37"/>
      <c r="AP37" s="37"/>
      <c r="AQ37" s="33">
        <f t="shared" si="5"/>
        <v>0</v>
      </c>
      <c r="AR37" s="4">
        <f t="shared" si="9"/>
        <v>0</v>
      </c>
    </row>
    <row r="38" spans="1:44">
      <c r="A38">
        <v>18</v>
      </c>
      <c r="B38">
        <v>34</v>
      </c>
      <c r="E38">
        <v>0.95115847225152994</v>
      </c>
      <c r="G38">
        <v>0.95115847225152994</v>
      </c>
      <c r="H38" s="4">
        <f t="shared" si="0"/>
        <v>32.737776189625393</v>
      </c>
      <c r="J38" s="34">
        <f t="shared" si="6"/>
        <v>17.5</v>
      </c>
      <c r="K38" s="35">
        <f t="shared" si="7"/>
        <v>33</v>
      </c>
      <c r="L38" s="36">
        <v>354.82263223494806</v>
      </c>
      <c r="M38" s="37"/>
      <c r="N38" s="37" t="s">
        <v>118</v>
      </c>
      <c r="O38" s="37"/>
      <c r="P38" s="33">
        <f t="shared" si="1"/>
        <v>354.82263223494806</v>
      </c>
      <c r="Q38" s="4">
        <f t="shared" si="2"/>
        <v>2.6851450844521447</v>
      </c>
      <c r="S38" s="34">
        <f t="shared" si="10"/>
        <v>17</v>
      </c>
      <c r="T38" s="35">
        <f t="shared" si="11"/>
        <v>32</v>
      </c>
      <c r="U38" s="36"/>
      <c r="V38" s="37"/>
      <c r="W38" s="37"/>
      <c r="X38" s="37"/>
      <c r="Y38" s="33">
        <f t="shared" si="3"/>
        <v>0</v>
      </c>
      <c r="Z38" s="4">
        <f t="shared" si="8"/>
        <v>0</v>
      </c>
      <c r="AB38">
        <v>17.5</v>
      </c>
      <c r="AC38">
        <v>33</v>
      </c>
      <c r="AH38">
        <v>0</v>
      </c>
      <c r="AI38" s="4">
        <f t="shared" si="4"/>
        <v>0</v>
      </c>
      <c r="AK38" s="34">
        <f t="shared" si="12"/>
        <v>17</v>
      </c>
      <c r="AL38" s="35">
        <f t="shared" si="13"/>
        <v>32</v>
      </c>
      <c r="AM38" s="36"/>
      <c r="AN38" s="37"/>
      <c r="AO38" s="37"/>
      <c r="AP38" s="37"/>
      <c r="AQ38" s="33">
        <f t="shared" si="5"/>
        <v>0</v>
      </c>
      <c r="AR38" s="4">
        <f t="shared" si="9"/>
        <v>0</v>
      </c>
    </row>
    <row r="39" spans="1:44">
      <c r="A39">
        <v>18.5</v>
      </c>
      <c r="B39">
        <v>35</v>
      </c>
      <c r="E39">
        <v>0.48423085039037772</v>
      </c>
      <c r="G39">
        <v>0.48423085039037772</v>
      </c>
      <c r="H39" s="4">
        <f t="shared" si="0"/>
        <v>16.666666666666664</v>
      </c>
      <c r="J39" s="34">
        <f t="shared" si="6"/>
        <v>18</v>
      </c>
      <c r="K39" s="35">
        <f t="shared" si="7"/>
        <v>34</v>
      </c>
      <c r="L39" s="36">
        <v>305.22376966447143</v>
      </c>
      <c r="M39" s="37"/>
      <c r="N39" s="37"/>
      <c r="O39" s="37"/>
      <c r="P39" s="33">
        <f t="shared" si="1"/>
        <v>305.22376966447143</v>
      </c>
      <c r="Q39" s="4">
        <f t="shared" si="2"/>
        <v>2.3098022231846405</v>
      </c>
      <c r="S39" s="34">
        <f t="shared" si="10"/>
        <v>17.5</v>
      </c>
      <c r="T39" s="35">
        <f t="shared" si="11"/>
        <v>33</v>
      </c>
      <c r="U39" s="36"/>
      <c r="V39" s="37"/>
      <c r="W39" s="37"/>
      <c r="X39" s="37"/>
      <c r="Y39" s="33">
        <f t="shared" si="3"/>
        <v>0</v>
      </c>
      <c r="Z39" s="4">
        <f t="shared" si="8"/>
        <v>0</v>
      </c>
      <c r="AB39">
        <v>18</v>
      </c>
      <c r="AC39">
        <v>34</v>
      </c>
      <c r="AH39">
        <v>0</v>
      </c>
      <c r="AI39" s="4">
        <f t="shared" si="4"/>
        <v>0</v>
      </c>
      <c r="AK39" s="34">
        <f t="shared" si="12"/>
        <v>17.5</v>
      </c>
      <c r="AL39" s="35">
        <f t="shared" si="13"/>
        <v>33</v>
      </c>
      <c r="AM39" s="36"/>
      <c r="AN39" s="37"/>
      <c r="AO39" s="37"/>
      <c r="AP39" s="37"/>
      <c r="AQ39" s="33">
        <f t="shared" si="5"/>
        <v>0</v>
      </c>
      <c r="AR39" s="4">
        <f t="shared" si="9"/>
        <v>0</v>
      </c>
    </row>
    <row r="40" spans="1:44">
      <c r="A40">
        <v>19</v>
      </c>
      <c r="B40">
        <v>36</v>
      </c>
      <c r="G40">
        <v>0</v>
      </c>
      <c r="H40" s="4">
        <f t="shared" si="0"/>
        <v>0</v>
      </c>
      <c r="J40" s="34">
        <f t="shared" si="6"/>
        <v>18.5</v>
      </c>
      <c r="K40" s="35">
        <f t="shared" si="7"/>
        <v>35</v>
      </c>
      <c r="L40" s="36">
        <v>150.70423627183277</v>
      </c>
      <c r="M40" s="37"/>
      <c r="N40" s="37"/>
      <c r="O40" s="37"/>
      <c r="P40" s="33">
        <f t="shared" si="1"/>
        <v>150.70423627183277</v>
      </c>
      <c r="Q40" s="4">
        <f t="shared" si="2"/>
        <v>1.1404648476974164</v>
      </c>
      <c r="S40" s="34">
        <f t="shared" si="10"/>
        <v>18</v>
      </c>
      <c r="T40" s="35">
        <f t="shared" si="11"/>
        <v>34</v>
      </c>
      <c r="U40" s="36"/>
      <c r="V40" s="37"/>
      <c r="W40" s="37"/>
      <c r="X40" s="37"/>
      <c r="Y40" s="33">
        <f t="shared" si="3"/>
        <v>0</v>
      </c>
      <c r="Z40" s="4">
        <f t="shared" si="8"/>
        <v>0</v>
      </c>
      <c r="AB40">
        <v>18.5</v>
      </c>
      <c r="AC40">
        <v>35</v>
      </c>
      <c r="AH40">
        <v>0</v>
      </c>
      <c r="AI40" s="4">
        <f t="shared" si="4"/>
        <v>0</v>
      </c>
      <c r="AK40" s="34">
        <f t="shared" si="12"/>
        <v>18</v>
      </c>
      <c r="AL40" s="35">
        <f t="shared" si="13"/>
        <v>34</v>
      </c>
      <c r="AM40" s="36"/>
      <c r="AN40" s="37"/>
      <c r="AO40" s="37"/>
      <c r="AP40" s="37"/>
      <c r="AQ40" s="33">
        <f t="shared" si="5"/>
        <v>0</v>
      </c>
      <c r="AR40" s="4">
        <f t="shared" si="9"/>
        <v>0</v>
      </c>
    </row>
    <row r="41" spans="1:44">
      <c r="A41">
        <v>19.5</v>
      </c>
      <c r="B41">
        <v>37</v>
      </c>
      <c r="G41">
        <v>0</v>
      </c>
      <c r="H41" s="4">
        <f t="shared" si="0"/>
        <v>0</v>
      </c>
      <c r="J41" s="34">
        <f t="shared" si="6"/>
        <v>19</v>
      </c>
      <c r="K41" s="35">
        <f t="shared" si="7"/>
        <v>36</v>
      </c>
      <c r="L41" s="36">
        <v>93.474779459744383</v>
      </c>
      <c r="M41" s="37"/>
      <c r="N41" s="37"/>
      <c r="O41" s="37"/>
      <c r="P41" s="33">
        <f t="shared" si="1"/>
        <v>93.474779459744383</v>
      </c>
      <c r="Q41" s="4">
        <f t="shared" si="2"/>
        <v>0.70737693085029618</v>
      </c>
      <c r="S41" s="34">
        <f t="shared" si="10"/>
        <v>18.5</v>
      </c>
      <c r="T41" s="35">
        <f t="shared" si="11"/>
        <v>35</v>
      </c>
      <c r="U41" s="36"/>
      <c r="V41" s="37"/>
      <c r="W41" s="37"/>
      <c r="X41" s="37"/>
      <c r="Y41" s="33">
        <f t="shared" si="3"/>
        <v>0</v>
      </c>
      <c r="Z41" s="4">
        <f t="shared" si="8"/>
        <v>0</v>
      </c>
      <c r="AB41">
        <v>19</v>
      </c>
      <c r="AC41">
        <v>36</v>
      </c>
      <c r="AH41">
        <v>0</v>
      </c>
      <c r="AI41" s="4">
        <f t="shared" si="4"/>
        <v>0</v>
      </c>
      <c r="AK41" s="34">
        <f t="shared" si="12"/>
        <v>18.5</v>
      </c>
      <c r="AL41" s="35">
        <f t="shared" si="13"/>
        <v>35</v>
      </c>
      <c r="AM41" s="36"/>
      <c r="AN41" s="37"/>
      <c r="AO41" s="37"/>
      <c r="AP41" s="37"/>
      <c r="AQ41" s="33">
        <f t="shared" si="5"/>
        <v>0</v>
      </c>
      <c r="AR41" s="4">
        <f t="shared" si="9"/>
        <v>0</v>
      </c>
    </row>
    <row r="42" spans="1:44">
      <c r="A42">
        <v>20</v>
      </c>
      <c r="B42">
        <v>38</v>
      </c>
      <c r="G42">
        <v>0</v>
      </c>
      <c r="H42" s="4">
        <f t="shared" si="0"/>
        <v>0</v>
      </c>
      <c r="J42" s="34">
        <f t="shared" si="6"/>
        <v>19.5</v>
      </c>
      <c r="K42" s="35">
        <f t="shared" si="7"/>
        <v>37</v>
      </c>
      <c r="L42" s="36">
        <v>26.707079845641253</v>
      </c>
      <c r="M42" s="37"/>
      <c r="N42" s="37"/>
      <c r="O42" s="37"/>
      <c r="P42" s="33">
        <f t="shared" si="1"/>
        <v>26.707079845641253</v>
      </c>
      <c r="Q42" s="4">
        <f t="shared" si="2"/>
        <v>0.20210769452865607</v>
      </c>
      <c r="S42" s="34">
        <f t="shared" si="10"/>
        <v>19</v>
      </c>
      <c r="T42" s="35">
        <f t="shared" si="11"/>
        <v>36</v>
      </c>
      <c r="U42" s="36"/>
      <c r="V42" s="37"/>
      <c r="W42" s="37"/>
      <c r="X42" s="37"/>
      <c r="Y42" s="33">
        <f t="shared" si="3"/>
        <v>0</v>
      </c>
      <c r="Z42" s="4">
        <f t="shared" si="8"/>
        <v>0</v>
      </c>
      <c r="AB42">
        <v>19.5</v>
      </c>
      <c r="AC42">
        <v>37</v>
      </c>
      <c r="AH42">
        <v>0</v>
      </c>
      <c r="AI42" s="4">
        <f t="shared" si="4"/>
        <v>0</v>
      </c>
      <c r="AK42" s="34">
        <f t="shared" si="12"/>
        <v>19</v>
      </c>
      <c r="AL42" s="35">
        <f t="shared" si="13"/>
        <v>36</v>
      </c>
      <c r="AM42" s="36"/>
      <c r="AN42" s="37"/>
      <c r="AO42" s="37"/>
      <c r="AP42" s="37"/>
      <c r="AQ42" s="33">
        <f t="shared" si="5"/>
        <v>0</v>
      </c>
      <c r="AR42" s="4">
        <f t="shared" si="9"/>
        <v>0</v>
      </c>
    </row>
    <row r="43" spans="1:44">
      <c r="A43">
        <v>20.5</v>
      </c>
      <c r="B43">
        <v>39</v>
      </c>
      <c r="G43">
        <v>0</v>
      </c>
      <c r="H43" s="4">
        <f t="shared" si="0"/>
        <v>0</v>
      </c>
      <c r="J43" s="34">
        <f t="shared" si="6"/>
        <v>20</v>
      </c>
      <c r="K43" s="35">
        <f t="shared" si="7"/>
        <v>38</v>
      </c>
      <c r="L43" s="36">
        <v>32.430025526850102</v>
      </c>
      <c r="M43" s="37"/>
      <c r="N43" s="37"/>
      <c r="O43" s="37"/>
      <c r="P43" s="33">
        <f t="shared" si="1"/>
        <v>32.430025526850102</v>
      </c>
      <c r="Q43" s="4">
        <f t="shared" si="2"/>
        <v>0.24541648621336815</v>
      </c>
      <c r="S43" s="34">
        <f t="shared" si="10"/>
        <v>19.5</v>
      </c>
      <c r="T43" s="35">
        <f t="shared" si="11"/>
        <v>37</v>
      </c>
      <c r="U43" s="36"/>
      <c r="V43" s="37"/>
      <c r="W43" s="37"/>
      <c r="X43" s="37"/>
      <c r="Y43" s="33">
        <f t="shared" si="3"/>
        <v>0</v>
      </c>
      <c r="Z43" s="4">
        <f t="shared" si="8"/>
        <v>0</v>
      </c>
      <c r="AB43">
        <v>20</v>
      </c>
      <c r="AC43">
        <v>38</v>
      </c>
      <c r="AH43">
        <v>0</v>
      </c>
      <c r="AI43" s="4">
        <f t="shared" si="4"/>
        <v>0</v>
      </c>
      <c r="AK43" s="34">
        <f t="shared" si="12"/>
        <v>19.5</v>
      </c>
      <c r="AL43" s="35">
        <f t="shared" si="13"/>
        <v>37</v>
      </c>
      <c r="AM43" s="36"/>
      <c r="AN43" s="37"/>
      <c r="AO43" s="37"/>
      <c r="AP43" s="37"/>
      <c r="AQ43" s="33">
        <f t="shared" si="5"/>
        <v>0</v>
      </c>
      <c r="AR43" s="4">
        <f t="shared" si="9"/>
        <v>0</v>
      </c>
    </row>
    <row r="44" spans="1:44">
      <c r="A44">
        <v>21</v>
      </c>
      <c r="B44">
        <v>40</v>
      </c>
      <c r="G44">
        <v>0</v>
      </c>
      <c r="H44" s="4">
        <f t="shared" si="0"/>
        <v>0</v>
      </c>
      <c r="J44" s="34">
        <f t="shared" si="6"/>
        <v>20.5</v>
      </c>
      <c r="K44" s="35">
        <f t="shared" si="7"/>
        <v>39</v>
      </c>
      <c r="L44" s="36">
        <v>7.630594241611786</v>
      </c>
      <c r="M44" s="37"/>
      <c r="N44" s="37"/>
      <c r="O44" s="37"/>
      <c r="P44" s="33">
        <f t="shared" si="1"/>
        <v>7.630594241611786</v>
      </c>
      <c r="Q44" s="4">
        <f t="shared" si="2"/>
        <v>5.7745055579616018E-2</v>
      </c>
      <c r="S44" s="34">
        <f t="shared" si="10"/>
        <v>20</v>
      </c>
      <c r="T44" s="35">
        <f t="shared" si="11"/>
        <v>38</v>
      </c>
      <c r="U44" s="36"/>
      <c r="V44" s="37"/>
      <c r="W44" s="37"/>
      <c r="X44" s="37"/>
      <c r="Y44" s="33">
        <f t="shared" si="3"/>
        <v>0</v>
      </c>
      <c r="Z44" s="4">
        <f t="shared" si="8"/>
        <v>0</v>
      </c>
      <c r="AB44">
        <v>20.5</v>
      </c>
      <c r="AC44">
        <v>39</v>
      </c>
      <c r="AH44">
        <v>0</v>
      </c>
      <c r="AI44" s="4">
        <f t="shared" si="4"/>
        <v>0</v>
      </c>
      <c r="AK44" s="34">
        <f t="shared" si="12"/>
        <v>20</v>
      </c>
      <c r="AL44" s="35">
        <f t="shared" si="13"/>
        <v>38</v>
      </c>
      <c r="AM44" s="36"/>
      <c r="AN44" s="37"/>
      <c r="AO44" s="37"/>
      <c r="AP44" s="37"/>
      <c r="AQ44" s="33">
        <f t="shared" si="5"/>
        <v>0</v>
      </c>
      <c r="AR44" s="4">
        <f t="shared" si="9"/>
        <v>0</v>
      </c>
    </row>
    <row r="45" spans="1:44">
      <c r="A45">
        <v>21.5</v>
      </c>
      <c r="B45">
        <v>41</v>
      </c>
      <c r="G45">
        <v>0</v>
      </c>
      <c r="H45" s="4">
        <f t="shared" si="0"/>
        <v>0</v>
      </c>
      <c r="J45" s="34">
        <f t="shared" si="6"/>
        <v>21</v>
      </c>
      <c r="K45" s="35">
        <f t="shared" si="7"/>
        <v>40</v>
      </c>
      <c r="L45" s="36">
        <v>3.815297120805893</v>
      </c>
      <c r="M45" s="37"/>
      <c r="N45" s="37"/>
      <c r="O45" s="37"/>
      <c r="P45" s="33">
        <f t="shared" si="1"/>
        <v>3.815297120805893</v>
      </c>
      <c r="Q45" s="4">
        <f t="shared" si="2"/>
        <v>2.8872527789808009E-2</v>
      </c>
      <c r="S45" s="34">
        <f t="shared" si="10"/>
        <v>20.5</v>
      </c>
      <c r="T45" s="35">
        <f t="shared" si="11"/>
        <v>39</v>
      </c>
      <c r="U45" s="36"/>
      <c r="V45" s="37"/>
      <c r="W45" s="37"/>
      <c r="X45" s="37"/>
      <c r="Y45" s="33">
        <f t="shared" si="3"/>
        <v>0</v>
      </c>
      <c r="Z45" s="4">
        <f t="shared" si="8"/>
        <v>0</v>
      </c>
      <c r="AB45">
        <v>21</v>
      </c>
      <c r="AC45">
        <v>40</v>
      </c>
      <c r="AH45">
        <v>0</v>
      </c>
      <c r="AI45" s="4">
        <f t="shared" si="4"/>
        <v>0</v>
      </c>
      <c r="AK45" s="34">
        <f t="shared" si="12"/>
        <v>20.5</v>
      </c>
      <c r="AL45" s="35">
        <f t="shared" si="13"/>
        <v>39</v>
      </c>
      <c r="AM45" s="36"/>
      <c r="AN45" s="37"/>
      <c r="AO45" s="37"/>
      <c r="AP45" s="37"/>
      <c r="AQ45" s="33">
        <f t="shared" si="5"/>
        <v>0</v>
      </c>
      <c r="AR45" s="4">
        <f t="shared" si="9"/>
        <v>0</v>
      </c>
    </row>
    <row r="46" spans="1:44">
      <c r="A46">
        <v>22</v>
      </c>
      <c r="B46">
        <v>42</v>
      </c>
      <c r="G46">
        <v>0</v>
      </c>
      <c r="H46" s="4">
        <f t="shared" si="0"/>
        <v>0</v>
      </c>
      <c r="J46" s="34">
        <f t="shared" si="6"/>
        <v>21.5</v>
      </c>
      <c r="K46" s="35">
        <f t="shared" si="7"/>
        <v>41</v>
      </c>
      <c r="L46" s="36">
        <v>1.9076485604029465</v>
      </c>
      <c r="M46" s="37"/>
      <c r="N46" s="37"/>
      <c r="O46" s="37"/>
      <c r="P46" s="33">
        <f t="shared" si="1"/>
        <v>1.9076485604029465</v>
      </c>
      <c r="Q46" s="4">
        <f t="shared" si="2"/>
        <v>1.4436263894904005E-2</v>
      </c>
      <c r="S46" s="34">
        <f t="shared" si="10"/>
        <v>21</v>
      </c>
      <c r="T46" s="35">
        <f t="shared" si="11"/>
        <v>40</v>
      </c>
      <c r="U46" s="36"/>
      <c r="V46" s="37"/>
      <c r="W46" s="37"/>
      <c r="X46" s="37"/>
      <c r="Y46" s="33">
        <f t="shared" si="3"/>
        <v>0</v>
      </c>
      <c r="Z46" s="4">
        <f t="shared" si="8"/>
        <v>0</v>
      </c>
      <c r="AB46">
        <v>21.5</v>
      </c>
      <c r="AC46">
        <v>41</v>
      </c>
      <c r="AH46">
        <v>0</v>
      </c>
      <c r="AI46" s="4">
        <f t="shared" si="4"/>
        <v>0</v>
      </c>
      <c r="AK46" s="34">
        <f t="shared" si="12"/>
        <v>21</v>
      </c>
      <c r="AL46" s="35">
        <f t="shared" si="13"/>
        <v>40</v>
      </c>
      <c r="AM46" s="36"/>
      <c r="AN46" s="37"/>
      <c r="AO46" s="37"/>
      <c r="AP46" s="37"/>
      <c r="AQ46" s="33">
        <f t="shared" si="5"/>
        <v>0</v>
      </c>
      <c r="AR46" s="4">
        <f t="shared" si="9"/>
        <v>0</v>
      </c>
    </row>
    <row r="47" spans="1:44">
      <c r="A47">
        <v>22.5</v>
      </c>
      <c r="B47">
        <v>43</v>
      </c>
      <c r="G47">
        <v>0</v>
      </c>
      <c r="H47" s="4">
        <f t="shared" si="0"/>
        <v>0</v>
      </c>
      <c r="J47" s="34">
        <f t="shared" si="6"/>
        <v>22</v>
      </c>
      <c r="K47" s="35">
        <f t="shared" si="7"/>
        <v>42</v>
      </c>
      <c r="L47" s="36">
        <v>3.815297120805893</v>
      </c>
      <c r="M47" s="37"/>
      <c r="N47" s="37"/>
      <c r="O47" s="37"/>
      <c r="P47" s="33">
        <f t="shared" si="1"/>
        <v>3.815297120805893</v>
      </c>
      <c r="Q47" s="4">
        <f t="shared" si="2"/>
        <v>2.8872527789808009E-2</v>
      </c>
      <c r="S47" s="34">
        <f t="shared" si="10"/>
        <v>21.5</v>
      </c>
      <c r="T47" s="35">
        <f t="shared" si="11"/>
        <v>41</v>
      </c>
      <c r="U47" s="36"/>
      <c r="V47" s="37"/>
      <c r="W47" s="37"/>
      <c r="X47" s="37"/>
      <c r="Y47" s="33">
        <f t="shared" si="3"/>
        <v>0</v>
      </c>
      <c r="Z47" s="4">
        <f t="shared" si="8"/>
        <v>0</v>
      </c>
      <c r="AB47">
        <v>22</v>
      </c>
      <c r="AC47">
        <v>42</v>
      </c>
      <c r="AH47">
        <v>0</v>
      </c>
      <c r="AI47" s="4">
        <f t="shared" si="4"/>
        <v>0</v>
      </c>
      <c r="AK47" s="34">
        <f t="shared" si="12"/>
        <v>21.5</v>
      </c>
      <c r="AL47" s="35">
        <f t="shared" si="13"/>
        <v>41</v>
      </c>
      <c r="AM47" s="36"/>
      <c r="AN47" s="37"/>
      <c r="AO47" s="37"/>
      <c r="AP47" s="37"/>
      <c r="AQ47" s="33">
        <f t="shared" si="5"/>
        <v>0</v>
      </c>
      <c r="AR47" s="4">
        <f t="shared" si="9"/>
        <v>0</v>
      </c>
    </row>
    <row r="48" spans="1:44">
      <c r="A48">
        <v>23</v>
      </c>
      <c r="B48">
        <v>44</v>
      </c>
      <c r="G48">
        <v>0</v>
      </c>
      <c r="H48" s="4">
        <f t="shared" si="0"/>
        <v>0</v>
      </c>
      <c r="J48" s="34">
        <f t="shared" si="6"/>
        <v>22.5</v>
      </c>
      <c r="K48" s="35">
        <f t="shared" si="7"/>
        <v>43</v>
      </c>
      <c r="L48" s="37"/>
      <c r="M48" s="37"/>
      <c r="N48" s="37"/>
      <c r="O48" s="37"/>
      <c r="P48" s="33">
        <f t="shared" si="1"/>
        <v>0</v>
      </c>
      <c r="Q48" s="4">
        <f t="shared" si="2"/>
        <v>0</v>
      </c>
      <c r="S48" s="34">
        <f t="shared" si="10"/>
        <v>22</v>
      </c>
      <c r="T48" s="35">
        <f t="shared" si="11"/>
        <v>42</v>
      </c>
      <c r="U48" s="36"/>
      <c r="V48" s="37"/>
      <c r="W48" s="37"/>
      <c r="X48" s="37"/>
      <c r="Y48" s="33">
        <f t="shared" si="3"/>
        <v>0</v>
      </c>
      <c r="Z48" s="4">
        <f t="shared" si="8"/>
        <v>0</v>
      </c>
      <c r="AB48">
        <v>22.5</v>
      </c>
      <c r="AC48">
        <v>43</v>
      </c>
      <c r="AH48">
        <v>0</v>
      </c>
      <c r="AI48" s="4">
        <f t="shared" si="4"/>
        <v>0</v>
      </c>
      <c r="AK48" s="34">
        <f t="shared" si="12"/>
        <v>22</v>
      </c>
      <c r="AL48" s="35">
        <f t="shared" si="13"/>
        <v>42</v>
      </c>
      <c r="AM48" s="36"/>
      <c r="AN48" s="37"/>
      <c r="AO48" s="37"/>
      <c r="AP48" s="37"/>
      <c r="AQ48" s="33">
        <f t="shared" si="5"/>
        <v>0</v>
      </c>
      <c r="AR48" s="4">
        <f t="shared" si="9"/>
        <v>0</v>
      </c>
    </row>
    <row r="49" spans="1:44">
      <c r="A49">
        <v>23.5</v>
      </c>
      <c r="B49">
        <v>45</v>
      </c>
      <c r="G49">
        <v>0</v>
      </c>
      <c r="H49" s="4">
        <f t="shared" si="0"/>
        <v>0</v>
      </c>
      <c r="J49" s="34">
        <f t="shared" si="6"/>
        <v>23</v>
      </c>
      <c r="K49" s="35">
        <f t="shared" si="7"/>
        <v>44</v>
      </c>
      <c r="L49" s="36"/>
      <c r="M49" s="37"/>
      <c r="N49" s="37"/>
      <c r="O49" s="37"/>
      <c r="P49" s="33">
        <f>SUM(L49:O49)</f>
        <v>0</v>
      </c>
      <c r="Q49" s="4">
        <f t="shared" si="2"/>
        <v>0</v>
      </c>
      <c r="S49" s="34">
        <f t="shared" si="10"/>
        <v>22.5</v>
      </c>
      <c r="T49" s="35">
        <f t="shared" si="11"/>
        <v>43</v>
      </c>
      <c r="U49" s="37"/>
      <c r="V49" s="37"/>
      <c r="W49" s="37"/>
      <c r="X49" s="37"/>
      <c r="Y49" s="33">
        <f t="shared" si="3"/>
        <v>0</v>
      </c>
      <c r="Z49" s="4">
        <f t="shared" si="8"/>
        <v>0</v>
      </c>
      <c r="AB49">
        <v>23</v>
      </c>
      <c r="AC49">
        <v>44</v>
      </c>
      <c r="AH49">
        <v>0</v>
      </c>
      <c r="AI49" s="4">
        <f t="shared" si="4"/>
        <v>0</v>
      </c>
      <c r="AK49" s="34">
        <f t="shared" si="12"/>
        <v>22.5</v>
      </c>
      <c r="AL49" s="35">
        <f t="shared" si="13"/>
        <v>43</v>
      </c>
      <c r="AM49" s="37"/>
      <c r="AN49" s="37"/>
      <c r="AO49" s="37"/>
      <c r="AP49" s="37"/>
      <c r="AQ49" s="33">
        <f t="shared" si="5"/>
        <v>0</v>
      </c>
      <c r="AR49" s="4">
        <f t="shared" si="9"/>
        <v>0</v>
      </c>
    </row>
    <row r="50" spans="1:44">
      <c r="A50">
        <v>24</v>
      </c>
      <c r="B50">
        <v>46</v>
      </c>
      <c r="G50">
        <v>0</v>
      </c>
      <c r="H50" s="4">
        <f t="shared" si="0"/>
        <v>0</v>
      </c>
      <c r="J50" s="34">
        <f t="shared" si="6"/>
        <v>23.5</v>
      </c>
      <c r="K50" s="35">
        <f t="shared" si="7"/>
        <v>45</v>
      </c>
      <c r="L50" s="36"/>
      <c r="M50" s="37"/>
      <c r="N50" s="37"/>
      <c r="O50" s="37"/>
      <c r="P50" s="33">
        <f t="shared" si="1"/>
        <v>0</v>
      </c>
      <c r="Q50" s="4">
        <f t="shared" si="2"/>
        <v>0</v>
      </c>
      <c r="S50" s="34">
        <f t="shared" si="10"/>
        <v>23</v>
      </c>
      <c r="T50" s="35">
        <f t="shared" si="11"/>
        <v>44</v>
      </c>
      <c r="U50" s="36"/>
      <c r="V50" s="37"/>
      <c r="W50" s="37"/>
      <c r="X50" s="37"/>
      <c r="Y50" s="33">
        <f>SUM(U50:X50)</f>
        <v>0</v>
      </c>
      <c r="Z50" s="4">
        <f t="shared" si="8"/>
        <v>0</v>
      </c>
      <c r="AB50">
        <v>23.5</v>
      </c>
      <c r="AC50">
        <v>45</v>
      </c>
      <c r="AH50">
        <v>0</v>
      </c>
      <c r="AI50" s="4">
        <f t="shared" si="4"/>
        <v>0</v>
      </c>
      <c r="AK50" s="34">
        <f t="shared" si="12"/>
        <v>23</v>
      </c>
      <c r="AL50" s="35">
        <f t="shared" si="13"/>
        <v>44</v>
      </c>
      <c r="AM50" s="36"/>
      <c r="AN50" s="37"/>
      <c r="AO50" s="37"/>
      <c r="AP50" s="37"/>
      <c r="AQ50" s="33">
        <f>SUM(AM50:AP50)</f>
        <v>0</v>
      </c>
      <c r="AR50" s="4">
        <f t="shared" si="9"/>
        <v>0</v>
      </c>
    </row>
    <row r="51" spans="1:44">
      <c r="A51">
        <v>24.5</v>
      </c>
      <c r="B51">
        <v>47</v>
      </c>
      <c r="G51">
        <v>0</v>
      </c>
      <c r="H51" s="4">
        <f t="shared" si="0"/>
        <v>0</v>
      </c>
      <c r="J51" s="34">
        <f t="shared" si="6"/>
        <v>24</v>
      </c>
      <c r="K51" s="35">
        <f t="shared" si="7"/>
        <v>46</v>
      </c>
      <c r="L51" s="36"/>
      <c r="M51" s="37"/>
      <c r="N51" s="37"/>
      <c r="O51" s="37"/>
      <c r="P51" s="33">
        <f t="shared" si="1"/>
        <v>0</v>
      </c>
      <c r="Q51" s="4">
        <f t="shared" si="2"/>
        <v>0</v>
      </c>
      <c r="S51" s="34">
        <f t="shared" si="10"/>
        <v>23.5</v>
      </c>
      <c r="T51" s="35">
        <f t="shared" si="11"/>
        <v>45</v>
      </c>
      <c r="U51" s="36"/>
      <c r="V51" s="37"/>
      <c r="W51" s="37"/>
      <c r="X51" s="37"/>
      <c r="Y51" s="33">
        <f t="shared" si="3"/>
        <v>0</v>
      </c>
      <c r="Z51" s="4">
        <f t="shared" si="8"/>
        <v>0</v>
      </c>
      <c r="AB51">
        <v>24</v>
      </c>
      <c r="AC51">
        <v>46</v>
      </c>
      <c r="AH51">
        <v>0</v>
      </c>
      <c r="AI51" s="4">
        <f t="shared" si="4"/>
        <v>0</v>
      </c>
      <c r="AK51" s="34">
        <f t="shared" si="12"/>
        <v>23.5</v>
      </c>
      <c r="AL51" s="35">
        <f t="shared" si="13"/>
        <v>45</v>
      </c>
      <c r="AM51" s="36"/>
      <c r="AN51" s="37"/>
      <c r="AO51" s="37"/>
      <c r="AP51" s="37"/>
      <c r="AQ51" s="33">
        <f t="shared" si="5"/>
        <v>0</v>
      </c>
      <c r="AR51" s="4">
        <f t="shared" si="9"/>
        <v>0</v>
      </c>
    </row>
    <row r="52" spans="1:44">
      <c r="A52">
        <v>25</v>
      </c>
      <c r="B52">
        <v>48</v>
      </c>
      <c r="G52">
        <v>0</v>
      </c>
      <c r="H52" s="4">
        <f t="shared" si="0"/>
        <v>0</v>
      </c>
      <c r="J52" s="34">
        <f t="shared" si="6"/>
        <v>24.5</v>
      </c>
      <c r="K52" s="35">
        <f t="shared" si="7"/>
        <v>47</v>
      </c>
      <c r="L52" s="36"/>
      <c r="M52" s="37"/>
      <c r="N52" s="37"/>
      <c r="O52" s="37"/>
      <c r="P52" s="33">
        <f t="shared" si="1"/>
        <v>0</v>
      </c>
      <c r="Q52" s="4">
        <f t="shared" si="2"/>
        <v>0</v>
      </c>
      <c r="S52" s="34">
        <f t="shared" si="10"/>
        <v>24</v>
      </c>
      <c r="T52" s="35">
        <f t="shared" si="11"/>
        <v>46</v>
      </c>
      <c r="U52" s="36"/>
      <c r="V52" s="37"/>
      <c r="W52" s="37"/>
      <c r="X52" s="37"/>
      <c r="Y52" s="33">
        <f t="shared" si="3"/>
        <v>0</v>
      </c>
      <c r="Z52" s="4">
        <f t="shared" si="8"/>
        <v>0</v>
      </c>
      <c r="AB52">
        <v>24.5</v>
      </c>
      <c r="AC52">
        <v>47</v>
      </c>
      <c r="AH52">
        <v>0</v>
      </c>
      <c r="AI52" s="4">
        <f t="shared" si="4"/>
        <v>0</v>
      </c>
      <c r="AK52" s="34">
        <f t="shared" si="12"/>
        <v>24</v>
      </c>
      <c r="AL52" s="35">
        <f t="shared" si="13"/>
        <v>46</v>
      </c>
      <c r="AM52" s="36"/>
      <c r="AN52" s="37"/>
      <c r="AO52" s="37"/>
      <c r="AP52" s="37"/>
      <c r="AQ52" s="33">
        <f t="shared" si="5"/>
        <v>0</v>
      </c>
      <c r="AR52" s="4">
        <f t="shared" si="9"/>
        <v>0</v>
      </c>
    </row>
    <row r="53" spans="1:44">
      <c r="A53">
        <v>25.5</v>
      </c>
      <c r="B53">
        <v>49</v>
      </c>
      <c r="G53">
        <v>0</v>
      </c>
      <c r="H53" s="4">
        <f t="shared" si="0"/>
        <v>0</v>
      </c>
      <c r="J53" s="34">
        <f t="shared" si="6"/>
        <v>25</v>
      </c>
      <c r="K53" s="35">
        <f t="shared" si="7"/>
        <v>48</v>
      </c>
      <c r="L53" s="36"/>
      <c r="M53" s="37"/>
      <c r="N53" s="37"/>
      <c r="O53" s="37"/>
      <c r="P53" s="33">
        <f t="shared" si="1"/>
        <v>0</v>
      </c>
      <c r="Q53" s="4">
        <f t="shared" si="2"/>
        <v>0</v>
      </c>
      <c r="S53" s="34">
        <f t="shared" si="10"/>
        <v>24.5</v>
      </c>
      <c r="T53" s="35">
        <f t="shared" si="11"/>
        <v>47</v>
      </c>
      <c r="U53" s="36"/>
      <c r="V53" s="37"/>
      <c r="W53" s="37"/>
      <c r="X53" s="37"/>
      <c r="Y53" s="33">
        <f t="shared" si="3"/>
        <v>0</v>
      </c>
      <c r="Z53" s="4">
        <f t="shared" si="8"/>
        <v>0</v>
      </c>
      <c r="AB53">
        <v>25</v>
      </c>
      <c r="AC53">
        <v>48</v>
      </c>
      <c r="AH53">
        <v>0</v>
      </c>
      <c r="AI53" s="4">
        <f t="shared" si="4"/>
        <v>0</v>
      </c>
      <c r="AK53" s="34">
        <f t="shared" si="12"/>
        <v>24.5</v>
      </c>
      <c r="AL53" s="35">
        <f t="shared" si="13"/>
        <v>47</v>
      </c>
      <c r="AM53" s="36"/>
      <c r="AN53" s="37"/>
      <c r="AO53" s="37"/>
      <c r="AP53" s="37"/>
      <c r="AQ53" s="33">
        <f t="shared" si="5"/>
        <v>0</v>
      </c>
      <c r="AR53" s="4">
        <f t="shared" si="9"/>
        <v>0</v>
      </c>
    </row>
    <row r="54" spans="1:44">
      <c r="A54">
        <v>26</v>
      </c>
      <c r="B54">
        <v>50</v>
      </c>
      <c r="G54">
        <v>0</v>
      </c>
      <c r="H54" s="4">
        <f t="shared" si="0"/>
        <v>0</v>
      </c>
      <c r="J54" s="34">
        <f t="shared" si="6"/>
        <v>25.5</v>
      </c>
      <c r="K54" s="35">
        <f t="shared" si="7"/>
        <v>49</v>
      </c>
      <c r="L54" s="36"/>
      <c r="M54" s="37"/>
      <c r="N54" s="37"/>
      <c r="O54" s="37"/>
      <c r="P54" s="33">
        <f t="shared" si="1"/>
        <v>0</v>
      </c>
      <c r="Q54" s="4">
        <f t="shared" si="2"/>
        <v>0</v>
      </c>
      <c r="S54" s="34">
        <f t="shared" si="10"/>
        <v>25</v>
      </c>
      <c r="T54" s="35">
        <f t="shared" si="11"/>
        <v>48</v>
      </c>
      <c r="U54" s="36"/>
      <c r="V54" s="37"/>
      <c r="W54" s="37"/>
      <c r="X54" s="37"/>
      <c r="Y54" s="33">
        <f t="shared" si="3"/>
        <v>0</v>
      </c>
      <c r="Z54" s="4">
        <f t="shared" si="8"/>
        <v>0</v>
      </c>
      <c r="AB54">
        <v>25.5</v>
      </c>
      <c r="AC54">
        <v>49</v>
      </c>
      <c r="AH54">
        <v>0</v>
      </c>
      <c r="AI54" s="4">
        <f t="shared" si="4"/>
        <v>0</v>
      </c>
      <c r="AK54" s="34">
        <f t="shared" si="12"/>
        <v>25</v>
      </c>
      <c r="AL54" s="35">
        <f t="shared" si="13"/>
        <v>48</v>
      </c>
      <c r="AM54" s="36"/>
      <c r="AN54" s="37"/>
      <c r="AO54" s="37"/>
      <c r="AP54" s="37"/>
      <c r="AQ54" s="33">
        <f t="shared" si="5"/>
        <v>0</v>
      </c>
      <c r="AR54" s="4">
        <f t="shared" si="9"/>
        <v>0</v>
      </c>
    </row>
    <row r="55" spans="1:44">
      <c r="A55">
        <v>26.5</v>
      </c>
      <c r="B55">
        <v>51</v>
      </c>
      <c r="G55">
        <v>0</v>
      </c>
      <c r="H55" s="4">
        <f t="shared" si="0"/>
        <v>0</v>
      </c>
      <c r="J55" s="34">
        <f t="shared" si="6"/>
        <v>26</v>
      </c>
      <c r="K55" s="35">
        <f t="shared" si="7"/>
        <v>50</v>
      </c>
      <c r="L55" s="36"/>
      <c r="M55" s="37"/>
      <c r="N55" s="37"/>
      <c r="O55" s="37"/>
      <c r="P55" s="33">
        <f t="shared" si="1"/>
        <v>0</v>
      </c>
      <c r="Q55" s="4">
        <f t="shared" si="2"/>
        <v>0</v>
      </c>
      <c r="S55" s="34">
        <f t="shared" si="10"/>
        <v>25.5</v>
      </c>
      <c r="T55" s="35">
        <f t="shared" si="11"/>
        <v>49</v>
      </c>
      <c r="U55" s="36"/>
      <c r="V55" s="37"/>
      <c r="W55" s="37"/>
      <c r="X55" s="37"/>
      <c r="Y55" s="33">
        <f t="shared" si="3"/>
        <v>0</v>
      </c>
      <c r="Z55" s="4">
        <f t="shared" si="8"/>
        <v>0</v>
      </c>
      <c r="AB55">
        <v>26</v>
      </c>
      <c r="AC55">
        <v>50</v>
      </c>
      <c r="AH55">
        <v>0</v>
      </c>
      <c r="AI55" s="4">
        <f t="shared" si="4"/>
        <v>0</v>
      </c>
      <c r="AK55" s="34">
        <f t="shared" si="12"/>
        <v>25.5</v>
      </c>
      <c r="AL55" s="35">
        <f t="shared" si="13"/>
        <v>49</v>
      </c>
      <c r="AM55" s="36"/>
      <c r="AN55" s="37"/>
      <c r="AO55" s="37"/>
      <c r="AP55" s="37"/>
      <c r="AQ55" s="33">
        <f t="shared" si="5"/>
        <v>0</v>
      </c>
      <c r="AR55" s="4">
        <f t="shared" si="9"/>
        <v>0</v>
      </c>
    </row>
    <row r="56" spans="1:44">
      <c r="A56">
        <v>27</v>
      </c>
      <c r="B56">
        <v>52</v>
      </c>
      <c r="G56">
        <v>0</v>
      </c>
      <c r="H56" s="4">
        <f t="shared" si="0"/>
        <v>0</v>
      </c>
      <c r="J56" s="34">
        <f t="shared" si="6"/>
        <v>26.5</v>
      </c>
      <c r="K56" s="35">
        <f>K55+1</f>
        <v>51</v>
      </c>
      <c r="L56" s="36"/>
      <c r="M56" s="37"/>
      <c r="N56" s="37"/>
      <c r="O56" s="37"/>
      <c r="P56" s="33">
        <f t="shared" si="1"/>
        <v>0</v>
      </c>
      <c r="Q56" s="4">
        <f t="shared" si="2"/>
        <v>0</v>
      </c>
      <c r="S56" s="34">
        <f t="shared" si="10"/>
        <v>26</v>
      </c>
      <c r="T56" s="35">
        <f t="shared" si="11"/>
        <v>50</v>
      </c>
      <c r="U56" s="36"/>
      <c r="V56" s="37"/>
      <c r="W56" s="37"/>
      <c r="X56" s="37"/>
      <c r="Y56" s="33">
        <f t="shared" si="3"/>
        <v>0</v>
      </c>
      <c r="Z56" s="4">
        <f t="shared" si="8"/>
        <v>0</v>
      </c>
      <c r="AB56">
        <v>26.5</v>
      </c>
      <c r="AC56">
        <v>51</v>
      </c>
      <c r="AH56">
        <v>0</v>
      </c>
      <c r="AI56" s="4">
        <f t="shared" si="4"/>
        <v>0</v>
      </c>
      <c r="AK56" s="34">
        <f t="shared" si="12"/>
        <v>26</v>
      </c>
      <c r="AL56" s="35">
        <f t="shared" si="13"/>
        <v>50</v>
      </c>
      <c r="AM56" s="36"/>
      <c r="AN56" s="37"/>
      <c r="AO56" s="37"/>
      <c r="AP56" s="37"/>
      <c r="AQ56" s="33">
        <f t="shared" si="5"/>
        <v>0</v>
      </c>
      <c r="AR56" s="4">
        <f t="shared" si="9"/>
        <v>0</v>
      </c>
    </row>
    <row r="57" spans="1:44">
      <c r="A57">
        <v>27.5</v>
      </c>
      <c r="B57">
        <v>53</v>
      </c>
      <c r="G57">
        <v>0</v>
      </c>
      <c r="H57" s="4">
        <f t="shared" si="0"/>
        <v>0</v>
      </c>
      <c r="J57" s="34">
        <f t="shared" si="6"/>
        <v>27</v>
      </c>
      <c r="K57" s="35">
        <f>K56+1</f>
        <v>52</v>
      </c>
      <c r="L57" s="36"/>
      <c r="M57" s="37"/>
      <c r="N57" s="37"/>
      <c r="O57" s="37"/>
      <c r="P57" s="33">
        <f t="shared" si="1"/>
        <v>0</v>
      </c>
      <c r="Q57" s="4">
        <f t="shared" si="2"/>
        <v>0</v>
      </c>
      <c r="S57" s="34">
        <f t="shared" si="10"/>
        <v>26.5</v>
      </c>
      <c r="T57" s="35">
        <f>T56+1</f>
        <v>51</v>
      </c>
      <c r="U57" s="36"/>
      <c r="V57" s="37"/>
      <c r="W57" s="37"/>
      <c r="X57" s="37"/>
      <c r="Y57" s="33">
        <f t="shared" si="3"/>
        <v>0</v>
      </c>
      <c r="Z57" s="4">
        <f t="shared" si="8"/>
        <v>0</v>
      </c>
      <c r="AB57">
        <v>27</v>
      </c>
      <c r="AC57">
        <v>52</v>
      </c>
      <c r="AH57">
        <v>0</v>
      </c>
      <c r="AI57" s="4">
        <f t="shared" si="4"/>
        <v>0</v>
      </c>
      <c r="AK57" s="34">
        <f t="shared" si="12"/>
        <v>26.5</v>
      </c>
      <c r="AL57" s="35">
        <f>AL56+1</f>
        <v>51</v>
      </c>
      <c r="AM57" s="36"/>
      <c r="AN57" s="37"/>
      <c r="AO57" s="37"/>
      <c r="AP57" s="37"/>
      <c r="AQ57" s="33">
        <f t="shared" si="5"/>
        <v>0</v>
      </c>
      <c r="AR57" s="4">
        <f t="shared" si="9"/>
        <v>0</v>
      </c>
    </row>
    <row r="58" spans="1:44">
      <c r="A58">
        <v>28</v>
      </c>
      <c r="B58">
        <v>54</v>
      </c>
      <c r="G58">
        <v>0</v>
      </c>
      <c r="H58" s="4">
        <f t="shared" si="0"/>
        <v>0</v>
      </c>
      <c r="J58" s="34">
        <f t="shared" si="6"/>
        <v>27.5</v>
      </c>
      <c r="K58" s="35">
        <f>K57+1</f>
        <v>53</v>
      </c>
      <c r="L58" s="36"/>
      <c r="M58" s="37"/>
      <c r="N58" s="37"/>
      <c r="O58" s="37"/>
      <c r="P58" s="33">
        <f t="shared" si="1"/>
        <v>0</v>
      </c>
      <c r="Q58" s="4">
        <f t="shared" si="2"/>
        <v>0</v>
      </c>
      <c r="S58" s="34">
        <f t="shared" si="10"/>
        <v>27</v>
      </c>
      <c r="T58" s="35">
        <f>T57+1</f>
        <v>52</v>
      </c>
      <c r="U58" s="36"/>
      <c r="V58" s="37"/>
      <c r="W58" s="37"/>
      <c r="X58" s="37"/>
      <c r="Y58" s="33">
        <f t="shared" si="3"/>
        <v>0</v>
      </c>
      <c r="Z58" s="4">
        <f t="shared" si="8"/>
        <v>0</v>
      </c>
      <c r="AB58">
        <v>27.5</v>
      </c>
      <c r="AC58">
        <v>53</v>
      </c>
      <c r="AH58">
        <v>0</v>
      </c>
      <c r="AI58" s="4">
        <f t="shared" si="4"/>
        <v>0</v>
      </c>
      <c r="AK58" s="34">
        <f t="shared" si="12"/>
        <v>27</v>
      </c>
      <c r="AL58" s="35">
        <f>AL57+1</f>
        <v>52</v>
      </c>
      <c r="AM58" s="36"/>
      <c r="AN58" s="37"/>
      <c r="AO58" s="37"/>
      <c r="AP58" s="37"/>
      <c r="AQ58" s="33">
        <f t="shared" si="5"/>
        <v>0</v>
      </c>
      <c r="AR58" s="4">
        <f t="shared" si="9"/>
        <v>0</v>
      </c>
    </row>
    <row r="59" spans="1:44">
      <c r="A59">
        <v>28.5</v>
      </c>
      <c r="B59">
        <v>55</v>
      </c>
      <c r="G59">
        <v>0</v>
      </c>
      <c r="H59" s="4">
        <f t="shared" si="0"/>
        <v>0</v>
      </c>
      <c r="J59" s="34">
        <f t="shared" si="6"/>
        <v>28</v>
      </c>
      <c r="K59" s="35">
        <f t="shared" ref="K59:K65" si="14">K58+1</f>
        <v>54</v>
      </c>
      <c r="L59" s="36"/>
      <c r="M59" s="37"/>
      <c r="N59" s="37"/>
      <c r="O59" s="37"/>
      <c r="P59" s="33">
        <f t="shared" si="1"/>
        <v>0</v>
      </c>
      <c r="Q59" s="4">
        <f t="shared" si="2"/>
        <v>0</v>
      </c>
      <c r="S59" s="34">
        <f t="shared" si="10"/>
        <v>27.5</v>
      </c>
      <c r="T59" s="35">
        <f>T58+1</f>
        <v>53</v>
      </c>
      <c r="U59" s="36"/>
      <c r="V59" s="37"/>
      <c r="W59" s="37"/>
      <c r="X59" s="37"/>
      <c r="Y59" s="33">
        <f t="shared" si="3"/>
        <v>0</v>
      </c>
      <c r="Z59" s="4">
        <f t="shared" si="8"/>
        <v>0</v>
      </c>
      <c r="AB59">
        <v>28</v>
      </c>
      <c r="AC59">
        <v>54</v>
      </c>
      <c r="AH59">
        <v>0</v>
      </c>
      <c r="AI59" s="4">
        <f t="shared" si="4"/>
        <v>0</v>
      </c>
      <c r="AK59" s="34">
        <f t="shared" si="12"/>
        <v>27.5</v>
      </c>
      <c r="AL59" s="35">
        <f>AL58+1</f>
        <v>53</v>
      </c>
      <c r="AM59" s="36"/>
      <c r="AN59" s="37"/>
      <c r="AO59" s="37"/>
      <c r="AP59" s="37"/>
      <c r="AQ59" s="33">
        <f t="shared" si="5"/>
        <v>0</v>
      </c>
      <c r="AR59" s="4">
        <f t="shared" si="9"/>
        <v>0</v>
      </c>
    </row>
    <row r="60" spans="1:44">
      <c r="A60">
        <v>29</v>
      </c>
      <c r="B60">
        <v>56</v>
      </c>
      <c r="G60">
        <v>0</v>
      </c>
      <c r="H60" s="4">
        <f t="shared" si="0"/>
        <v>0</v>
      </c>
      <c r="J60" s="34">
        <f t="shared" si="6"/>
        <v>28.5</v>
      </c>
      <c r="K60" s="35">
        <f t="shared" si="14"/>
        <v>55</v>
      </c>
      <c r="L60" s="36"/>
      <c r="M60" s="37"/>
      <c r="N60" s="37"/>
      <c r="O60" s="37"/>
      <c r="P60" s="33">
        <f t="shared" si="1"/>
        <v>0</v>
      </c>
      <c r="Q60" s="4">
        <f t="shared" si="2"/>
        <v>0</v>
      </c>
      <c r="S60" s="34">
        <f t="shared" si="10"/>
        <v>28</v>
      </c>
      <c r="T60" s="35">
        <f t="shared" ref="T60:T66" si="15">T59+1</f>
        <v>54</v>
      </c>
      <c r="U60" s="36"/>
      <c r="V60" s="37"/>
      <c r="W60" s="37"/>
      <c r="X60" s="37"/>
      <c r="Y60" s="33">
        <f t="shared" si="3"/>
        <v>0</v>
      </c>
      <c r="Z60" s="4">
        <f t="shared" si="8"/>
        <v>0</v>
      </c>
      <c r="AB60">
        <v>28.5</v>
      </c>
      <c r="AC60">
        <v>55</v>
      </c>
      <c r="AH60">
        <v>0</v>
      </c>
      <c r="AI60" s="4">
        <f t="shared" si="4"/>
        <v>0</v>
      </c>
      <c r="AK60" s="34">
        <f t="shared" si="12"/>
        <v>28</v>
      </c>
      <c r="AL60" s="35">
        <f t="shared" ref="AL60:AL66" si="16">AL59+1</f>
        <v>54</v>
      </c>
      <c r="AM60" s="36"/>
      <c r="AN60" s="37"/>
      <c r="AO60" s="37"/>
      <c r="AP60" s="37"/>
      <c r="AQ60" s="33">
        <f t="shared" si="5"/>
        <v>0</v>
      </c>
      <c r="AR60" s="4">
        <f t="shared" si="9"/>
        <v>0</v>
      </c>
    </row>
    <row r="61" spans="1:44">
      <c r="A61">
        <v>29.5</v>
      </c>
      <c r="B61">
        <v>57</v>
      </c>
      <c r="G61">
        <v>0</v>
      </c>
      <c r="H61" s="4">
        <f t="shared" si="0"/>
        <v>0</v>
      </c>
      <c r="J61" s="34">
        <f t="shared" si="6"/>
        <v>29</v>
      </c>
      <c r="K61" s="35">
        <f t="shared" si="14"/>
        <v>56</v>
      </c>
      <c r="L61" s="36"/>
      <c r="M61" s="37"/>
      <c r="N61" s="37"/>
      <c r="O61" s="37"/>
      <c r="P61" s="33">
        <f t="shared" si="1"/>
        <v>0</v>
      </c>
      <c r="Q61" s="4">
        <f t="shared" si="2"/>
        <v>0</v>
      </c>
      <c r="S61" s="34">
        <f t="shared" si="10"/>
        <v>28.5</v>
      </c>
      <c r="T61" s="35">
        <f t="shared" si="15"/>
        <v>55</v>
      </c>
      <c r="U61" s="36"/>
      <c r="V61" s="37"/>
      <c r="W61" s="37"/>
      <c r="X61" s="37"/>
      <c r="Y61" s="33">
        <f t="shared" si="3"/>
        <v>0</v>
      </c>
      <c r="Z61" s="4">
        <f t="shared" si="8"/>
        <v>0</v>
      </c>
      <c r="AB61">
        <v>29</v>
      </c>
      <c r="AC61">
        <v>56</v>
      </c>
      <c r="AH61">
        <v>0</v>
      </c>
      <c r="AI61" s="4">
        <f t="shared" si="4"/>
        <v>0</v>
      </c>
      <c r="AK61" s="34">
        <f t="shared" si="12"/>
        <v>28.5</v>
      </c>
      <c r="AL61" s="35">
        <f t="shared" si="16"/>
        <v>55</v>
      </c>
      <c r="AM61" s="36"/>
      <c r="AN61" s="37"/>
      <c r="AO61" s="37"/>
      <c r="AP61" s="37"/>
      <c r="AQ61" s="33">
        <f t="shared" si="5"/>
        <v>0</v>
      </c>
      <c r="AR61" s="4">
        <f t="shared" si="9"/>
        <v>0</v>
      </c>
    </row>
    <row r="62" spans="1:44">
      <c r="A62">
        <v>30</v>
      </c>
      <c r="B62">
        <v>58</v>
      </c>
      <c r="G62">
        <v>0</v>
      </c>
      <c r="H62" s="4">
        <f t="shared" si="0"/>
        <v>0</v>
      </c>
      <c r="J62" s="34">
        <f t="shared" si="6"/>
        <v>29.5</v>
      </c>
      <c r="K62" s="35">
        <f t="shared" si="14"/>
        <v>57</v>
      </c>
      <c r="L62" s="36"/>
      <c r="M62" s="37"/>
      <c r="N62" s="37"/>
      <c r="O62" s="37"/>
      <c r="P62" s="33">
        <f t="shared" si="1"/>
        <v>0</v>
      </c>
      <c r="Q62" s="4">
        <f t="shared" si="2"/>
        <v>0</v>
      </c>
      <c r="S62" s="34">
        <f t="shared" si="10"/>
        <v>29</v>
      </c>
      <c r="T62" s="35">
        <f t="shared" si="15"/>
        <v>56</v>
      </c>
      <c r="U62" s="36"/>
      <c r="V62" s="37"/>
      <c r="W62" s="37"/>
      <c r="X62" s="37"/>
      <c r="Y62" s="33">
        <f t="shared" si="3"/>
        <v>0</v>
      </c>
      <c r="Z62" s="4">
        <f t="shared" si="8"/>
        <v>0</v>
      </c>
      <c r="AB62">
        <v>29.5</v>
      </c>
      <c r="AC62">
        <v>57</v>
      </c>
      <c r="AH62">
        <v>0</v>
      </c>
      <c r="AI62" s="4">
        <f t="shared" si="4"/>
        <v>0</v>
      </c>
      <c r="AK62" s="34">
        <f t="shared" si="12"/>
        <v>29</v>
      </c>
      <c r="AL62" s="35">
        <f t="shared" si="16"/>
        <v>56</v>
      </c>
      <c r="AM62" s="36"/>
      <c r="AN62" s="37"/>
      <c r="AO62" s="37"/>
      <c r="AP62" s="37"/>
      <c r="AQ62" s="33">
        <f t="shared" si="5"/>
        <v>0</v>
      </c>
      <c r="AR62" s="4">
        <f t="shared" si="9"/>
        <v>0</v>
      </c>
    </row>
    <row r="63" spans="1:44">
      <c r="A63">
        <v>30.5</v>
      </c>
      <c r="B63">
        <v>59</v>
      </c>
      <c r="G63">
        <v>0</v>
      </c>
      <c r="H63" s="4">
        <f t="shared" si="0"/>
        <v>0</v>
      </c>
      <c r="J63" s="34">
        <f t="shared" si="6"/>
        <v>30</v>
      </c>
      <c r="K63" s="35">
        <f t="shared" si="14"/>
        <v>58</v>
      </c>
      <c r="L63" s="36"/>
      <c r="M63" s="37"/>
      <c r="N63" s="37"/>
      <c r="O63" s="37"/>
      <c r="P63" s="33">
        <f t="shared" si="1"/>
        <v>0</v>
      </c>
      <c r="Q63" s="4">
        <f t="shared" si="2"/>
        <v>0</v>
      </c>
      <c r="S63" s="34">
        <f t="shared" si="10"/>
        <v>29.5</v>
      </c>
      <c r="T63" s="35">
        <f t="shared" si="15"/>
        <v>57</v>
      </c>
      <c r="U63" s="36"/>
      <c r="V63" s="37"/>
      <c r="W63" s="37"/>
      <c r="X63" s="37"/>
      <c r="Y63" s="33">
        <f t="shared" si="3"/>
        <v>0</v>
      </c>
      <c r="Z63" s="4">
        <f t="shared" si="8"/>
        <v>0</v>
      </c>
      <c r="AB63">
        <v>30</v>
      </c>
      <c r="AC63">
        <v>58</v>
      </c>
      <c r="AH63">
        <v>0</v>
      </c>
      <c r="AI63" s="4">
        <f t="shared" si="4"/>
        <v>0</v>
      </c>
      <c r="AK63" s="34">
        <f t="shared" si="12"/>
        <v>29.5</v>
      </c>
      <c r="AL63" s="35">
        <f t="shared" si="16"/>
        <v>57</v>
      </c>
      <c r="AM63" s="36"/>
      <c r="AN63" s="37"/>
      <c r="AO63" s="37"/>
      <c r="AP63" s="37"/>
      <c r="AQ63" s="33">
        <f t="shared" si="5"/>
        <v>0</v>
      </c>
      <c r="AR63" s="4">
        <f t="shared" si="9"/>
        <v>0</v>
      </c>
    </row>
    <row r="64" spans="1:44">
      <c r="A64">
        <v>31</v>
      </c>
      <c r="B64">
        <v>60</v>
      </c>
      <c r="G64">
        <v>0</v>
      </c>
      <c r="H64" s="4">
        <f t="shared" si="0"/>
        <v>0</v>
      </c>
      <c r="J64" s="34">
        <f t="shared" si="6"/>
        <v>30.5</v>
      </c>
      <c r="K64" s="35">
        <f t="shared" si="14"/>
        <v>59</v>
      </c>
      <c r="L64" s="36"/>
      <c r="M64" s="37"/>
      <c r="N64" s="37"/>
      <c r="O64" s="37"/>
      <c r="P64" s="33">
        <f t="shared" si="1"/>
        <v>0</v>
      </c>
      <c r="Q64" s="4">
        <f t="shared" si="2"/>
        <v>0</v>
      </c>
      <c r="S64" s="34">
        <f t="shared" si="10"/>
        <v>30</v>
      </c>
      <c r="T64" s="35">
        <f t="shared" si="15"/>
        <v>58</v>
      </c>
      <c r="U64" s="36"/>
      <c r="V64" s="37"/>
      <c r="W64" s="37"/>
      <c r="X64" s="37"/>
      <c r="Y64" s="33">
        <f t="shared" si="3"/>
        <v>0</v>
      </c>
      <c r="Z64" s="4">
        <f t="shared" si="8"/>
        <v>0</v>
      </c>
      <c r="AB64">
        <v>30.5</v>
      </c>
      <c r="AC64">
        <v>59</v>
      </c>
      <c r="AH64">
        <v>0</v>
      </c>
      <c r="AI64" s="4">
        <f t="shared" si="4"/>
        <v>0</v>
      </c>
      <c r="AK64" s="34">
        <f t="shared" si="12"/>
        <v>30</v>
      </c>
      <c r="AL64" s="35">
        <f t="shared" si="16"/>
        <v>58</v>
      </c>
      <c r="AM64" s="36"/>
      <c r="AN64" s="37"/>
      <c r="AO64" s="37"/>
      <c r="AP64" s="37"/>
      <c r="AQ64" s="33">
        <f t="shared" si="5"/>
        <v>0</v>
      </c>
      <c r="AR64" s="4">
        <f t="shared" si="9"/>
        <v>0</v>
      </c>
    </row>
    <row r="65" spans="2:44">
      <c r="B65" t="s">
        <v>113</v>
      </c>
      <c r="C65">
        <v>0</v>
      </c>
      <c r="D65">
        <v>0</v>
      </c>
      <c r="E65">
        <v>2.9053851023422665</v>
      </c>
      <c r="F65">
        <v>0</v>
      </c>
      <c r="G65">
        <v>2.9053851023422665</v>
      </c>
      <c r="H65" s="4">
        <f t="shared" si="0"/>
        <v>100</v>
      </c>
      <c r="J65" s="34">
        <f t="shared" si="6"/>
        <v>31</v>
      </c>
      <c r="K65" s="35">
        <f t="shared" si="14"/>
        <v>60</v>
      </c>
      <c r="L65" s="36"/>
      <c r="M65" s="37"/>
      <c r="N65" s="37"/>
      <c r="O65" s="37"/>
      <c r="P65" s="33">
        <f t="shared" si="1"/>
        <v>0</v>
      </c>
      <c r="Q65" s="4">
        <f t="shared" si="2"/>
        <v>0</v>
      </c>
      <c r="S65" s="34">
        <f t="shared" si="10"/>
        <v>30.5</v>
      </c>
      <c r="T65" s="35">
        <f t="shared" si="15"/>
        <v>59</v>
      </c>
      <c r="U65" s="36"/>
      <c r="V65" s="37"/>
      <c r="W65" s="37"/>
      <c r="X65" s="37"/>
      <c r="Y65" s="33">
        <f t="shared" si="3"/>
        <v>0</v>
      </c>
      <c r="Z65" s="4">
        <f t="shared" si="8"/>
        <v>0</v>
      </c>
      <c r="AB65">
        <v>31</v>
      </c>
      <c r="AC65">
        <v>60</v>
      </c>
      <c r="AH65">
        <v>0</v>
      </c>
      <c r="AI65" s="4">
        <f t="shared" si="4"/>
        <v>0</v>
      </c>
      <c r="AK65" s="34">
        <f t="shared" si="12"/>
        <v>30.5</v>
      </c>
      <c r="AL65" s="35">
        <f t="shared" si="16"/>
        <v>59</v>
      </c>
      <c r="AM65" s="36"/>
      <c r="AN65" s="37"/>
      <c r="AO65" s="37"/>
      <c r="AP65" s="37"/>
      <c r="AQ65" s="33">
        <f t="shared" si="5"/>
        <v>0</v>
      </c>
      <c r="AR65" s="4">
        <f t="shared" si="9"/>
        <v>0</v>
      </c>
    </row>
    <row r="66" spans="2:44">
      <c r="J66" s="38"/>
      <c r="K66" s="39" t="s">
        <v>113</v>
      </c>
      <c r="L66" s="40">
        <f>SUM(L10:L55)</f>
        <v>13214.281577911206</v>
      </c>
      <c r="M66" s="40">
        <f>SUM(M10:M55)</f>
        <v>0</v>
      </c>
      <c r="N66" s="40">
        <f>SUM(N10:N55)</f>
        <v>0</v>
      </c>
      <c r="O66" s="40">
        <f>SUM(O10:O55)</f>
        <v>0</v>
      </c>
      <c r="P66" s="41">
        <f>SUM(P10:P55)</f>
        <v>13214.281577911206</v>
      </c>
      <c r="Q66" s="4">
        <f t="shared" si="2"/>
        <v>100</v>
      </c>
      <c r="S66" s="34">
        <f t="shared" si="10"/>
        <v>31</v>
      </c>
      <c r="T66" s="35">
        <f t="shared" si="15"/>
        <v>60</v>
      </c>
      <c r="U66" s="36"/>
      <c r="V66" s="37"/>
      <c r="W66" s="37"/>
      <c r="X66" s="37"/>
      <c r="Y66" s="33">
        <f t="shared" si="3"/>
        <v>0</v>
      </c>
      <c r="Z66" s="4">
        <f t="shared" si="8"/>
        <v>0</v>
      </c>
      <c r="AC66" t="s">
        <v>113</v>
      </c>
      <c r="AD66">
        <v>0</v>
      </c>
      <c r="AE66">
        <v>0</v>
      </c>
      <c r="AF66">
        <v>0</v>
      </c>
      <c r="AG66">
        <v>1.7475371919539158</v>
      </c>
      <c r="AH66">
        <v>1.7475371919539158</v>
      </c>
      <c r="AI66" s="4">
        <f t="shared" si="4"/>
        <v>100</v>
      </c>
      <c r="AK66" s="34">
        <f t="shared" si="12"/>
        <v>31</v>
      </c>
      <c r="AL66" s="35">
        <f t="shared" si="16"/>
        <v>60</v>
      </c>
      <c r="AM66" s="36"/>
      <c r="AN66" s="37"/>
      <c r="AO66" s="37"/>
      <c r="AP66" s="37"/>
      <c r="AQ66" s="33">
        <f t="shared" si="5"/>
        <v>0</v>
      </c>
      <c r="AR66" s="4">
        <f t="shared" si="9"/>
        <v>0</v>
      </c>
    </row>
    <row r="67" spans="2:44">
      <c r="B67" t="s">
        <v>114</v>
      </c>
      <c r="E67">
        <v>1.0249999999999999</v>
      </c>
      <c r="G67">
        <v>1.0249999999999999</v>
      </c>
      <c r="J67" s="42"/>
      <c r="K67" s="43"/>
      <c r="L67" s="44"/>
      <c r="M67" s="44"/>
      <c r="N67" s="44"/>
      <c r="O67" s="44"/>
      <c r="P67" s="44"/>
      <c r="S67" s="38"/>
      <c r="T67" s="39" t="s">
        <v>113</v>
      </c>
      <c r="U67" s="40">
        <f>SUM(U11:U56)</f>
        <v>0</v>
      </c>
      <c r="V67" s="40">
        <f>SUM(V11:V56)</f>
        <v>0</v>
      </c>
      <c r="W67" s="40">
        <f>SUM(W11:W56)</f>
        <v>0</v>
      </c>
      <c r="X67" s="40">
        <f>SUM(X11:X56)</f>
        <v>10364.208980865184</v>
      </c>
      <c r="Y67" s="41">
        <f>SUM(Y11:Y56)</f>
        <v>10364.208980865184</v>
      </c>
      <c r="Z67" s="4">
        <f t="shared" si="8"/>
        <v>100</v>
      </c>
      <c r="AK67" s="38"/>
      <c r="AL67" s="39" t="s">
        <v>113</v>
      </c>
      <c r="AM67" s="40">
        <f>SUM(AM11:AM56)</f>
        <v>0</v>
      </c>
      <c r="AN67" s="40">
        <f>SUM(AN11:AN56)</f>
        <v>0</v>
      </c>
      <c r="AO67" s="40">
        <f>SUM(AO11:AO56)</f>
        <v>0</v>
      </c>
      <c r="AP67" s="40">
        <f>SUM(AP11:AP56)</f>
        <v>4231.6909959154073</v>
      </c>
      <c r="AQ67" s="41">
        <f>SUM(AQ11:AQ56)</f>
        <v>4231.6909959154073</v>
      </c>
      <c r="AR67" s="4">
        <f t="shared" si="9"/>
        <v>100</v>
      </c>
    </row>
    <row r="68" spans="2:44">
      <c r="J68" s="45"/>
      <c r="K68" s="39" t="s">
        <v>114</v>
      </c>
      <c r="L68" s="46">
        <v>1893.9659999999999</v>
      </c>
      <c r="M68" s="46"/>
      <c r="N68" s="46"/>
      <c r="O68" s="46"/>
      <c r="P68" s="47">
        <f>SUM(L68:O68)</f>
        <v>1893.9659999999999</v>
      </c>
      <c r="S68" s="42"/>
      <c r="T68" s="43"/>
      <c r="U68" s="44"/>
      <c r="V68" s="44"/>
      <c r="W68" s="44"/>
      <c r="X68" s="44"/>
      <c r="Y68" s="44"/>
      <c r="AC68" t="s">
        <v>116</v>
      </c>
      <c r="AG68">
        <v>0.253</v>
      </c>
      <c r="AH68">
        <v>0.253</v>
      </c>
      <c r="AK68" s="42"/>
      <c r="AL68" s="43"/>
      <c r="AM68" s="44"/>
      <c r="AN68" s="44"/>
      <c r="AO68" s="44"/>
      <c r="AP68" s="44"/>
      <c r="AQ68" s="44"/>
    </row>
    <row r="69" spans="2:44">
      <c r="S69" s="45"/>
      <c r="T69" s="39" t="s">
        <v>114</v>
      </c>
      <c r="U69" s="46"/>
      <c r="V69" s="46"/>
      <c r="W69" s="46"/>
      <c r="X69" s="46">
        <v>1188.606</v>
      </c>
      <c r="Y69" s="47">
        <f>SUM(U69:X69)</f>
        <v>1188.606</v>
      </c>
      <c r="AK69" s="45"/>
      <c r="AL69" s="39" t="s">
        <v>114</v>
      </c>
      <c r="AM69" s="46"/>
      <c r="AN69" s="46"/>
      <c r="AO69" s="46"/>
      <c r="AP69" s="46">
        <v>317.142</v>
      </c>
      <c r="AQ69" s="47">
        <f>SUM(AM69:AP69)</f>
        <v>317.142</v>
      </c>
    </row>
  </sheetData>
  <mergeCells count="1">
    <mergeCell ref="O6:P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8"/>
  <sheetViews>
    <sheetView workbookViewId="0">
      <selection activeCell="G13" sqref="G13"/>
    </sheetView>
  </sheetViews>
  <sheetFormatPr baseColWidth="10" defaultRowHeight="14.5"/>
  <sheetData>
    <row r="3" spans="1:15">
      <c r="A3" t="s">
        <v>76</v>
      </c>
      <c r="B3" t="s">
        <v>73</v>
      </c>
    </row>
    <row r="4" spans="1:15">
      <c r="B4" t="s">
        <v>120</v>
      </c>
      <c r="D4" t="s">
        <v>121</v>
      </c>
      <c r="E4" t="s">
        <v>3</v>
      </c>
      <c r="G4" t="s">
        <v>15</v>
      </c>
    </row>
    <row r="5" spans="1:15">
      <c r="B5" t="s">
        <v>152</v>
      </c>
      <c r="C5" t="s">
        <v>24</v>
      </c>
      <c r="D5" t="s">
        <v>152</v>
      </c>
      <c r="E5" t="s">
        <v>152</v>
      </c>
      <c r="F5" t="s">
        <v>24</v>
      </c>
      <c r="G5" t="s">
        <v>152</v>
      </c>
    </row>
    <row r="6" spans="1:15">
      <c r="A6" t="s">
        <v>70</v>
      </c>
      <c r="B6" t="s">
        <v>122</v>
      </c>
      <c r="C6" t="s">
        <v>122</v>
      </c>
      <c r="D6" t="s">
        <v>122</v>
      </c>
      <c r="E6" s="4" t="s">
        <v>122</v>
      </c>
      <c r="F6" s="4" t="s">
        <v>122</v>
      </c>
      <c r="G6" s="4" t="s">
        <v>122</v>
      </c>
    </row>
    <row r="7" spans="1:15">
      <c r="A7" t="s">
        <v>123</v>
      </c>
      <c r="B7">
        <v>2056.7838607594899</v>
      </c>
      <c r="E7" s="4">
        <v>1300.8097165991901</v>
      </c>
      <c r="F7" s="4"/>
      <c r="G7" s="4">
        <v>9023.2636254279605</v>
      </c>
      <c r="I7">
        <f>A7/10</f>
        <v>10</v>
      </c>
      <c r="J7" s="4">
        <f>B7/(B$38/100)</f>
        <v>9.399005314479926E-2</v>
      </c>
      <c r="K7" s="4">
        <f t="shared" ref="K7:O22" si="0">C7/(C$38/100)</f>
        <v>0</v>
      </c>
      <c r="L7" s="4">
        <f t="shared" si="0"/>
        <v>0</v>
      </c>
      <c r="M7" s="4">
        <f t="shared" si="0"/>
        <v>1.1901037952238145</v>
      </c>
      <c r="N7" s="4">
        <f t="shared" si="0"/>
        <v>0</v>
      </c>
      <c r="O7" s="4">
        <f t="shared" si="0"/>
        <v>8.8851837900012551</v>
      </c>
    </row>
    <row r="8" spans="1:15">
      <c r="A8" t="s">
        <v>124</v>
      </c>
      <c r="B8">
        <v>24513.034876911079</v>
      </c>
      <c r="E8" s="4"/>
      <c r="F8" s="4"/>
      <c r="G8" s="4">
        <v>19816.402254711498</v>
      </c>
      <c r="I8">
        <f t="shared" ref="I8:I36" si="1">A8/10</f>
        <v>11</v>
      </c>
      <c r="J8" s="4">
        <f t="shared" ref="J8:J38" si="2">B8/(B$38/100)</f>
        <v>1.12018646916571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19.513158808031179</v>
      </c>
    </row>
    <row r="9" spans="1:15">
      <c r="A9" t="s">
        <v>125</v>
      </c>
      <c r="B9">
        <v>26980.981538836975</v>
      </c>
      <c r="E9" s="4"/>
      <c r="F9" s="4"/>
      <c r="G9" s="4">
        <v>10950.444310786201</v>
      </c>
      <c r="I9">
        <f t="shared" si="1"/>
        <v>12</v>
      </c>
      <c r="J9" s="4">
        <f t="shared" si="2"/>
        <v>1.2329656689340756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10.782873505914484</v>
      </c>
    </row>
    <row r="10" spans="1:15">
      <c r="A10" t="s">
        <v>126</v>
      </c>
      <c r="B10">
        <v>77830.078565294098</v>
      </c>
      <c r="D10">
        <v>1932.4129134432901</v>
      </c>
      <c r="E10" s="4"/>
      <c r="F10" s="4"/>
      <c r="G10" s="4">
        <v>19464.027250855899</v>
      </c>
      <c r="I10">
        <f t="shared" si="1"/>
        <v>13</v>
      </c>
      <c r="J10" s="4">
        <f t="shared" si="2"/>
        <v>3.5566465491005248</v>
      </c>
      <c r="K10" s="4">
        <f t="shared" si="0"/>
        <v>0</v>
      </c>
      <c r="L10" s="4">
        <f t="shared" si="0"/>
        <v>0.70204883580280264</v>
      </c>
      <c r="M10" s="4">
        <f t="shared" si="0"/>
        <v>0</v>
      </c>
      <c r="N10" s="4">
        <f t="shared" si="0"/>
        <v>0</v>
      </c>
      <c r="O10" s="4">
        <f t="shared" si="0"/>
        <v>19.166176075149881</v>
      </c>
    </row>
    <row r="11" spans="1:15">
      <c r="A11" t="s">
        <v>127</v>
      </c>
      <c r="B11">
        <v>66521.116940686115</v>
      </c>
      <c r="D11">
        <v>7708.67384989943</v>
      </c>
      <c r="E11" s="4"/>
      <c r="F11" s="4"/>
      <c r="G11" s="4">
        <v>13377.2982788933</v>
      </c>
      <c r="I11">
        <f t="shared" si="1"/>
        <v>14</v>
      </c>
      <c r="J11" s="4">
        <f t="shared" si="2"/>
        <v>3.0398543258686188</v>
      </c>
      <c r="K11" s="4">
        <f t="shared" si="0"/>
        <v>0</v>
      </c>
      <c r="L11" s="4">
        <f t="shared" si="0"/>
        <v>2.8005740720611385</v>
      </c>
      <c r="M11" s="4">
        <f t="shared" si="0"/>
        <v>0</v>
      </c>
      <c r="N11" s="4">
        <f t="shared" si="0"/>
        <v>0</v>
      </c>
      <c r="O11" s="4">
        <f t="shared" si="0"/>
        <v>13.172590179752961</v>
      </c>
    </row>
    <row r="12" spans="1:15">
      <c r="A12" t="s">
        <v>128</v>
      </c>
      <c r="B12">
        <v>2396.87612647477</v>
      </c>
      <c r="D12">
        <v>4990.7807968100497</v>
      </c>
      <c r="E12" s="4">
        <v>454.02279363534967</v>
      </c>
      <c r="F12" s="4"/>
      <c r="G12" s="4">
        <v>9041.8539681070906</v>
      </c>
      <c r="I12">
        <f t="shared" si="1"/>
        <v>15</v>
      </c>
      <c r="J12" s="4">
        <f t="shared" si="2"/>
        <v>0.1095314480081909</v>
      </c>
      <c r="K12" s="4">
        <f t="shared" si="0"/>
        <v>0</v>
      </c>
      <c r="L12" s="4">
        <f t="shared" si="0"/>
        <v>1.813158990903371</v>
      </c>
      <c r="M12" s="4">
        <f t="shared" si="0"/>
        <v>0.41538300562221125</v>
      </c>
      <c r="N12" s="4">
        <f t="shared" si="0"/>
        <v>0</v>
      </c>
      <c r="O12" s="4">
        <f t="shared" si="0"/>
        <v>8.9034896511929524</v>
      </c>
    </row>
    <row r="13" spans="1:15">
      <c r="A13" t="s">
        <v>129</v>
      </c>
      <c r="B13">
        <v>14593.64617891602</v>
      </c>
      <c r="D13">
        <v>10123.377339533101</v>
      </c>
      <c r="E13" s="4">
        <v>499.34332696868296</v>
      </c>
      <c r="F13" s="4"/>
      <c r="G13" s="4">
        <v>8059.6732827488304</v>
      </c>
      <c r="I13">
        <f t="shared" si="1"/>
        <v>16</v>
      </c>
      <c r="J13" s="4">
        <f t="shared" si="2"/>
        <v>0.66689437140284336</v>
      </c>
      <c r="K13" s="4">
        <f t="shared" si="0"/>
        <v>0</v>
      </c>
      <c r="L13" s="4">
        <f t="shared" si="0"/>
        <v>3.6778398789251603</v>
      </c>
      <c r="M13" s="4">
        <f t="shared" si="0"/>
        <v>0.45684651718220853</v>
      </c>
      <c r="N13" s="4">
        <f t="shared" si="0"/>
        <v>0</v>
      </c>
      <c r="O13" s="4">
        <f t="shared" si="0"/>
        <v>7.9363389320446318</v>
      </c>
    </row>
    <row r="14" spans="1:15">
      <c r="A14" t="s">
        <v>130</v>
      </c>
      <c r="B14">
        <v>117386.6456149061</v>
      </c>
      <c r="C14">
        <v>247.954015321892</v>
      </c>
      <c r="D14">
        <v>19158.241283633499</v>
      </c>
      <c r="E14" s="4">
        <v>15246.149226399109</v>
      </c>
      <c r="F14" s="4"/>
      <c r="G14" s="4">
        <v>2797.8193146417402</v>
      </c>
      <c r="I14">
        <f t="shared" si="1"/>
        <v>17</v>
      </c>
      <c r="J14" s="4">
        <f t="shared" si="2"/>
        <v>5.3642860926381539</v>
      </c>
      <c r="K14" s="4">
        <f t="shared" si="0"/>
        <v>7.618365846751847E-2</v>
      </c>
      <c r="L14" s="4">
        <f t="shared" si="0"/>
        <v>6.9602210250386021</v>
      </c>
      <c r="M14" s="4">
        <f t="shared" si="0"/>
        <v>13.948619713821641</v>
      </c>
      <c r="N14" s="4">
        <f t="shared" si="0"/>
        <v>0</v>
      </c>
      <c r="O14" s="4">
        <f t="shared" si="0"/>
        <v>2.7550052679113852</v>
      </c>
    </row>
    <row r="15" spans="1:15">
      <c r="A15" t="s">
        <v>131</v>
      </c>
      <c r="B15">
        <v>246073.11745274771</v>
      </c>
      <c r="D15">
        <v>27500.110831116399</v>
      </c>
      <c r="E15" s="4">
        <v>7990.5492708575002</v>
      </c>
      <c r="F15" s="4"/>
      <c r="G15" s="4"/>
      <c r="I15">
        <f t="shared" si="1"/>
        <v>18</v>
      </c>
      <c r="J15" s="4">
        <f t="shared" si="2"/>
        <v>11.244946942723367</v>
      </c>
      <c r="K15" s="4">
        <f t="shared" si="0"/>
        <v>0</v>
      </c>
      <c r="L15" s="4">
        <f t="shared" si="0"/>
        <v>9.9908361505574721</v>
      </c>
      <c r="M15" s="4">
        <f t="shared" si="0"/>
        <v>7.310510439629903</v>
      </c>
      <c r="N15" s="4">
        <f t="shared" si="0"/>
        <v>0</v>
      </c>
      <c r="O15" s="4">
        <f t="shared" si="0"/>
        <v>0</v>
      </c>
    </row>
    <row r="16" spans="1:15">
      <c r="A16" t="s">
        <v>132</v>
      </c>
      <c r="B16">
        <v>228885.35060920948</v>
      </c>
      <c r="D16">
        <v>34437.2240111926</v>
      </c>
      <c r="E16" s="4">
        <v>12077.109814213391</v>
      </c>
      <c r="F16" s="4"/>
      <c r="G16" s="4"/>
      <c r="I16">
        <f t="shared" si="1"/>
        <v>19</v>
      </c>
      <c r="J16" s="4">
        <f t="shared" si="2"/>
        <v>10.45950752447159</v>
      </c>
      <c r="K16" s="4">
        <f t="shared" si="0"/>
        <v>0</v>
      </c>
      <c r="L16" s="4">
        <f t="shared" si="0"/>
        <v>12.511100943875777</v>
      </c>
      <c r="M16" s="4">
        <f t="shared" si="0"/>
        <v>11.049282644356811</v>
      </c>
      <c r="N16" s="4">
        <f t="shared" si="0"/>
        <v>0</v>
      </c>
      <c r="O16" s="4">
        <f t="shared" si="0"/>
        <v>0</v>
      </c>
    </row>
    <row r="17" spans="1:15">
      <c r="A17" t="s">
        <v>133</v>
      </c>
      <c r="B17">
        <v>126369.407497297</v>
      </c>
      <c r="C17">
        <v>5708.9720361846503</v>
      </c>
      <c r="D17">
        <v>26626.820995870599</v>
      </c>
      <c r="E17" s="4">
        <v>30641.512949615622</v>
      </c>
      <c r="F17" s="4"/>
      <c r="G17" s="4"/>
      <c r="I17">
        <f t="shared" si="1"/>
        <v>20</v>
      </c>
      <c r="J17" s="4">
        <f t="shared" si="2"/>
        <v>5.7747766078647924</v>
      </c>
      <c r="K17" s="4">
        <f t="shared" si="0"/>
        <v>1.754076759921317</v>
      </c>
      <c r="L17" s="4">
        <f t="shared" si="0"/>
        <v>9.6735684962752977</v>
      </c>
      <c r="M17" s="4">
        <f t="shared" si="0"/>
        <v>28.033754966156529</v>
      </c>
      <c r="N17" s="4">
        <f t="shared" si="0"/>
        <v>0</v>
      </c>
      <c r="O17" s="4">
        <f t="shared" si="0"/>
        <v>0</v>
      </c>
    </row>
    <row r="18" spans="1:15">
      <c r="A18" t="s">
        <v>134</v>
      </c>
      <c r="B18">
        <v>179205.6655824465</v>
      </c>
      <c r="C18">
        <v>1678.4579498712701</v>
      </c>
      <c r="D18">
        <v>13987.421516715</v>
      </c>
      <c r="E18" s="4">
        <v>13203.584988442859</v>
      </c>
      <c r="F18" s="4">
        <v>15384.034170848199</v>
      </c>
      <c r="G18" s="4"/>
      <c r="I18">
        <f t="shared" si="1"/>
        <v>21</v>
      </c>
      <c r="J18" s="4">
        <f t="shared" si="2"/>
        <v>8.1892659473337197</v>
      </c>
      <c r="K18" s="4">
        <f t="shared" si="0"/>
        <v>0.51570476501089468</v>
      </c>
      <c r="L18" s="4">
        <f t="shared" si="0"/>
        <v>5.0816535758888248</v>
      </c>
      <c r="M18" s="4">
        <f t="shared" si="0"/>
        <v>12.079888706849021</v>
      </c>
      <c r="N18" s="4">
        <f t="shared" si="0"/>
        <v>3.2424415456115585</v>
      </c>
      <c r="O18" s="4">
        <f t="shared" si="0"/>
        <v>0</v>
      </c>
    </row>
    <row r="19" spans="1:15">
      <c r="A19" t="s">
        <v>135</v>
      </c>
      <c r="B19">
        <v>355687.21938403574</v>
      </c>
      <c r="C19">
        <v>29672.067153393898</v>
      </c>
      <c r="D19">
        <v>19694.817705658901</v>
      </c>
      <c r="E19" s="4">
        <v>9888.1649766711307</v>
      </c>
      <c r="F19" s="4">
        <v>28792.8400209225</v>
      </c>
      <c r="G19" s="4"/>
      <c r="I19">
        <f t="shared" si="1"/>
        <v>22</v>
      </c>
      <c r="J19" s="4">
        <f t="shared" si="2"/>
        <v>16.254046567871555</v>
      </c>
      <c r="K19" s="4">
        <f t="shared" si="0"/>
        <v>9.1167171747746671</v>
      </c>
      <c r="L19" s="4">
        <f t="shared" si="0"/>
        <v>7.1551601344709308</v>
      </c>
      <c r="M19" s="4">
        <f t="shared" si="0"/>
        <v>9.0466288161664252</v>
      </c>
      <c r="N19" s="4">
        <f t="shared" si="0"/>
        <v>6.0685708093977109</v>
      </c>
      <c r="O19" s="4">
        <f t="shared" si="0"/>
        <v>0</v>
      </c>
    </row>
    <row r="20" spans="1:15">
      <c r="A20" t="s">
        <v>136</v>
      </c>
      <c r="B20">
        <v>255554.059074697</v>
      </c>
      <c r="C20">
        <v>52389.349537282702</v>
      </c>
      <c r="D20">
        <v>39079.769411850401</v>
      </c>
      <c r="E20" s="4">
        <v>9107.4227192070393</v>
      </c>
      <c r="F20" s="4">
        <v>28792.8400209225</v>
      </c>
      <c r="G20" s="4"/>
      <c r="I20">
        <f t="shared" si="1"/>
        <v>23</v>
      </c>
      <c r="J20" s="4">
        <f t="shared" si="2"/>
        <v>11.678203068420842</v>
      </c>
      <c r="K20" s="4">
        <f t="shared" si="0"/>
        <v>16.096582696200468</v>
      </c>
      <c r="L20" s="4">
        <f t="shared" si="0"/>
        <v>14.197745434305029</v>
      </c>
      <c r="M20" s="4">
        <f t="shared" si="0"/>
        <v>8.3323319348909592</v>
      </c>
      <c r="N20" s="4">
        <f t="shared" si="0"/>
        <v>6.0685708093977109</v>
      </c>
      <c r="O20" s="4">
        <f t="shared" si="0"/>
        <v>0</v>
      </c>
    </row>
    <row r="21" spans="1:15">
      <c r="A21" t="s">
        <v>137</v>
      </c>
      <c r="B21">
        <v>241223.56426688557</v>
      </c>
      <c r="C21">
        <v>83119.219894929105</v>
      </c>
      <c r="D21">
        <v>26092.973053825499</v>
      </c>
      <c r="E21" s="4">
        <v>2243.1890434357238</v>
      </c>
      <c r="F21" s="4">
        <v>87366.134223154397</v>
      </c>
      <c r="G21" s="4"/>
      <c r="I21">
        <f t="shared" si="1"/>
        <v>24</v>
      </c>
      <c r="J21" s="4">
        <f t="shared" si="2"/>
        <v>11.023334078890702</v>
      </c>
      <c r="K21" s="4">
        <f t="shared" si="0"/>
        <v>25.538308997905393</v>
      </c>
      <c r="L21" s="4">
        <f t="shared" si="0"/>
        <v>9.4796206481724479</v>
      </c>
      <c r="M21" s="4">
        <f t="shared" si="0"/>
        <v>2.052281559655591</v>
      </c>
      <c r="N21" s="4">
        <f t="shared" si="0"/>
        <v>18.413868569105823</v>
      </c>
      <c r="O21" s="4">
        <f t="shared" si="0"/>
        <v>0</v>
      </c>
    </row>
    <row r="22" spans="1:15">
      <c r="A22" t="s">
        <v>138</v>
      </c>
      <c r="B22">
        <v>109390.07046787144</v>
      </c>
      <c r="C22">
        <v>55749.162678050699</v>
      </c>
      <c r="D22">
        <v>15557.937695955499</v>
      </c>
      <c r="E22" s="4">
        <v>4182.0790093286296</v>
      </c>
      <c r="F22" s="4">
        <v>100774.94007322899</v>
      </c>
      <c r="G22" s="4"/>
      <c r="I22">
        <f t="shared" si="1"/>
        <v>25</v>
      </c>
      <c r="J22" s="4">
        <f t="shared" si="2"/>
        <v>4.9988619285411877</v>
      </c>
      <c r="K22" s="4">
        <f t="shared" si="0"/>
        <v>17.128882401041547</v>
      </c>
      <c r="L22" s="4">
        <f t="shared" si="0"/>
        <v>5.6522247243089705</v>
      </c>
      <c r="M22" s="4">
        <f t="shared" si="0"/>
        <v>3.8261615341711166</v>
      </c>
      <c r="N22" s="4">
        <f t="shared" si="0"/>
        <v>21.239997832892037</v>
      </c>
      <c r="O22" s="4">
        <f t="shared" si="0"/>
        <v>0</v>
      </c>
    </row>
    <row r="23" spans="1:15">
      <c r="A23" t="s">
        <v>139</v>
      </c>
      <c r="B23">
        <v>55317.553541054687</v>
      </c>
      <c r="C23">
        <v>33044.392795401203</v>
      </c>
      <c r="D23">
        <v>11647.2548318105</v>
      </c>
      <c r="E23" s="4">
        <v>807.78014135730496</v>
      </c>
      <c r="F23" s="4">
        <v>106973.821391196</v>
      </c>
      <c r="G23" s="4"/>
      <c r="I23">
        <f t="shared" si="1"/>
        <v>26</v>
      </c>
      <c r="J23" s="4">
        <f t="shared" si="2"/>
        <v>2.5278785468707978</v>
      </c>
      <c r="K23" s="4">
        <f t="shared" ref="K23:K38" si="3">C23/(C$38/100)</f>
        <v>10.152861334886021</v>
      </c>
      <c r="L23" s="4">
        <f t="shared" ref="L23:L38" si="4">D23/(D$38/100)</f>
        <v>4.2314671145521174</v>
      </c>
      <c r="M23" s="4">
        <f t="shared" ref="M23:M38" si="5">E23/(E$38/100)</f>
        <v>0.73903369545014708</v>
      </c>
      <c r="N23" s="4">
        <f t="shared" ref="N23:N38" si="6">F23/(F$38/100)</f>
        <v>22.546515362590387</v>
      </c>
      <c r="O23" s="4">
        <f t="shared" ref="O23:O38" si="7">G23/(G$38/100)</f>
        <v>0</v>
      </c>
    </row>
    <row r="24" spans="1:15">
      <c r="A24" t="s">
        <v>140</v>
      </c>
      <c r="B24">
        <v>33510.859329257859</v>
      </c>
      <c r="C24">
        <v>12868.731375532399</v>
      </c>
      <c r="D24">
        <v>3007.7063023884102</v>
      </c>
      <c r="E24" s="4">
        <v>605.95484800658699</v>
      </c>
      <c r="F24" s="4">
        <v>19789.818071805399</v>
      </c>
      <c r="G24" s="4"/>
      <c r="I24">
        <f t="shared" si="1"/>
        <v>27</v>
      </c>
      <c r="J24" s="4">
        <f t="shared" si="2"/>
        <v>1.5313653074474154</v>
      </c>
      <c r="K24" s="4">
        <f t="shared" si="3"/>
        <v>3.9539066739898066</v>
      </c>
      <c r="L24" s="4">
        <f t="shared" si="4"/>
        <v>1.0927047181991949</v>
      </c>
      <c r="M24" s="4">
        <f t="shared" si="5"/>
        <v>0.55438482288729074</v>
      </c>
      <c r="N24" s="4">
        <f t="shared" si="6"/>
        <v>4.1710339162993675</v>
      </c>
      <c r="O24" s="4">
        <f t="shared" si="7"/>
        <v>0</v>
      </c>
    </row>
    <row r="25" spans="1:15">
      <c r="A25" t="s">
        <v>141</v>
      </c>
      <c r="B25">
        <v>7639.3533640958794</v>
      </c>
      <c r="C25">
        <v>18157.186494713798</v>
      </c>
      <c r="D25">
        <v>3964.7263368326098</v>
      </c>
      <c r="E25" s="4">
        <v>404.12955465586998</v>
      </c>
      <c r="F25" s="4">
        <v>34004.107178502803</v>
      </c>
      <c r="G25" s="4"/>
      <c r="I25">
        <f t="shared" si="1"/>
        <v>28</v>
      </c>
      <c r="J25" s="4">
        <f t="shared" si="2"/>
        <v>0.34909999168222511</v>
      </c>
      <c r="K25" s="4">
        <f t="shared" si="3"/>
        <v>5.5787799719579061</v>
      </c>
      <c r="L25" s="4">
        <f t="shared" si="4"/>
        <v>1.4403916935590941</v>
      </c>
      <c r="M25" s="4">
        <f t="shared" si="5"/>
        <v>0.36973595032443524</v>
      </c>
      <c r="N25" s="4">
        <f t="shared" si="6"/>
        <v>7.1669321981834067</v>
      </c>
      <c r="O25" s="4">
        <f t="shared" si="7"/>
        <v>0</v>
      </c>
    </row>
    <row r="26" spans="1:15">
      <c r="A26" t="s">
        <v>142</v>
      </c>
      <c r="B26">
        <v>3646.3340918581698</v>
      </c>
      <c r="C26">
        <v>7837.3157498021301</v>
      </c>
      <c r="D26">
        <v>975.737065353449</v>
      </c>
      <c r="E26" s="4"/>
      <c r="F26" s="4">
        <v>26079.7648416546</v>
      </c>
      <c r="G26" s="4"/>
      <c r="I26">
        <f t="shared" si="1"/>
        <v>29</v>
      </c>
      <c r="J26" s="4">
        <f t="shared" si="2"/>
        <v>0.16662865827374293</v>
      </c>
      <c r="K26" s="4">
        <f t="shared" si="3"/>
        <v>2.4080085398492548</v>
      </c>
      <c r="L26" s="4">
        <f t="shared" si="4"/>
        <v>0.35448690391973769</v>
      </c>
      <c r="M26" s="4">
        <f t="shared" si="5"/>
        <v>0</v>
      </c>
      <c r="N26" s="4">
        <f t="shared" si="6"/>
        <v>5.4967450074051802</v>
      </c>
      <c r="O26" s="4">
        <f t="shared" si="7"/>
        <v>0</v>
      </c>
    </row>
    <row r="27" spans="1:15">
      <c r="A27" t="s">
        <v>143</v>
      </c>
      <c r="B27">
        <v>6729.5608900878742</v>
      </c>
      <c r="C27">
        <v>11072.818269006601</v>
      </c>
      <c r="D27">
        <v>6319.5976415823698</v>
      </c>
      <c r="E27" s="4"/>
      <c r="F27" s="4">
        <v>6710.2169418600497</v>
      </c>
      <c r="G27" s="4"/>
      <c r="I27">
        <f t="shared" si="1"/>
        <v>30</v>
      </c>
      <c r="J27" s="4">
        <f t="shared" si="2"/>
        <v>0.3075246737238399</v>
      </c>
      <c r="K27" s="4">
        <f t="shared" si="3"/>
        <v>3.4021139128712421</v>
      </c>
      <c r="L27" s="4">
        <f t="shared" si="4"/>
        <v>2.29592036782114</v>
      </c>
      <c r="M27" s="4">
        <f t="shared" si="5"/>
        <v>0</v>
      </c>
      <c r="N27" s="4">
        <f t="shared" si="6"/>
        <v>1.414290032817443</v>
      </c>
      <c r="O27" s="4">
        <f t="shared" si="7"/>
        <v>0</v>
      </c>
    </row>
    <row r="28" spans="1:15">
      <c r="A28" t="s">
        <v>144</v>
      </c>
      <c r="B28">
        <v>2753.91619667861</v>
      </c>
      <c r="C28">
        <v>7214.8670843745604</v>
      </c>
      <c r="D28">
        <v>1215.7658441024</v>
      </c>
      <c r="E28" s="4"/>
      <c r="F28" s="4">
        <v>17632.458847267801</v>
      </c>
      <c r="G28" s="4"/>
      <c r="I28">
        <f t="shared" si="1"/>
        <v>31</v>
      </c>
      <c r="J28" s="4">
        <f t="shared" si="2"/>
        <v>0.12584731658997278</v>
      </c>
      <c r="K28" s="4">
        <f t="shared" si="3"/>
        <v>2.2167617214465127</v>
      </c>
      <c r="L28" s="4">
        <f t="shared" si="4"/>
        <v>0.44168975974189467</v>
      </c>
      <c r="M28" s="4">
        <f t="shared" si="5"/>
        <v>0</v>
      </c>
      <c r="N28" s="4">
        <f t="shared" si="6"/>
        <v>3.7163345116591753</v>
      </c>
      <c r="O28" s="4">
        <f t="shared" si="7"/>
        <v>0</v>
      </c>
    </row>
    <row r="29" spans="1:15">
      <c r="A29" t="s">
        <v>145</v>
      </c>
      <c r="B29">
        <v>1443.5698892856781</v>
      </c>
      <c r="C29">
        <v>2978.4630257532699</v>
      </c>
      <c r="E29" s="4"/>
      <c r="F29" s="4">
        <v>2157.3592245376699</v>
      </c>
      <c r="G29" s="4"/>
      <c r="I29">
        <f t="shared" si="1"/>
        <v>32</v>
      </c>
      <c r="J29" s="4">
        <f t="shared" si="2"/>
        <v>6.5967656203841998E-2</v>
      </c>
      <c r="K29" s="4">
        <f t="shared" si="3"/>
        <v>0.91513020919441734</v>
      </c>
      <c r="L29" s="4">
        <f t="shared" si="4"/>
        <v>0</v>
      </c>
      <c r="M29" s="4">
        <f t="shared" si="5"/>
        <v>0</v>
      </c>
      <c r="N29" s="4">
        <f t="shared" si="6"/>
        <v>0.45469940464020697</v>
      </c>
      <c r="O29" s="4">
        <f t="shared" si="7"/>
        <v>0</v>
      </c>
    </row>
    <row r="30" spans="1:15">
      <c r="A30" t="s">
        <v>146</v>
      </c>
      <c r="B30">
        <v>214.086486486486</v>
      </c>
      <c r="C30">
        <v>3483.45653452633</v>
      </c>
      <c r="D30">
        <v>576.09517514871095</v>
      </c>
      <c r="E30" s="4"/>
      <c r="F30" s="4"/>
      <c r="G30" s="4"/>
      <c r="I30">
        <f t="shared" si="1"/>
        <v>33</v>
      </c>
      <c r="J30" s="4">
        <f t="shared" si="2"/>
        <v>9.7832351888534844E-3</v>
      </c>
      <c r="K30" s="4">
        <f t="shared" si="3"/>
        <v>1.0702890314894957</v>
      </c>
      <c r="L30" s="4">
        <f t="shared" si="4"/>
        <v>0.20929633838147776</v>
      </c>
      <c r="M30" s="4">
        <f t="shared" si="5"/>
        <v>0</v>
      </c>
      <c r="N30" s="4">
        <f t="shared" si="6"/>
        <v>0</v>
      </c>
      <c r="O30" s="4">
        <f t="shared" si="7"/>
        <v>0</v>
      </c>
    </row>
    <row r="31" spans="1:15">
      <c r="A31" t="s">
        <v>147</v>
      </c>
      <c r="B31">
        <v>2376.64577095808</v>
      </c>
      <c r="E31" s="4"/>
      <c r="F31" s="4"/>
      <c r="G31" s="4"/>
      <c r="I31">
        <f t="shared" si="1"/>
        <v>34</v>
      </c>
      <c r="J31" s="4">
        <f t="shared" si="2"/>
        <v>0.10860696963862136</v>
      </c>
      <c r="K31" s="4">
        <f t="shared" si="3"/>
        <v>0</v>
      </c>
      <c r="L31" s="4">
        <f t="shared" si="4"/>
        <v>0</v>
      </c>
      <c r="M31" s="4">
        <f t="shared" si="5"/>
        <v>0</v>
      </c>
      <c r="N31" s="4">
        <f t="shared" si="6"/>
        <v>0</v>
      </c>
      <c r="O31" s="4">
        <f t="shared" si="7"/>
        <v>0</v>
      </c>
    </row>
    <row r="32" spans="1:15">
      <c r="E32" s="4"/>
      <c r="F32" s="4"/>
      <c r="G32" s="4"/>
      <c r="I32">
        <v>35</v>
      </c>
      <c r="J32" s="4"/>
      <c r="K32" s="4"/>
      <c r="L32" s="4"/>
      <c r="M32" s="4"/>
      <c r="N32" s="4"/>
      <c r="O32" s="4"/>
    </row>
    <row r="33" spans="1:15">
      <c r="A33" t="s">
        <v>148</v>
      </c>
      <c r="D33">
        <v>655.90173087660503</v>
      </c>
      <c r="E33" s="4"/>
      <c r="F33" s="4"/>
      <c r="G33" s="4"/>
      <c r="I33">
        <f t="shared" si="1"/>
        <v>36</v>
      </c>
      <c r="J33" s="4">
        <f t="shared" si="2"/>
        <v>0</v>
      </c>
      <c r="K33" s="4">
        <f t="shared" si="3"/>
        <v>0</v>
      </c>
      <c r="L33" s="4">
        <f t="shared" si="4"/>
        <v>0.23829019323952946</v>
      </c>
      <c r="M33" s="4">
        <f t="shared" si="5"/>
        <v>0</v>
      </c>
      <c r="N33" s="4">
        <f t="shared" si="6"/>
        <v>0</v>
      </c>
      <c r="O33" s="4">
        <f t="shared" si="7"/>
        <v>0</v>
      </c>
    </row>
    <row r="34" spans="1:15">
      <c r="A34" t="s">
        <v>149</v>
      </c>
      <c r="C34">
        <v>246.35431199723499</v>
      </c>
      <c r="E34" s="4"/>
      <c r="F34" s="4"/>
      <c r="G34" s="4"/>
      <c r="I34">
        <f t="shared" si="1"/>
        <v>37</v>
      </c>
      <c r="J34" s="4">
        <f t="shared" si="2"/>
        <v>0</v>
      </c>
      <c r="K34" s="4">
        <f t="shared" si="3"/>
        <v>7.5692150993534588E-2</v>
      </c>
      <c r="L34" s="4">
        <f t="shared" si="4"/>
        <v>0</v>
      </c>
      <c r="M34" s="4">
        <f t="shared" si="5"/>
        <v>0</v>
      </c>
      <c r="N34" s="4">
        <f t="shared" si="6"/>
        <v>0</v>
      </c>
      <c r="O34" s="4">
        <f t="shared" si="7"/>
        <v>0</v>
      </c>
    </row>
    <row r="35" spans="1:15">
      <c r="A35" t="s">
        <v>150</v>
      </c>
      <c r="E35" s="4">
        <v>650.40485829959505</v>
      </c>
      <c r="F35" s="4"/>
      <c r="G35" s="4"/>
      <c r="I35">
        <f t="shared" si="1"/>
        <v>6</v>
      </c>
      <c r="J35" s="4">
        <f t="shared" si="2"/>
        <v>0</v>
      </c>
      <c r="K35" s="4">
        <f t="shared" si="3"/>
        <v>0</v>
      </c>
      <c r="L35" s="4">
        <f t="shared" si="4"/>
        <v>0</v>
      </c>
      <c r="M35" s="4">
        <f t="shared" si="5"/>
        <v>0.59505189761190724</v>
      </c>
      <c r="N35" s="4">
        <f t="shared" si="6"/>
        <v>0</v>
      </c>
      <c r="O35" s="4">
        <f t="shared" si="7"/>
        <v>0</v>
      </c>
    </row>
    <row r="36" spans="1:15">
      <c r="A36" t="s">
        <v>151</v>
      </c>
      <c r="F36" s="4"/>
      <c r="G36" s="4">
        <v>9023.2636254279605</v>
      </c>
      <c r="I36">
        <f t="shared" si="1"/>
        <v>9</v>
      </c>
      <c r="J36" s="4">
        <f t="shared" si="2"/>
        <v>0</v>
      </c>
      <c r="K36" s="4">
        <f t="shared" si="3"/>
        <v>0</v>
      </c>
      <c r="L36" s="4">
        <f t="shared" si="4"/>
        <v>0</v>
      </c>
      <c r="M36" s="4">
        <f t="shared" si="5"/>
        <v>0</v>
      </c>
      <c r="N36" s="4">
        <f t="shared" si="6"/>
        <v>0</v>
      </c>
      <c r="O36" s="4">
        <f t="shared" si="7"/>
        <v>8.8851837900012551</v>
      </c>
    </row>
    <row r="37" spans="1:15">
      <c r="A37" t="s">
        <v>71</v>
      </c>
      <c r="F37" s="4"/>
      <c r="G37" s="4"/>
      <c r="J37" s="4">
        <f t="shared" si="2"/>
        <v>0</v>
      </c>
      <c r="K37" s="4">
        <f t="shared" si="3"/>
        <v>0</v>
      </c>
      <c r="L37" s="4">
        <f t="shared" si="4"/>
        <v>0</v>
      </c>
      <c r="M37" s="4">
        <f t="shared" si="5"/>
        <v>0</v>
      </c>
      <c r="N37" s="4">
        <f t="shared" si="6"/>
        <v>0</v>
      </c>
      <c r="O37" s="4">
        <f t="shared" si="7"/>
        <v>0</v>
      </c>
    </row>
    <row r="38" spans="1:15">
      <c r="A38" t="s">
        <v>72</v>
      </c>
      <c r="B38">
        <v>2188299.4975977386</v>
      </c>
      <c r="C38">
        <v>325468.76890614175</v>
      </c>
      <c r="D38">
        <v>275253.3463335993</v>
      </c>
      <c r="E38">
        <v>109302.20723769358</v>
      </c>
      <c r="F38">
        <v>474458.33500590088</v>
      </c>
      <c r="G38">
        <v>101554.04591160049</v>
      </c>
      <c r="J38" s="4">
        <f t="shared" si="2"/>
        <v>99.999999999999986</v>
      </c>
      <c r="K38" s="4">
        <f t="shared" si="3"/>
        <v>100</v>
      </c>
      <c r="L38" s="4">
        <f t="shared" si="4"/>
        <v>100</v>
      </c>
      <c r="M38" s="4">
        <f t="shared" si="5"/>
        <v>100.00000000000001</v>
      </c>
      <c r="N38" s="4">
        <f t="shared" si="6"/>
        <v>100</v>
      </c>
      <c r="O38" s="4">
        <f t="shared" si="7"/>
        <v>100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10" workbookViewId="0">
      <selection activeCell="H30" sqref="H30"/>
    </sheetView>
  </sheetViews>
  <sheetFormatPr baseColWidth="10" defaultRowHeight="14.5"/>
  <sheetData>
    <row r="1" spans="1:8" ht="18">
      <c r="A1" s="64" t="s">
        <v>161</v>
      </c>
      <c r="B1" s="56"/>
      <c r="C1" s="66"/>
      <c r="D1" s="56"/>
      <c r="E1" s="56"/>
      <c r="F1" s="56"/>
      <c r="G1" s="56"/>
      <c r="H1" s="56"/>
    </row>
    <row r="2" spans="1:8" ht="15.5">
      <c r="A2" s="52"/>
      <c r="B2" s="56"/>
      <c r="C2" s="68"/>
      <c r="D2" s="56"/>
      <c r="E2" s="56"/>
      <c r="F2" s="56"/>
      <c r="G2" s="56"/>
      <c r="H2" s="56"/>
    </row>
    <row r="3" spans="1:8" ht="16" thickBot="1">
      <c r="A3" s="53" t="s">
        <v>95</v>
      </c>
      <c r="B3" s="54" t="s">
        <v>82</v>
      </c>
      <c r="C3" s="55"/>
      <c r="D3" s="56"/>
      <c r="E3" s="66"/>
      <c r="F3" s="66"/>
      <c r="G3" s="66"/>
      <c r="H3" s="62"/>
    </row>
    <row r="4" spans="1:8" ht="15.5">
      <c r="A4" s="53" t="s">
        <v>97</v>
      </c>
      <c r="B4" s="54" t="s">
        <v>98</v>
      </c>
      <c r="C4" s="55"/>
      <c r="D4" s="50"/>
      <c r="E4" s="57" t="s">
        <v>99</v>
      </c>
      <c r="F4" s="63" t="s">
        <v>93</v>
      </c>
      <c r="G4" s="94"/>
      <c r="H4" s="62"/>
    </row>
    <row r="5" spans="1:8" ht="17.5">
      <c r="A5" s="53" t="s">
        <v>100</v>
      </c>
      <c r="B5" s="54">
        <v>2018</v>
      </c>
      <c r="C5" s="59"/>
      <c r="D5" s="56"/>
      <c r="E5" s="58" t="s">
        <v>101</v>
      </c>
      <c r="F5" s="96" t="s">
        <v>162</v>
      </c>
      <c r="G5" s="95"/>
      <c r="H5" s="62"/>
    </row>
    <row r="6" spans="1:8" ht="16" thickBot="1">
      <c r="A6" s="53"/>
      <c r="B6" s="60"/>
      <c r="C6" s="61"/>
      <c r="D6" s="56"/>
      <c r="E6" s="58" t="s">
        <v>103</v>
      </c>
      <c r="F6" s="69">
        <v>42174</v>
      </c>
      <c r="G6" s="70"/>
      <c r="H6" s="62"/>
    </row>
    <row r="7" spans="1:8">
      <c r="A7" s="56"/>
      <c r="B7" s="56"/>
      <c r="C7" s="56"/>
      <c r="D7" s="56"/>
      <c r="E7" s="56"/>
      <c r="F7" s="56"/>
      <c r="G7" s="56"/>
      <c r="H7" s="56"/>
    </row>
    <row r="8" spans="1:8">
      <c r="A8" s="71" t="s">
        <v>104</v>
      </c>
      <c r="B8" s="71" t="s">
        <v>105</v>
      </c>
      <c r="C8" s="71" t="s">
        <v>2</v>
      </c>
      <c r="D8" s="71" t="s">
        <v>2</v>
      </c>
      <c r="E8" s="71" t="s">
        <v>2</v>
      </c>
      <c r="F8" s="71" t="s">
        <v>2</v>
      </c>
      <c r="G8" s="71" t="s">
        <v>106</v>
      </c>
      <c r="H8" s="66"/>
    </row>
    <row r="9" spans="1:8" ht="18">
      <c r="A9" s="72" t="s">
        <v>107</v>
      </c>
      <c r="B9" s="72" t="s">
        <v>108</v>
      </c>
      <c r="C9" s="73" t="s">
        <v>109</v>
      </c>
      <c r="D9" s="73" t="s">
        <v>110</v>
      </c>
      <c r="E9" s="73" t="s">
        <v>111</v>
      </c>
      <c r="F9" s="73" t="s">
        <v>112</v>
      </c>
      <c r="G9" s="74"/>
      <c r="H9" s="66"/>
    </row>
    <row r="10" spans="1:8">
      <c r="A10" s="75">
        <v>3.5</v>
      </c>
      <c r="B10" s="76">
        <v>5</v>
      </c>
      <c r="C10" s="90"/>
      <c r="D10" s="91"/>
      <c r="E10" s="91"/>
      <c r="F10" s="91"/>
      <c r="G10" s="77">
        <v>0</v>
      </c>
      <c r="H10" s="66"/>
    </row>
    <row r="11" spans="1:8">
      <c r="A11" s="78">
        <v>4</v>
      </c>
      <c r="B11" s="79">
        <v>6</v>
      </c>
      <c r="C11" s="92"/>
      <c r="D11" s="93"/>
      <c r="E11" s="93"/>
      <c r="F11" s="93"/>
      <c r="G11" s="77">
        <v>0</v>
      </c>
      <c r="H11" s="80"/>
    </row>
    <row r="12" spans="1:8">
      <c r="A12" s="78">
        <v>4.5</v>
      </c>
      <c r="B12" s="79">
        <v>7</v>
      </c>
      <c r="C12" s="92"/>
      <c r="D12" s="93"/>
      <c r="E12" s="93"/>
      <c r="F12" s="93"/>
      <c r="G12" s="77">
        <v>0</v>
      </c>
      <c r="H12" s="66"/>
    </row>
    <row r="13" spans="1:8">
      <c r="A13" s="78">
        <v>5</v>
      </c>
      <c r="B13" s="79">
        <v>8</v>
      </c>
      <c r="C13" s="92"/>
      <c r="D13" s="93"/>
      <c r="E13" s="93"/>
      <c r="F13" s="93"/>
      <c r="G13" s="77">
        <v>0</v>
      </c>
      <c r="H13" s="66"/>
    </row>
    <row r="14" spans="1:8">
      <c r="A14" s="78">
        <v>5.5</v>
      </c>
      <c r="B14" s="79">
        <v>9</v>
      </c>
      <c r="C14" s="92"/>
      <c r="D14" s="93"/>
      <c r="E14" s="93"/>
      <c r="F14" s="93"/>
      <c r="G14" s="77">
        <v>0</v>
      </c>
      <c r="H14" s="66"/>
    </row>
    <row r="15" spans="1:8">
      <c r="A15" s="78">
        <v>6</v>
      </c>
      <c r="B15" s="79">
        <v>10</v>
      </c>
      <c r="C15" s="92"/>
      <c r="D15" s="93"/>
      <c r="E15" s="93"/>
      <c r="F15" s="93"/>
      <c r="G15" s="77">
        <v>0</v>
      </c>
      <c r="H15" s="66"/>
    </row>
    <row r="16" spans="1:8">
      <c r="A16" s="78">
        <v>6.5</v>
      </c>
      <c r="B16" s="79">
        <v>11</v>
      </c>
      <c r="C16" s="92"/>
      <c r="D16" s="93"/>
      <c r="E16" s="93"/>
      <c r="F16" s="93"/>
      <c r="G16" s="77">
        <v>0</v>
      </c>
      <c r="H16" s="66"/>
    </row>
    <row r="17" spans="1:10">
      <c r="A17" s="78">
        <v>7</v>
      </c>
      <c r="B17" s="79">
        <v>12</v>
      </c>
      <c r="C17" s="92"/>
      <c r="D17" s="93"/>
      <c r="E17" s="93"/>
      <c r="F17" s="93"/>
      <c r="G17" s="77">
        <v>0</v>
      </c>
      <c r="H17" s="66"/>
    </row>
    <row r="18" spans="1:10">
      <c r="A18" s="78">
        <v>7.5</v>
      </c>
      <c r="B18" s="79">
        <v>13</v>
      </c>
      <c r="C18" s="92"/>
      <c r="D18" s="93"/>
      <c r="E18" s="93"/>
      <c r="F18" s="93"/>
      <c r="G18" s="77">
        <v>0</v>
      </c>
      <c r="H18" s="66"/>
    </row>
    <row r="19" spans="1:10">
      <c r="A19" s="78">
        <v>8</v>
      </c>
      <c r="B19" s="79">
        <v>14</v>
      </c>
      <c r="C19" s="92"/>
      <c r="D19" s="93"/>
      <c r="E19" s="93"/>
      <c r="F19" s="93"/>
      <c r="G19" s="77">
        <v>0</v>
      </c>
      <c r="H19" s="66"/>
    </row>
    <row r="20" spans="1:10">
      <c r="A20" s="78">
        <v>8.5</v>
      </c>
      <c r="B20" s="79">
        <v>15</v>
      </c>
      <c r="C20" s="92"/>
      <c r="D20" s="93"/>
      <c r="E20" s="93"/>
      <c r="F20" s="93"/>
      <c r="G20" s="77">
        <v>0</v>
      </c>
      <c r="H20" s="66"/>
    </row>
    <row r="21" spans="1:10">
      <c r="A21" s="78">
        <v>9</v>
      </c>
      <c r="B21" s="79">
        <v>16</v>
      </c>
      <c r="C21" s="92"/>
      <c r="D21" s="93"/>
      <c r="E21" s="93"/>
      <c r="F21" s="93">
        <v>35.676000000000002</v>
      </c>
      <c r="G21" s="77">
        <v>35.676000000000002</v>
      </c>
      <c r="H21" s="66"/>
      <c r="J21" s="4">
        <f>G21/(G$66/100)</f>
        <v>3.1143282143680218E-2</v>
      </c>
    </row>
    <row r="22" spans="1:10">
      <c r="A22" s="78">
        <v>9.5</v>
      </c>
      <c r="B22" s="79">
        <v>17</v>
      </c>
      <c r="C22" s="92"/>
      <c r="D22" s="93"/>
      <c r="E22" s="93"/>
      <c r="F22" s="93">
        <v>17.838000000000001</v>
      </c>
      <c r="G22" s="77">
        <v>17.838000000000001</v>
      </c>
      <c r="H22" s="66"/>
      <c r="J22" s="4">
        <f t="shared" ref="J22:J48" si="0">G22/(G$66/100)</f>
        <v>1.5571641071840109E-2</v>
      </c>
    </row>
    <row r="23" spans="1:10">
      <c r="A23" s="78">
        <v>10</v>
      </c>
      <c r="B23" s="79">
        <v>18</v>
      </c>
      <c r="C23" s="92"/>
      <c r="D23" s="93"/>
      <c r="E23" s="93"/>
      <c r="F23" s="93">
        <v>8.9190000000000005</v>
      </c>
      <c r="G23" s="77">
        <v>8.9190000000000005</v>
      </c>
      <c r="H23" s="66"/>
      <c r="J23" s="4">
        <f t="shared" si="0"/>
        <v>7.7858205359200546E-3</v>
      </c>
    </row>
    <row r="24" spans="1:10">
      <c r="A24" s="78">
        <v>10.5</v>
      </c>
      <c r="B24" s="79">
        <v>19</v>
      </c>
      <c r="C24" s="92">
        <v>8.6579999999999995</v>
      </c>
      <c r="D24" s="93"/>
      <c r="E24" s="93"/>
      <c r="F24" s="93">
        <v>0</v>
      </c>
      <c r="G24" s="77">
        <v>8.6579999999999995</v>
      </c>
      <c r="H24" s="66"/>
      <c r="J24" s="4">
        <f t="shared" si="0"/>
        <v>7.5579811862311721E-3</v>
      </c>
    </row>
    <row r="25" spans="1:10">
      <c r="A25" s="78">
        <v>11</v>
      </c>
      <c r="B25" s="79">
        <v>20</v>
      </c>
      <c r="C25" s="92">
        <v>45.371000000000002</v>
      </c>
      <c r="D25" s="93"/>
      <c r="E25" s="93"/>
      <c r="F25" s="93">
        <v>0</v>
      </c>
      <c r="G25" s="77">
        <v>45.371000000000002</v>
      </c>
      <c r="H25" s="66"/>
      <c r="J25" s="4">
        <f t="shared" si="0"/>
        <v>3.9606510094767219E-2</v>
      </c>
    </row>
    <row r="26" spans="1:10">
      <c r="A26" s="78">
        <v>11.5</v>
      </c>
      <c r="B26" s="79">
        <v>21</v>
      </c>
      <c r="C26" s="92">
        <v>349.46199999999999</v>
      </c>
      <c r="D26" s="93"/>
      <c r="E26" s="93"/>
      <c r="F26" s="93">
        <v>0</v>
      </c>
      <c r="G26" s="77">
        <v>349.46199999999999</v>
      </c>
      <c r="H26" s="66"/>
      <c r="J26" s="4">
        <f t="shared" si="0"/>
        <v>0.30506204912251306</v>
      </c>
    </row>
    <row r="27" spans="1:10">
      <c r="A27" s="78">
        <v>12</v>
      </c>
      <c r="B27" s="79">
        <v>22</v>
      </c>
      <c r="C27" s="92">
        <v>1759.787</v>
      </c>
      <c r="D27" s="93"/>
      <c r="E27" s="93"/>
      <c r="F27" s="93">
        <v>5.4349999999999996</v>
      </c>
      <c r="G27" s="77">
        <v>1765.222</v>
      </c>
      <c r="H27" s="66"/>
      <c r="J27" s="4">
        <f t="shared" si="0"/>
        <v>1.5409464848142023</v>
      </c>
    </row>
    <row r="28" spans="1:10">
      <c r="A28" s="78">
        <v>12.5</v>
      </c>
      <c r="B28" s="79">
        <v>23</v>
      </c>
      <c r="C28" s="92">
        <v>5602.48</v>
      </c>
      <c r="D28" s="93"/>
      <c r="E28" s="93"/>
      <c r="F28" s="93">
        <v>30.658999999999999</v>
      </c>
      <c r="G28" s="77">
        <v>5633.1389999999992</v>
      </c>
      <c r="H28" s="66"/>
      <c r="J28" s="4">
        <f t="shared" si="0"/>
        <v>4.91743573359033</v>
      </c>
    </row>
    <row r="29" spans="1:10">
      <c r="A29" s="78">
        <v>13</v>
      </c>
      <c r="B29" s="79">
        <v>24</v>
      </c>
      <c r="C29" s="92">
        <v>9607.9429999999993</v>
      </c>
      <c r="D29" s="93"/>
      <c r="E29" s="93"/>
      <c r="F29" s="93">
        <v>337.25400000000002</v>
      </c>
      <c r="G29" s="77">
        <v>9945.1970000000001</v>
      </c>
      <c r="H29" s="66"/>
      <c r="J29" s="4">
        <f t="shared" si="0"/>
        <v>8.6816368467732392</v>
      </c>
    </row>
    <row r="30" spans="1:10">
      <c r="A30" s="78">
        <v>13.5</v>
      </c>
      <c r="B30" s="79">
        <v>25</v>
      </c>
      <c r="C30" s="92">
        <v>8803.3549999999996</v>
      </c>
      <c r="D30" s="93"/>
      <c r="E30" s="93"/>
      <c r="F30" s="93">
        <v>2365.6570000000002</v>
      </c>
      <c r="G30" s="77">
        <v>11169.011999999999</v>
      </c>
      <c r="H30" s="66"/>
      <c r="J30" s="4">
        <f t="shared" si="0"/>
        <v>9.749963336196604</v>
      </c>
    </row>
    <row r="31" spans="1:10">
      <c r="A31" s="78">
        <v>14</v>
      </c>
      <c r="B31" s="79">
        <v>26</v>
      </c>
      <c r="C31" s="92">
        <v>5950.5190000000002</v>
      </c>
      <c r="D31" s="93"/>
      <c r="E31" s="93"/>
      <c r="F31" s="93">
        <v>4109.8950000000004</v>
      </c>
      <c r="G31" s="77">
        <v>10060.414000000001</v>
      </c>
      <c r="H31" s="66"/>
      <c r="J31" s="4">
        <f t="shared" si="0"/>
        <v>8.782215261919232</v>
      </c>
    </row>
    <row r="32" spans="1:10">
      <c r="A32" s="78">
        <v>14.5</v>
      </c>
      <c r="B32" s="79">
        <v>27</v>
      </c>
      <c r="C32" s="92">
        <v>4230.92</v>
      </c>
      <c r="D32" s="93"/>
      <c r="E32" s="93"/>
      <c r="F32" s="93">
        <v>2587.9270000000001</v>
      </c>
      <c r="G32" s="77">
        <v>6818.8469999999998</v>
      </c>
      <c r="H32" s="66"/>
      <c r="J32" s="4">
        <f t="shared" si="0"/>
        <v>5.9524968050114202</v>
      </c>
    </row>
    <row r="33" spans="1:10">
      <c r="A33" s="78">
        <v>15</v>
      </c>
      <c r="B33" s="79">
        <v>28</v>
      </c>
      <c r="C33" s="92">
        <v>4700.2309999999998</v>
      </c>
      <c r="D33" s="93"/>
      <c r="E33" s="93"/>
      <c r="F33" s="93">
        <v>1001.4429999999999</v>
      </c>
      <c r="G33" s="77">
        <v>5701.674</v>
      </c>
      <c r="H33" s="66"/>
      <c r="J33" s="4">
        <f t="shared" si="0"/>
        <v>4.9772632042069107</v>
      </c>
    </row>
    <row r="34" spans="1:10">
      <c r="A34" s="78">
        <v>15.5</v>
      </c>
      <c r="B34" s="79">
        <v>29</v>
      </c>
      <c r="C34" s="92">
        <v>5664.1139999999996</v>
      </c>
      <c r="D34" s="93"/>
      <c r="E34" s="93"/>
      <c r="F34" s="93">
        <v>789.19399999999996</v>
      </c>
      <c r="G34" s="77">
        <v>6453.3079999999991</v>
      </c>
      <c r="H34" s="66"/>
      <c r="J34" s="4">
        <f t="shared" si="0"/>
        <v>5.6334003757166906</v>
      </c>
    </row>
    <row r="35" spans="1:10">
      <c r="A35" s="78">
        <v>16</v>
      </c>
      <c r="B35" s="79">
        <v>30</v>
      </c>
      <c r="C35" s="92">
        <v>6795.9519999999993</v>
      </c>
      <c r="D35" s="93"/>
      <c r="E35" s="93"/>
      <c r="F35" s="93">
        <v>565.80200000000002</v>
      </c>
      <c r="G35" s="77">
        <v>7361.753999999999</v>
      </c>
      <c r="H35" s="66"/>
      <c r="J35" s="4">
        <f t="shared" si="0"/>
        <v>6.4264262219521919</v>
      </c>
    </row>
    <row r="36" spans="1:10">
      <c r="A36" s="78">
        <v>16.5</v>
      </c>
      <c r="B36" s="79">
        <v>31</v>
      </c>
      <c r="C36" s="92">
        <v>9373.8019999999997</v>
      </c>
      <c r="D36" s="93"/>
      <c r="E36" s="93"/>
      <c r="F36" s="93">
        <v>1004.5909999999999</v>
      </c>
      <c r="G36" s="77">
        <v>10378.393</v>
      </c>
      <c r="H36" s="66"/>
      <c r="J36" s="4">
        <f t="shared" si="0"/>
        <v>9.0597942986039843</v>
      </c>
    </row>
    <row r="37" spans="1:10">
      <c r="A37" s="78">
        <v>17</v>
      </c>
      <c r="B37" s="79">
        <v>32</v>
      </c>
      <c r="C37" s="92">
        <v>9230.0819999999985</v>
      </c>
      <c r="D37" s="93"/>
      <c r="E37" s="93"/>
      <c r="F37" s="93">
        <v>1215.1639999999995</v>
      </c>
      <c r="G37" s="77">
        <v>10445.245999999997</v>
      </c>
      <c r="H37" s="66"/>
      <c r="J37" s="4">
        <f t="shared" si="0"/>
        <v>9.1181534711892347</v>
      </c>
    </row>
    <row r="38" spans="1:10">
      <c r="A38" s="78">
        <v>17.5</v>
      </c>
      <c r="B38" s="79">
        <v>33</v>
      </c>
      <c r="C38" s="92">
        <v>8108.983000000002</v>
      </c>
      <c r="D38" s="93"/>
      <c r="E38" s="93"/>
      <c r="F38" s="93">
        <v>1814.6030000000001</v>
      </c>
      <c r="G38" s="77">
        <v>9923.586000000003</v>
      </c>
      <c r="H38" s="66"/>
      <c r="J38" s="4">
        <f t="shared" si="0"/>
        <v>8.6627715740294615</v>
      </c>
    </row>
    <row r="39" spans="1:10">
      <c r="A39" s="78">
        <v>18</v>
      </c>
      <c r="B39" s="79">
        <v>34</v>
      </c>
      <c r="C39" s="92">
        <v>6809.8469999999998</v>
      </c>
      <c r="D39" s="93"/>
      <c r="E39" s="93"/>
      <c r="F39" s="93">
        <v>1513.6399999999999</v>
      </c>
      <c r="G39" s="77">
        <v>8323.4869999999992</v>
      </c>
      <c r="H39" s="66"/>
      <c r="J39" s="4">
        <f t="shared" si="0"/>
        <v>7.2659688322753224</v>
      </c>
    </row>
    <row r="40" spans="1:10">
      <c r="A40" s="78">
        <v>18.5</v>
      </c>
      <c r="B40" s="79">
        <v>35</v>
      </c>
      <c r="C40" s="92">
        <v>3917.1719999999996</v>
      </c>
      <c r="D40" s="93"/>
      <c r="E40" s="93"/>
      <c r="F40" s="93">
        <v>1086.443</v>
      </c>
      <c r="G40" s="77">
        <v>5003.6149999999998</v>
      </c>
      <c r="H40" s="66"/>
      <c r="J40" s="4">
        <f t="shared" si="0"/>
        <v>4.3678942057223482</v>
      </c>
    </row>
    <row r="41" spans="1:10">
      <c r="A41" s="78">
        <v>19</v>
      </c>
      <c r="B41" s="79">
        <v>36</v>
      </c>
      <c r="C41" s="92">
        <v>2008.114</v>
      </c>
      <c r="D41" s="93"/>
      <c r="E41" s="93"/>
      <c r="F41" s="93">
        <v>604.81499999999994</v>
      </c>
      <c r="G41" s="77">
        <v>2612.9290000000001</v>
      </c>
      <c r="H41" s="66"/>
      <c r="J41" s="4">
        <f t="shared" si="0"/>
        <v>2.2809503607019903</v>
      </c>
    </row>
    <row r="42" spans="1:10">
      <c r="A42" s="78">
        <v>19.5</v>
      </c>
      <c r="B42" s="79">
        <v>37</v>
      </c>
      <c r="C42" s="92">
        <v>1065.3629999999998</v>
      </c>
      <c r="D42" s="93"/>
      <c r="E42" s="93"/>
      <c r="F42" s="93">
        <v>250.91300000000001</v>
      </c>
      <c r="G42" s="77">
        <v>1316.2759999999998</v>
      </c>
      <c r="H42" s="66"/>
      <c r="J42" s="4">
        <f t="shared" si="0"/>
        <v>1.1490401067091272</v>
      </c>
    </row>
    <row r="43" spans="1:10">
      <c r="A43" s="78">
        <v>20</v>
      </c>
      <c r="B43" s="79">
        <v>38</v>
      </c>
      <c r="C43" s="92">
        <v>627.57899999999995</v>
      </c>
      <c r="D43" s="93"/>
      <c r="E43" s="93"/>
      <c r="F43" s="93">
        <v>134.37400000000002</v>
      </c>
      <c r="G43" s="77">
        <v>761.95299999999997</v>
      </c>
      <c r="H43" s="66"/>
      <c r="J43" s="4">
        <f t="shared" si="0"/>
        <v>0.66514511882564109</v>
      </c>
    </row>
    <row r="44" spans="1:10">
      <c r="A44" s="78">
        <v>20.5</v>
      </c>
      <c r="B44" s="79">
        <v>39</v>
      </c>
      <c r="C44" s="92">
        <v>142.34899999999999</v>
      </c>
      <c r="D44" s="93"/>
      <c r="E44" s="93"/>
      <c r="F44" s="93">
        <v>32.225999999999999</v>
      </c>
      <c r="G44" s="77">
        <v>174.57499999999999</v>
      </c>
      <c r="H44" s="66"/>
      <c r="J44" s="4">
        <f t="shared" si="0"/>
        <v>0.15239484472006318</v>
      </c>
    </row>
    <row r="45" spans="1:10">
      <c r="A45" s="78">
        <v>21</v>
      </c>
      <c r="B45" s="79">
        <v>40</v>
      </c>
      <c r="C45" s="92">
        <v>202.61500000000004</v>
      </c>
      <c r="D45" s="93"/>
      <c r="E45" s="93"/>
      <c r="F45" s="93">
        <v>8.9190000000000005</v>
      </c>
      <c r="G45" s="77">
        <v>211.53400000000005</v>
      </c>
      <c r="H45" s="66"/>
      <c r="J45" s="4">
        <f t="shared" si="0"/>
        <v>0.18465811876278879</v>
      </c>
    </row>
    <row r="46" spans="1:10">
      <c r="A46" s="78">
        <v>21.5</v>
      </c>
      <c r="B46" s="79">
        <v>41</v>
      </c>
      <c r="C46" s="92">
        <v>0</v>
      </c>
      <c r="D46" s="93"/>
      <c r="E46" s="93"/>
      <c r="F46" s="93">
        <v>8.9190000000000005</v>
      </c>
      <c r="G46" s="77">
        <v>8.9190000000000005</v>
      </c>
      <c r="H46" s="66"/>
      <c r="J46" s="4">
        <f t="shared" si="0"/>
        <v>7.7858205359200546E-3</v>
      </c>
    </row>
    <row r="47" spans="1:10">
      <c r="A47" s="78">
        <v>22</v>
      </c>
      <c r="B47" s="79">
        <v>42</v>
      </c>
      <c r="C47" s="92">
        <v>0</v>
      </c>
      <c r="D47" s="93"/>
      <c r="E47" s="93"/>
      <c r="F47" s="93"/>
      <c r="G47" s="77">
        <v>0</v>
      </c>
      <c r="H47" s="66"/>
      <c r="J47" s="4">
        <f t="shared" si="0"/>
        <v>0</v>
      </c>
    </row>
    <row r="48" spans="1:10">
      <c r="A48" s="78">
        <v>22.5</v>
      </c>
      <c r="B48" s="79">
        <v>43</v>
      </c>
      <c r="C48" s="92">
        <v>19.396000000000001</v>
      </c>
      <c r="D48" s="93"/>
      <c r="E48" s="93"/>
      <c r="F48" s="93"/>
      <c r="G48" s="77">
        <v>19.396000000000001</v>
      </c>
      <c r="H48" s="66"/>
      <c r="J48" s="4">
        <f t="shared" si="0"/>
        <v>1.693169358837374E-2</v>
      </c>
    </row>
    <row r="49" spans="1:8">
      <c r="A49" s="78">
        <v>23</v>
      </c>
      <c r="B49" s="79">
        <v>44</v>
      </c>
      <c r="C49" s="92"/>
      <c r="D49" s="93"/>
      <c r="E49" s="93"/>
      <c r="F49" s="93"/>
      <c r="G49" s="77">
        <v>0</v>
      </c>
      <c r="H49" s="66"/>
    </row>
    <row r="50" spans="1:8">
      <c r="A50" s="78">
        <v>23.5</v>
      </c>
      <c r="B50" s="79">
        <v>45</v>
      </c>
      <c r="C50" s="92"/>
      <c r="D50" s="93"/>
      <c r="E50" s="93"/>
      <c r="F50" s="93"/>
      <c r="G50" s="77">
        <v>0</v>
      </c>
      <c r="H50" s="66"/>
    </row>
    <row r="51" spans="1:8">
      <c r="A51" s="78">
        <v>24</v>
      </c>
      <c r="B51" s="79">
        <v>46</v>
      </c>
      <c r="C51" s="92"/>
      <c r="D51" s="93"/>
      <c r="E51" s="93"/>
      <c r="F51" s="93"/>
      <c r="G51" s="77">
        <v>0</v>
      </c>
      <c r="H51" s="66"/>
    </row>
    <row r="52" spans="1:8">
      <c r="A52" s="78">
        <v>24.5</v>
      </c>
      <c r="B52" s="79">
        <v>47</v>
      </c>
      <c r="C52" s="92"/>
      <c r="D52" s="93"/>
      <c r="E52" s="93"/>
      <c r="F52" s="93"/>
      <c r="G52" s="77">
        <v>0</v>
      </c>
      <c r="H52" s="66"/>
    </row>
    <row r="53" spans="1:8">
      <c r="A53" s="78">
        <v>25</v>
      </c>
      <c r="B53" s="79">
        <v>48</v>
      </c>
      <c r="C53" s="92"/>
      <c r="D53" s="93"/>
      <c r="E53" s="93"/>
      <c r="F53" s="93"/>
      <c r="G53" s="77">
        <v>0</v>
      </c>
      <c r="H53" s="66"/>
    </row>
    <row r="54" spans="1:8">
      <c r="A54" s="78">
        <v>25.5</v>
      </c>
      <c r="B54" s="79">
        <v>49</v>
      </c>
      <c r="C54" s="92"/>
      <c r="D54" s="93"/>
      <c r="E54" s="93"/>
      <c r="F54" s="93"/>
      <c r="G54" s="77">
        <v>0</v>
      </c>
      <c r="H54" s="66"/>
    </row>
    <row r="55" spans="1:8">
      <c r="A55" s="78">
        <v>26</v>
      </c>
      <c r="B55" s="79">
        <v>50</v>
      </c>
      <c r="C55" s="92"/>
      <c r="D55" s="93"/>
      <c r="E55" s="93"/>
      <c r="F55" s="93"/>
      <c r="G55" s="77">
        <v>0</v>
      </c>
      <c r="H55" s="66"/>
    </row>
    <row r="56" spans="1:8">
      <c r="A56" s="78">
        <v>26.5</v>
      </c>
      <c r="B56" s="79">
        <v>51</v>
      </c>
      <c r="C56" s="92"/>
      <c r="D56" s="93"/>
      <c r="E56" s="93"/>
      <c r="F56" s="93"/>
      <c r="G56" s="77">
        <v>0</v>
      </c>
      <c r="H56" s="66"/>
    </row>
    <row r="57" spans="1:8">
      <c r="A57" s="78">
        <v>27</v>
      </c>
      <c r="B57" s="79">
        <v>52</v>
      </c>
      <c r="C57" s="92"/>
      <c r="D57" s="93"/>
      <c r="E57" s="93"/>
      <c r="F57" s="93"/>
      <c r="G57" s="77">
        <v>0</v>
      </c>
      <c r="H57" s="66"/>
    </row>
    <row r="58" spans="1:8">
      <c r="A58" s="78">
        <v>27.5</v>
      </c>
      <c r="B58" s="79">
        <v>53</v>
      </c>
      <c r="C58" s="92"/>
      <c r="D58" s="93"/>
      <c r="E58" s="93"/>
      <c r="F58" s="93"/>
      <c r="G58" s="77">
        <v>0</v>
      </c>
      <c r="H58" s="66"/>
    </row>
    <row r="59" spans="1:8">
      <c r="A59" s="78">
        <v>28</v>
      </c>
      <c r="B59" s="79">
        <v>54</v>
      </c>
      <c r="C59" s="92"/>
      <c r="D59" s="93"/>
      <c r="E59" s="93"/>
      <c r="F59" s="93"/>
      <c r="G59" s="77">
        <v>0</v>
      </c>
      <c r="H59" s="66"/>
    </row>
    <row r="60" spans="1:8">
      <c r="A60" s="78">
        <v>28.5</v>
      </c>
      <c r="B60" s="79">
        <v>55</v>
      </c>
      <c r="C60" s="92"/>
      <c r="D60" s="93"/>
      <c r="E60" s="93"/>
      <c r="F60" s="93"/>
      <c r="G60" s="77">
        <v>0</v>
      </c>
      <c r="H60" s="66"/>
    </row>
    <row r="61" spans="1:8">
      <c r="A61" s="78">
        <v>29</v>
      </c>
      <c r="B61" s="79">
        <v>56</v>
      </c>
      <c r="C61" s="92"/>
      <c r="D61" s="93"/>
      <c r="E61" s="93"/>
      <c r="F61" s="93"/>
      <c r="G61" s="77">
        <v>0</v>
      </c>
      <c r="H61" s="66"/>
    </row>
    <row r="62" spans="1:8">
      <c r="A62" s="78">
        <v>29.5</v>
      </c>
      <c r="B62" s="79">
        <v>57</v>
      </c>
      <c r="C62" s="92"/>
      <c r="D62" s="93"/>
      <c r="E62" s="93"/>
      <c r="F62" s="93"/>
      <c r="G62" s="77">
        <v>0</v>
      </c>
      <c r="H62" s="66"/>
    </row>
    <row r="63" spans="1:8">
      <c r="A63" s="78">
        <v>30</v>
      </c>
      <c r="B63" s="79">
        <v>58</v>
      </c>
      <c r="C63" s="92"/>
      <c r="D63" s="93"/>
      <c r="E63" s="93"/>
      <c r="F63" s="93"/>
      <c r="G63" s="77">
        <v>0</v>
      </c>
      <c r="H63" s="66"/>
    </row>
    <row r="64" spans="1:8">
      <c r="A64" s="78">
        <v>30.5</v>
      </c>
      <c r="B64" s="79">
        <v>59</v>
      </c>
      <c r="C64" s="92"/>
      <c r="D64" s="93"/>
      <c r="E64" s="93"/>
      <c r="F64" s="93"/>
      <c r="G64" s="77">
        <v>0</v>
      </c>
      <c r="H64" s="66"/>
    </row>
    <row r="65" spans="1:8">
      <c r="A65" s="78">
        <v>31</v>
      </c>
      <c r="B65" s="79">
        <v>60</v>
      </c>
      <c r="C65" s="92"/>
      <c r="D65" s="93"/>
      <c r="E65" s="93"/>
      <c r="F65" s="93"/>
      <c r="G65" s="77">
        <v>0</v>
      </c>
      <c r="H65" s="66"/>
    </row>
    <row r="66" spans="1:8">
      <c r="A66" s="81"/>
      <c r="B66" s="82" t="s">
        <v>113</v>
      </c>
      <c r="C66" s="83">
        <v>95024.093999999997</v>
      </c>
      <c r="D66" s="83"/>
      <c r="E66" s="83"/>
      <c r="F66" s="83">
        <v>19530.305999999997</v>
      </c>
      <c r="G66" s="83">
        <v>114554.39999999997</v>
      </c>
      <c r="H66" s="66"/>
    </row>
    <row r="67" spans="1:8">
      <c r="A67" s="84"/>
      <c r="B67" s="85"/>
      <c r="C67" s="86"/>
      <c r="D67" s="86"/>
      <c r="E67" s="86"/>
      <c r="F67" s="86"/>
      <c r="G67" s="86"/>
      <c r="H67" s="66"/>
    </row>
    <row r="68" spans="1:8">
      <c r="A68" s="87"/>
      <c r="B68" s="82" t="s">
        <v>114</v>
      </c>
      <c r="C68" s="89">
        <v>20754.8</v>
      </c>
      <c r="D68" s="97">
        <v>0.39100000000000001</v>
      </c>
      <c r="E68" s="89">
        <v>6.3</v>
      </c>
      <c r="F68" s="89">
        <v>4585.6400000000003</v>
      </c>
      <c r="G68" s="88">
        <v>25347.130999999998</v>
      </c>
      <c r="H68" s="66"/>
    </row>
    <row r="69" spans="1:8">
      <c r="A69" s="66"/>
      <c r="B69" s="84"/>
      <c r="C69" s="66"/>
      <c r="D69" s="66"/>
      <c r="E69" s="66"/>
      <c r="F69" s="66"/>
      <c r="G69" s="66"/>
      <c r="H69" s="66"/>
    </row>
    <row r="70" spans="1:8">
      <c r="A70" s="65" t="s">
        <v>163</v>
      </c>
      <c r="B70" s="84"/>
      <c r="C70" s="66"/>
      <c r="D70" s="66"/>
      <c r="E70" s="66"/>
      <c r="F70" s="66"/>
      <c r="G70" s="66"/>
      <c r="H70" s="66"/>
    </row>
    <row r="71" spans="1:8">
      <c r="A71" s="66"/>
      <c r="B71" s="66"/>
      <c r="C71" s="66"/>
      <c r="D71" s="66"/>
      <c r="E71" s="66"/>
      <c r="F71" s="66"/>
      <c r="G71" s="66"/>
      <c r="H71" s="66"/>
    </row>
    <row r="72" spans="1:8">
      <c r="A72" s="67"/>
      <c r="B72" s="67"/>
      <c r="C72" s="51"/>
      <c r="D72" s="51"/>
      <c r="E72" s="51"/>
      <c r="F72" s="51"/>
      <c r="G72" s="51"/>
      <c r="H72" s="51"/>
    </row>
    <row r="73" spans="1:8">
      <c r="A73" s="66"/>
      <c r="B73" s="66"/>
      <c r="C73" s="66"/>
      <c r="D73" s="66"/>
      <c r="E73" s="66"/>
      <c r="F73" s="66"/>
      <c r="G73" s="66"/>
      <c r="H73" s="49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2DE0F7D505A24EA2CFA3FE1AC0CC72" ma:contentTypeVersion="1" ma:contentTypeDescription="Create a new document." ma:contentTypeScope="" ma:versionID="25eb09a6fa9ab07e4594a826665b690c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8fda66a02b6b5d1f39f2000ab0f58af4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B7E91EE6-16F6-4D50-8BBC-60064DBFB61F}"/>
</file>

<file path=customXml/itemProps2.xml><?xml version="1.0" encoding="utf-8"?>
<ds:datastoreItem xmlns:ds="http://schemas.openxmlformats.org/officeDocument/2006/customXml" ds:itemID="{8C654D2C-FA13-4C14-B44B-D21A5024FC79}"/>
</file>

<file path=customXml/itemProps3.xml><?xml version="1.0" encoding="utf-8"?>
<ds:datastoreItem xmlns:ds="http://schemas.openxmlformats.org/officeDocument/2006/customXml" ds:itemID="{5F19426D-AF18-458E-9007-01C524CD454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all by %</vt:lpstr>
      <vt:lpstr>ESP LENCOMP</vt:lpstr>
      <vt:lpstr>ESP LENDATA</vt:lpstr>
      <vt:lpstr>NL-Data</vt:lpstr>
      <vt:lpstr>NL LengthCon</vt:lpstr>
      <vt:lpstr>NL-Length</vt:lpstr>
      <vt:lpstr>DE LengthComp</vt:lpstr>
      <vt:lpstr>Fra LenComp</vt:lpstr>
      <vt:lpstr>Ire LenComp</vt:lpstr>
      <vt:lpstr>UK SCO LenC</vt:lpstr>
      <vt:lpstr>'ESP LENDATA'!LD_HOM_Spain_2018</vt:lpstr>
      <vt:lpstr>'NL-Data'!NLD_WGWIDE_Intercatch_output_HI_SI_SD_HOM_2018_hom.27.2a4a5b6a7a_ce_k8_length_composition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Ulleweit</dc:creator>
  <cp:lastModifiedBy>Jens Ulleweit</cp:lastModifiedBy>
  <dcterms:created xsi:type="dcterms:W3CDTF">2019-08-22T07:41:28Z</dcterms:created>
  <dcterms:modified xsi:type="dcterms:W3CDTF">2019-08-29T08:05:10Z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0x010100032DE0F7D505A24EA2CFA3FE1AC0CC72</vt:lpwstr>
  </property>
</Properties>
</file>