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25" windowWidth="18920" windowHeight="6990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H32" i="1"/>
  <c r="F31"/>
  <c r="F30"/>
  <c r="F29"/>
  <c r="F28"/>
  <c r="F27"/>
  <c r="F26"/>
  <c r="F24"/>
  <c r="F23"/>
  <c r="F22"/>
  <c r="F21"/>
  <c r="F20"/>
  <c r="F18"/>
  <c r="F16"/>
  <c r="F15"/>
  <c r="F14"/>
  <c r="F12"/>
</calcChain>
</file>

<file path=xl/sharedStrings.xml><?xml version="1.0" encoding="utf-8"?>
<sst xmlns="http://schemas.openxmlformats.org/spreadsheetml/2006/main" count="8" uniqueCount="8">
  <si>
    <t>year_junejuly</t>
  </si>
  <si>
    <t>cruise_year</t>
  </si>
  <si>
    <t>landings</t>
  </si>
  <si>
    <t>discards</t>
  </si>
  <si>
    <t>stock_index</t>
  </si>
  <si>
    <t>hr</t>
  </si>
  <si>
    <t>advised_landings</t>
  </si>
  <si>
    <t>trend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</si>
</sst>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/>
    <xf numFmtId="1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H32" sqref="H32"/>
    </sheetView>
  </sheetViews>
  <sheetFormatPr defaultRowHeight="14.25"/>
  <cols>
    <col min="1" max="1" width="11.7265625" bestFit="1" customWidth="1"/>
    <col min="2" max="2" width="7.40625" bestFit="1" customWidth="1"/>
    <col min="3" max="3" width="7.26953125" bestFit="1" customWidth="1"/>
    <col min="4" max="4" width="10.04296875" bestFit="1" customWidth="1"/>
    <col min="5" max="5" width="10.36328125" bestFit="1" customWidth="1"/>
    <col min="6" max="6" width="4.1796875" bestFit="1" customWidth="1"/>
    <col min="7" max="7" width="14.6328125" bestFit="1" customWidth="1"/>
  </cols>
  <sheetData>
    <row r="1" spans="1:8">
      <c r="A1" s="1" t="s">
        <v>0</v>
      </c>
      <c r="B1" s="2" t="s">
        <v>2</v>
      </c>
      <c r="C1" s="3" t="s">
        <v>3</v>
      </c>
      <c r="D1" s="4" t="s">
        <v>1</v>
      </c>
      <c r="E1" s="2" t="s">
        <v>4</v>
      </c>
      <c r="F1" s="3" t="s">
        <v>5</v>
      </c>
      <c r="G1" s="12" t="s">
        <v>6</v>
      </c>
      <c r="H1" s="12" t="s">
        <v>7</v>
      </c>
    </row>
    <row r="2" spans="1:8">
      <c r="A2" s="5">
        <v>1989</v>
      </c>
      <c r="B2" s="6">
        <v>802.97299999999996</v>
      </c>
      <c r="C2" s="7">
        <v>0</v>
      </c>
      <c r="D2" s="8"/>
      <c r="E2" s="8"/>
      <c r="F2" s="9"/>
    </row>
    <row r="3" spans="1:8">
      <c r="A3" s="5">
        <v>1990</v>
      </c>
      <c r="B3" s="6">
        <v>531.08699999999999</v>
      </c>
      <c r="C3" s="7">
        <v>0</v>
      </c>
      <c r="D3" s="8"/>
      <c r="E3" s="8"/>
      <c r="F3" s="9"/>
    </row>
    <row r="4" spans="1:8">
      <c r="A4" s="5">
        <v>1991</v>
      </c>
      <c r="B4" s="6">
        <v>207.79900000000001</v>
      </c>
      <c r="C4" s="7">
        <v>0</v>
      </c>
      <c r="D4" s="8"/>
      <c r="E4" s="8"/>
      <c r="F4" s="9"/>
    </row>
    <row r="5" spans="1:8">
      <c r="A5" s="5">
        <v>1992</v>
      </c>
      <c r="B5" s="6">
        <v>143.303</v>
      </c>
      <c r="C5" s="7">
        <v>0</v>
      </c>
      <c r="D5" s="8"/>
      <c r="E5" s="8"/>
      <c r="F5" s="9"/>
    </row>
    <row r="6" spans="1:8">
      <c r="A6" s="5">
        <v>1993</v>
      </c>
      <c r="B6" s="6">
        <v>14.075000000000001</v>
      </c>
      <c r="C6" s="7">
        <v>0</v>
      </c>
      <c r="D6" s="8"/>
      <c r="E6" s="8"/>
      <c r="F6" s="9"/>
    </row>
    <row r="7" spans="1:8">
      <c r="A7" s="5">
        <v>1994</v>
      </c>
      <c r="B7" s="6">
        <v>2956.45</v>
      </c>
      <c r="C7" s="7">
        <v>0</v>
      </c>
      <c r="D7" s="8"/>
      <c r="E7" s="8"/>
      <c r="F7" s="9"/>
    </row>
    <row r="8" spans="1:8">
      <c r="A8" s="5">
        <v>1995</v>
      </c>
      <c r="B8" s="6">
        <v>6803.4279999999999</v>
      </c>
      <c r="C8" s="7">
        <v>0</v>
      </c>
      <c r="D8" s="8"/>
      <c r="E8" s="8"/>
      <c r="F8" s="9"/>
    </row>
    <row r="9" spans="1:8">
      <c r="A9" s="5">
        <v>1996</v>
      </c>
      <c r="B9" s="6">
        <v>1456.0419999999999</v>
      </c>
      <c r="C9" s="7">
        <v>0</v>
      </c>
      <c r="D9" s="8"/>
      <c r="E9" s="8"/>
      <c r="F9" s="9"/>
    </row>
    <row r="10" spans="1:8">
      <c r="A10" s="5">
        <v>1997</v>
      </c>
      <c r="B10" s="6">
        <v>1420.404</v>
      </c>
      <c r="C10" s="7">
        <v>0</v>
      </c>
      <c r="D10" s="8"/>
      <c r="E10" s="8"/>
      <c r="F10" s="9"/>
    </row>
    <row r="11" spans="1:8">
      <c r="A11" s="5">
        <v>1998</v>
      </c>
      <c r="B11" s="6">
        <v>695.63599999999997</v>
      </c>
      <c r="C11" s="7">
        <v>0</v>
      </c>
      <c r="D11" s="8"/>
      <c r="E11" s="8"/>
      <c r="F11" s="9"/>
    </row>
    <row r="12" spans="1:8">
      <c r="A12" s="5">
        <v>1999</v>
      </c>
      <c r="B12" s="6">
        <v>1330.5480000000002</v>
      </c>
      <c r="C12" s="7">
        <v>0</v>
      </c>
      <c r="D12" s="8">
        <v>1999</v>
      </c>
      <c r="E12" s="6">
        <v>596</v>
      </c>
      <c r="F12" s="10">
        <f>B12/E12</f>
        <v>2.2324630872483224</v>
      </c>
    </row>
    <row r="13" spans="1:8">
      <c r="A13" s="5">
        <v>2000</v>
      </c>
      <c r="B13" s="6">
        <v>111.065</v>
      </c>
      <c r="C13" s="7">
        <v>0</v>
      </c>
      <c r="D13" s="8">
        <v>2000</v>
      </c>
      <c r="E13" s="6">
        <v>0</v>
      </c>
      <c r="F13" s="10"/>
    </row>
    <row r="14" spans="1:8">
      <c r="A14" s="5">
        <v>2001</v>
      </c>
      <c r="B14" s="6">
        <v>474.03550000000001</v>
      </c>
      <c r="C14" s="7">
        <v>0</v>
      </c>
      <c r="D14" s="8">
        <v>2001</v>
      </c>
      <c r="E14" s="6">
        <v>368</v>
      </c>
      <c r="F14" s="10">
        <f t="shared" ref="F14:F30" si="0">B14/E14</f>
        <v>1.288139945652174</v>
      </c>
    </row>
    <row r="15" spans="1:8">
      <c r="A15" s="5">
        <v>2002</v>
      </c>
      <c r="B15" s="6">
        <v>523.46129999999994</v>
      </c>
      <c r="C15" s="7">
        <v>0</v>
      </c>
      <c r="D15" s="8">
        <v>2002</v>
      </c>
      <c r="E15" s="6">
        <v>1542</v>
      </c>
      <c r="F15" s="10">
        <f t="shared" si="0"/>
        <v>0.33946906614785988</v>
      </c>
    </row>
    <row r="16" spans="1:8">
      <c r="A16" s="5">
        <v>2003</v>
      </c>
      <c r="B16" s="6">
        <v>333.41519</v>
      </c>
      <c r="C16" s="7">
        <v>0</v>
      </c>
      <c r="D16" s="8">
        <v>2003</v>
      </c>
      <c r="E16" s="6">
        <v>112</v>
      </c>
      <c r="F16" s="10">
        <f t="shared" si="0"/>
        <v>2.9769213392857141</v>
      </c>
    </row>
    <row r="17" spans="1:8">
      <c r="A17" s="5">
        <v>2004</v>
      </c>
      <c r="B17" s="6">
        <v>173.17932000000002</v>
      </c>
      <c r="C17" s="7">
        <v>0</v>
      </c>
      <c r="D17" s="8">
        <v>2004</v>
      </c>
      <c r="E17" s="6">
        <v>0</v>
      </c>
      <c r="F17" s="10"/>
    </row>
    <row r="18" spans="1:8">
      <c r="A18" s="5">
        <v>2005</v>
      </c>
      <c r="B18" s="6">
        <v>112.62133</v>
      </c>
      <c r="C18" s="7">
        <v>0</v>
      </c>
      <c r="D18" s="8">
        <v>2005</v>
      </c>
      <c r="E18" s="6">
        <v>1062</v>
      </c>
      <c r="F18" s="10">
        <f t="shared" si="0"/>
        <v>0.10604645009416196</v>
      </c>
    </row>
    <row r="19" spans="1:8">
      <c r="A19" s="5">
        <v>2006</v>
      </c>
      <c r="B19" s="6">
        <v>197.83629999999997</v>
      </c>
      <c r="C19" s="7">
        <v>0</v>
      </c>
      <c r="D19" s="8">
        <v>2006</v>
      </c>
      <c r="E19" s="6">
        <v>0</v>
      </c>
      <c r="F19" s="10"/>
    </row>
    <row r="20" spans="1:8">
      <c r="A20" s="5">
        <v>2007</v>
      </c>
      <c r="B20" s="6">
        <v>861.66674000000012</v>
      </c>
      <c r="C20" s="7">
        <v>0</v>
      </c>
      <c r="D20" s="8">
        <v>2007</v>
      </c>
      <c r="E20" s="6">
        <v>1945</v>
      </c>
      <c r="F20" s="10">
        <f t="shared" si="0"/>
        <v>0.4430163187660669</v>
      </c>
    </row>
    <row r="21" spans="1:8">
      <c r="A21" s="5">
        <v>2008</v>
      </c>
      <c r="B21" s="6">
        <v>141.61337</v>
      </c>
      <c r="C21" s="7">
        <v>0</v>
      </c>
      <c r="D21" s="8">
        <v>2008</v>
      </c>
      <c r="E21" s="6">
        <v>5810.5069999999996</v>
      </c>
      <c r="F21" s="10">
        <f t="shared" si="0"/>
        <v>2.4371947232831835E-2</v>
      </c>
    </row>
    <row r="22" spans="1:8">
      <c r="A22" s="5">
        <v>2009</v>
      </c>
      <c r="B22" s="6">
        <v>65.602009999999993</v>
      </c>
      <c r="C22" s="7">
        <v>0</v>
      </c>
      <c r="D22" s="8">
        <v>2009</v>
      </c>
      <c r="E22" s="6">
        <v>2114.915</v>
      </c>
      <c r="F22" s="10">
        <f t="shared" si="0"/>
        <v>3.1018745434213665E-2</v>
      </c>
    </row>
    <row r="23" spans="1:8">
      <c r="A23" s="5">
        <v>2010</v>
      </c>
      <c r="B23" s="6">
        <v>528.52559000000008</v>
      </c>
      <c r="C23" s="7">
        <v>0</v>
      </c>
      <c r="D23" s="8">
        <v>2010</v>
      </c>
      <c r="E23" s="6">
        <v>1230.396</v>
      </c>
      <c r="F23" s="10">
        <f t="shared" si="0"/>
        <v>0.42955730512778006</v>
      </c>
    </row>
    <row r="24" spans="1:8">
      <c r="A24" s="5">
        <v>2011</v>
      </c>
      <c r="B24" s="6">
        <v>4097.3050999999996</v>
      </c>
      <c r="C24" s="7">
        <v>0</v>
      </c>
      <c r="D24" s="8">
        <v>2011</v>
      </c>
      <c r="E24" s="6">
        <v>28558.451000000001</v>
      </c>
      <c r="F24" s="10">
        <f t="shared" si="0"/>
        <v>0.14347084510991157</v>
      </c>
    </row>
    <row r="25" spans="1:8">
      <c r="A25" s="5">
        <v>2012</v>
      </c>
      <c r="B25" s="6">
        <v>355.59485000000001</v>
      </c>
      <c r="C25" s="7">
        <v>0</v>
      </c>
      <c r="D25" s="8">
        <v>2012</v>
      </c>
      <c r="E25" s="6"/>
      <c r="F25" s="10"/>
    </row>
    <row r="26" spans="1:8">
      <c r="A26" s="5">
        <v>2013</v>
      </c>
      <c r="B26" s="6">
        <v>311.48495000000003</v>
      </c>
      <c r="C26" s="7">
        <v>0</v>
      </c>
      <c r="D26" s="8">
        <v>2013</v>
      </c>
      <c r="E26" s="6">
        <v>4284.2940499999995</v>
      </c>
      <c r="F26" s="10">
        <f t="shared" si="0"/>
        <v>7.2703914895850832E-2</v>
      </c>
    </row>
    <row r="27" spans="1:8">
      <c r="A27" s="5">
        <v>2014</v>
      </c>
      <c r="B27" s="6">
        <v>2538.0836500000005</v>
      </c>
      <c r="C27" s="7">
        <v>0</v>
      </c>
      <c r="D27" s="8">
        <v>2014</v>
      </c>
      <c r="E27" s="6">
        <v>1947</v>
      </c>
      <c r="F27" s="10">
        <f t="shared" si="0"/>
        <v>1.3035868772470469</v>
      </c>
    </row>
    <row r="28" spans="1:8">
      <c r="A28" s="5">
        <v>2015</v>
      </c>
      <c r="B28" s="6">
        <v>1773.8509000000001</v>
      </c>
      <c r="C28" s="7">
        <v>0.152</v>
      </c>
      <c r="D28" s="8">
        <v>2015</v>
      </c>
      <c r="E28" s="6">
        <v>8237</v>
      </c>
      <c r="F28" s="10">
        <f t="shared" si="0"/>
        <v>0.21535157217433534</v>
      </c>
    </row>
    <row r="29" spans="1:8">
      <c r="A29" s="5">
        <v>2016</v>
      </c>
      <c r="B29" s="6">
        <v>8874.4367500000008</v>
      </c>
      <c r="C29" s="7">
        <v>6.5110000000000001</v>
      </c>
      <c r="D29" s="8">
        <v>2016</v>
      </c>
      <c r="E29" s="6">
        <v>38507.4</v>
      </c>
      <c r="F29" s="10">
        <f t="shared" si="0"/>
        <v>0.23046055433501095</v>
      </c>
    </row>
    <row r="30" spans="1:8">
      <c r="A30" s="5">
        <v>2017</v>
      </c>
      <c r="B30" s="6">
        <v>11090.166949999999</v>
      </c>
      <c r="C30" s="7">
        <v>0</v>
      </c>
      <c r="D30" s="8">
        <v>2017</v>
      </c>
      <c r="E30" s="6">
        <v>19047</v>
      </c>
      <c r="F30" s="10">
        <f t="shared" si="0"/>
        <v>0.58225268808736275</v>
      </c>
    </row>
    <row r="31" spans="1:8">
      <c r="A31" s="11">
        <v>2018</v>
      </c>
      <c r="B31" s="12">
        <v>12521</v>
      </c>
      <c r="C31" s="13">
        <v>1</v>
      </c>
      <c r="D31" s="8">
        <v>2018</v>
      </c>
      <c r="E31" s="6">
        <v>65096.872974051694</v>
      </c>
      <c r="F31" s="10">
        <f>B31/E31</f>
        <v>0.19234410852562769</v>
      </c>
      <c r="G31">
        <v>13308</v>
      </c>
    </row>
    <row r="32" spans="1:8">
      <c r="A32" s="14">
        <v>2019</v>
      </c>
      <c r="B32" s="15"/>
      <c r="C32" s="16"/>
      <c r="D32" s="17">
        <v>2019</v>
      </c>
      <c r="E32" s="18">
        <v>4129</v>
      </c>
      <c r="F32" s="19"/>
      <c r="G32">
        <v>2661.6000000000004</v>
      </c>
      <c r="H32">
        <f>+E32/(AVERAGE(E30:E31))</f>
        <v>9.8141429769302443E-2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2020-02-18T12:33:32Z</dcterms:created>
  <dcterms:modified xsi:type="dcterms:W3CDTF">2020-02-18T14:50:56Z</dcterms:modified>
</cp:coreProperties>
</file>